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20730" windowHeight="11760" tabRatio="915" firstSheet="5" activeTab="13"/>
  </bookViews>
  <sheets>
    <sheet name="Objectifs" sheetId="15" r:id="rId1"/>
    <sheet name="Dates de chargements" sheetId="16" r:id="rId2"/>
    <sheet name="Trame" sheetId="1" state="hidden" r:id="rId3"/>
    <sheet name="Asso_012022" sheetId="17" r:id="rId4"/>
    <sheet name="Asso_022022" sheetId="18" r:id="rId5"/>
    <sheet name="Asso_032022" sheetId="19" r:id="rId6"/>
    <sheet name="Asso_042022" sheetId="20" r:id="rId7"/>
    <sheet name="Asso_052022" sheetId="21" r:id="rId8"/>
    <sheet name="Asso_062022" sheetId="22" r:id="rId9"/>
    <sheet name="Asso_072022" sheetId="23" r:id="rId10"/>
    <sheet name="Asso_082022" sheetId="24" r:id="rId11"/>
    <sheet name="Asso_092022" sheetId="25" r:id="rId12"/>
    <sheet name="Asso_102022" sheetId="26" r:id="rId13"/>
    <sheet name="Asso_112022" sheetId="27" r:id="rId14"/>
    <sheet name="Asso_122022" sheetId="28" r:id="rId15"/>
    <sheet name="Total ANNEE 2022_Asso" sheetId="29" r:id="rId16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27"/>
  <c r="F22"/>
  <c r="F21" s="1"/>
  <c r="F108"/>
  <c r="F107"/>
  <c r="F106"/>
  <c r="F100"/>
  <c r="F99"/>
  <c r="F98"/>
  <c r="F91"/>
  <c r="F90"/>
  <c r="F89"/>
  <c r="F85"/>
  <c r="F84"/>
  <c r="F83"/>
  <c r="F82"/>
  <c r="F81"/>
  <c r="F72"/>
  <c r="F53"/>
  <c r="F47"/>
  <c r="F39"/>
  <c r="F38"/>
  <c r="F36"/>
  <c r="F73" s="1"/>
  <c r="F35"/>
  <c r="F113" s="1"/>
  <c r="F118" s="1"/>
  <c r="E21"/>
  <c r="E35"/>
  <c r="E42" s="1"/>
  <c r="E36"/>
  <c r="E38"/>
  <c r="E40" s="1"/>
  <c r="E39"/>
  <c r="E43"/>
  <c r="E47"/>
  <c r="E48"/>
  <c r="E51"/>
  <c r="E53"/>
  <c r="E57"/>
  <c r="E72"/>
  <c r="E73"/>
  <c r="E81"/>
  <c r="E82"/>
  <c r="E83"/>
  <c r="E84"/>
  <c r="E85"/>
  <c r="E88"/>
  <c r="E89"/>
  <c r="E90"/>
  <c r="E91"/>
  <c r="E98"/>
  <c r="E99"/>
  <c r="E100"/>
  <c r="E106"/>
  <c r="E107"/>
  <c r="E108"/>
  <c r="F44" l="1"/>
  <c r="F48"/>
  <c r="F52"/>
  <c r="F56"/>
  <c r="F68"/>
  <c r="F88"/>
  <c r="F92"/>
  <c r="F112"/>
  <c r="F117" s="1"/>
  <c r="F45"/>
  <c r="F57"/>
  <c r="F43"/>
  <c r="F51"/>
  <c r="F55"/>
  <c r="F59"/>
  <c r="F111"/>
  <c r="F116" s="1"/>
  <c r="F115"/>
  <c r="F120" s="1"/>
  <c r="F42"/>
  <c r="F46"/>
  <c r="F50"/>
  <c r="F54"/>
  <c r="F58"/>
  <c r="F114"/>
  <c r="F119" s="1"/>
  <c r="F40"/>
  <c r="F49"/>
  <c r="E56"/>
  <c r="E59"/>
  <c r="E52"/>
  <c r="E45"/>
  <c r="E92"/>
  <c r="E68"/>
  <c r="E55"/>
  <c r="E49"/>
  <c r="E44"/>
  <c r="E58"/>
  <c r="E54"/>
  <c r="E50"/>
  <c r="E46"/>
  <c r="Q114" i="28"/>
  <c r="Q119" s="1"/>
  <c r="I113"/>
  <c r="I118" s="1"/>
  <c r="J112"/>
  <c r="J117" s="1"/>
  <c r="AG111"/>
  <c r="AG116" s="1"/>
  <c r="AL108"/>
  <c r="AK108"/>
  <c r="AJ108"/>
  <c r="AI108"/>
  <c r="AH108"/>
  <c r="AG108"/>
  <c r="AE108"/>
  <c r="AD108"/>
  <c r="AC108"/>
  <c r="AB108"/>
  <c r="AA108"/>
  <c r="Z108"/>
  <c r="X108"/>
  <c r="W108"/>
  <c r="V108"/>
  <c r="U108"/>
  <c r="T108"/>
  <c r="S108"/>
  <c r="Q108"/>
  <c r="P108"/>
  <c r="O108"/>
  <c r="N108"/>
  <c r="M108"/>
  <c r="L108"/>
  <c r="J108"/>
  <c r="I108"/>
  <c r="H108"/>
  <c r="G108"/>
  <c r="F108"/>
  <c r="E108"/>
  <c r="AL107"/>
  <c r="AK107"/>
  <c r="AJ107"/>
  <c r="AI107"/>
  <c r="AH107"/>
  <c r="AG107"/>
  <c r="AE107"/>
  <c r="AD107"/>
  <c r="AC107"/>
  <c r="AB107"/>
  <c r="AA107"/>
  <c r="Z107"/>
  <c r="X107"/>
  <c r="W107"/>
  <c r="V107"/>
  <c r="U107"/>
  <c r="T107"/>
  <c r="S107"/>
  <c r="Q107"/>
  <c r="P107"/>
  <c r="O107"/>
  <c r="N107"/>
  <c r="M107"/>
  <c r="L107"/>
  <c r="J107"/>
  <c r="I107"/>
  <c r="H107"/>
  <c r="G107"/>
  <c r="F107"/>
  <c r="E107"/>
  <c r="AL106"/>
  <c r="AK106"/>
  <c r="AJ106"/>
  <c r="AI106"/>
  <c r="AH106"/>
  <c r="AG106"/>
  <c r="AE106"/>
  <c r="AD106"/>
  <c r="AC106"/>
  <c r="AB106"/>
  <c r="AA106"/>
  <c r="Z106"/>
  <c r="Y106"/>
  <c r="X106"/>
  <c r="W106"/>
  <c r="V106"/>
  <c r="U106"/>
  <c r="T106"/>
  <c r="S106"/>
  <c r="Q106"/>
  <c r="P106"/>
  <c r="O106"/>
  <c r="N106"/>
  <c r="M106"/>
  <c r="L106"/>
  <c r="J106"/>
  <c r="I106"/>
  <c r="H106"/>
  <c r="G106"/>
  <c r="F106"/>
  <c r="E106"/>
  <c r="AM105"/>
  <c r="AF105"/>
  <c r="AF108" s="1"/>
  <c r="Y105"/>
  <c r="R105"/>
  <c r="K105"/>
  <c r="AM104"/>
  <c r="AM107" s="1"/>
  <c r="AF104"/>
  <c r="Y104"/>
  <c r="R104"/>
  <c r="K104"/>
  <c r="AM103"/>
  <c r="AF103"/>
  <c r="Y103"/>
  <c r="R103"/>
  <c r="K103"/>
  <c r="AM102"/>
  <c r="AF102"/>
  <c r="Y102"/>
  <c r="R102"/>
  <c r="K102"/>
  <c r="AL100"/>
  <c r="AK100"/>
  <c r="AJ100"/>
  <c r="AI100"/>
  <c r="AH100"/>
  <c r="AG100"/>
  <c r="AE100"/>
  <c r="AD100"/>
  <c r="AC100"/>
  <c r="AB100"/>
  <c r="AA100"/>
  <c r="Z100"/>
  <c r="X100"/>
  <c r="W100"/>
  <c r="V100"/>
  <c r="U100"/>
  <c r="T100"/>
  <c r="S100"/>
  <c r="Q100"/>
  <c r="P100"/>
  <c r="O100"/>
  <c r="N100"/>
  <c r="M100"/>
  <c r="L100"/>
  <c r="J100"/>
  <c r="I100"/>
  <c r="H100"/>
  <c r="G100"/>
  <c r="F100"/>
  <c r="E100"/>
  <c r="AM99"/>
  <c r="AL99"/>
  <c r="AK99"/>
  <c r="AJ99"/>
  <c r="AI99"/>
  <c r="AH99"/>
  <c r="AG99"/>
  <c r="AE99"/>
  <c r="AD99"/>
  <c r="AC99"/>
  <c r="AB99"/>
  <c r="AA99"/>
  <c r="Z99"/>
  <c r="X99"/>
  <c r="W99"/>
  <c r="V99"/>
  <c r="U99"/>
  <c r="T99"/>
  <c r="S99"/>
  <c r="Q99"/>
  <c r="P99"/>
  <c r="O99"/>
  <c r="N99"/>
  <c r="M99"/>
  <c r="L99"/>
  <c r="J99"/>
  <c r="I99"/>
  <c r="H99"/>
  <c r="G99"/>
  <c r="F99"/>
  <c r="E99"/>
  <c r="AL98"/>
  <c r="AK98"/>
  <c r="AJ98"/>
  <c r="AI98"/>
  <c r="AH98"/>
  <c r="AG98"/>
  <c r="AE98"/>
  <c r="AD98"/>
  <c r="AC98"/>
  <c r="AB98"/>
  <c r="AA98"/>
  <c r="Z98"/>
  <c r="X98"/>
  <c r="W98"/>
  <c r="V98"/>
  <c r="U98"/>
  <c r="T98"/>
  <c r="S98"/>
  <c r="Q98"/>
  <c r="P98"/>
  <c r="O98"/>
  <c r="N98"/>
  <c r="M98"/>
  <c r="L98"/>
  <c r="J98"/>
  <c r="I98"/>
  <c r="H98"/>
  <c r="G98"/>
  <c r="F98"/>
  <c r="E98"/>
  <c r="AM97"/>
  <c r="AM100" s="1"/>
  <c r="AF97"/>
  <c r="AF100" s="1"/>
  <c r="Y97"/>
  <c r="R97"/>
  <c r="R100" s="1"/>
  <c r="K97"/>
  <c r="AM96"/>
  <c r="AF96"/>
  <c r="AF99" s="1"/>
  <c r="Y96"/>
  <c r="R96"/>
  <c r="K96"/>
  <c r="AM95"/>
  <c r="AF95"/>
  <c r="Y95"/>
  <c r="R95"/>
  <c r="K95"/>
  <c r="AM94"/>
  <c r="AF94"/>
  <c r="AF98" s="1"/>
  <c r="Y94"/>
  <c r="R94"/>
  <c r="R98" s="1"/>
  <c r="K94"/>
  <c r="AC92"/>
  <c r="O92"/>
  <c r="AL91"/>
  <c r="AK91"/>
  <c r="AJ91"/>
  <c r="AI91"/>
  <c r="AH91"/>
  <c r="AG91"/>
  <c r="AE91"/>
  <c r="AD91"/>
  <c r="AC91"/>
  <c r="AB91"/>
  <c r="AA91"/>
  <c r="Z91"/>
  <c r="X91"/>
  <c r="W91"/>
  <c r="V91"/>
  <c r="U91"/>
  <c r="T91"/>
  <c r="S91"/>
  <c r="Q91"/>
  <c r="P91"/>
  <c r="O91"/>
  <c r="N91"/>
  <c r="M91"/>
  <c r="L91"/>
  <c r="J91"/>
  <c r="I91"/>
  <c r="H91"/>
  <c r="G91"/>
  <c r="F91"/>
  <c r="E91"/>
  <c r="AL90"/>
  <c r="AK90"/>
  <c r="AJ90"/>
  <c r="AI90"/>
  <c r="AH90"/>
  <c r="AG90"/>
  <c r="AE90"/>
  <c r="AD90"/>
  <c r="AC90"/>
  <c r="AB90"/>
  <c r="AA90"/>
  <c r="Z90"/>
  <c r="X90"/>
  <c r="W90"/>
  <c r="V90"/>
  <c r="U90"/>
  <c r="T90"/>
  <c r="S90"/>
  <c r="Q90"/>
  <c r="P90"/>
  <c r="O90"/>
  <c r="N90"/>
  <c r="M90"/>
  <c r="L90"/>
  <c r="J90"/>
  <c r="I90"/>
  <c r="H90"/>
  <c r="G90"/>
  <c r="F90"/>
  <c r="E90"/>
  <c r="AL89"/>
  <c r="AK89"/>
  <c r="AJ89"/>
  <c r="AI89"/>
  <c r="AH89"/>
  <c r="AG89"/>
  <c r="AF89"/>
  <c r="AE89"/>
  <c r="AD89"/>
  <c r="AC89"/>
  <c r="AB89"/>
  <c r="AA89"/>
  <c r="Z89"/>
  <c r="X89"/>
  <c r="W89"/>
  <c r="V89"/>
  <c r="U89"/>
  <c r="T89"/>
  <c r="S89"/>
  <c r="Q89"/>
  <c r="P89"/>
  <c r="O89"/>
  <c r="N89"/>
  <c r="M89"/>
  <c r="L89"/>
  <c r="J89"/>
  <c r="I89"/>
  <c r="H89"/>
  <c r="G89"/>
  <c r="F89"/>
  <c r="E89"/>
  <c r="AC88"/>
  <c r="M88"/>
  <c r="L88"/>
  <c r="AN87"/>
  <c r="AM87"/>
  <c r="AF87"/>
  <c r="Y87"/>
  <c r="R87"/>
  <c r="K87"/>
  <c r="AL85"/>
  <c r="AK85"/>
  <c r="AJ85"/>
  <c r="AI85"/>
  <c r="AH85"/>
  <c r="AG85"/>
  <c r="AE85"/>
  <c r="AD85"/>
  <c r="AC85"/>
  <c r="AB85"/>
  <c r="AA85"/>
  <c r="Z85"/>
  <c r="X85"/>
  <c r="W85"/>
  <c r="V85"/>
  <c r="U85"/>
  <c r="T85"/>
  <c r="S85"/>
  <c r="Q85"/>
  <c r="P85"/>
  <c r="O85"/>
  <c r="N85"/>
  <c r="M85"/>
  <c r="L85"/>
  <c r="J85"/>
  <c r="I85"/>
  <c r="H85"/>
  <c r="G85"/>
  <c r="F85"/>
  <c r="E85"/>
  <c r="AL84"/>
  <c r="AK84"/>
  <c r="AJ84"/>
  <c r="AI84"/>
  <c r="AH84"/>
  <c r="AG84"/>
  <c r="AE84"/>
  <c r="AD84"/>
  <c r="AC84"/>
  <c r="AB84"/>
  <c r="AA84"/>
  <c r="Z84"/>
  <c r="X84"/>
  <c r="W84"/>
  <c r="V84"/>
  <c r="U84"/>
  <c r="T84"/>
  <c r="S84"/>
  <c r="Q84"/>
  <c r="P84"/>
  <c r="O84"/>
  <c r="N84"/>
  <c r="M84"/>
  <c r="L84"/>
  <c r="J84"/>
  <c r="I84"/>
  <c r="H84"/>
  <c r="G84"/>
  <c r="F84"/>
  <c r="E84"/>
  <c r="AL83"/>
  <c r="AK83"/>
  <c r="AJ83"/>
  <c r="AI83"/>
  <c r="AH83"/>
  <c r="AG83"/>
  <c r="AE83"/>
  <c r="AD83"/>
  <c r="AC83"/>
  <c r="AB83"/>
  <c r="AA83"/>
  <c r="Z83"/>
  <c r="X83"/>
  <c r="W83"/>
  <c r="V83"/>
  <c r="U83"/>
  <c r="T83"/>
  <c r="S83"/>
  <c r="Q83"/>
  <c r="P83"/>
  <c r="O83"/>
  <c r="N83"/>
  <c r="M83"/>
  <c r="L83"/>
  <c r="J83"/>
  <c r="I83"/>
  <c r="H83"/>
  <c r="G83"/>
  <c r="F83"/>
  <c r="E83"/>
  <c r="AM82"/>
  <c r="AL82"/>
  <c r="AK82"/>
  <c r="AJ82"/>
  <c r="AI82"/>
  <c r="AH82"/>
  <c r="AG82"/>
  <c r="AE82"/>
  <c r="AD82"/>
  <c r="AC82"/>
  <c r="AB82"/>
  <c r="AA82"/>
  <c r="Z82"/>
  <c r="X82"/>
  <c r="W82"/>
  <c r="V82"/>
  <c r="U82"/>
  <c r="T82"/>
  <c r="S82"/>
  <c r="Q82"/>
  <c r="P82"/>
  <c r="O82"/>
  <c r="N82"/>
  <c r="M82"/>
  <c r="L82"/>
  <c r="J82"/>
  <c r="I82"/>
  <c r="H82"/>
  <c r="G82"/>
  <c r="F82"/>
  <c r="E82"/>
  <c r="AL81"/>
  <c r="AK81"/>
  <c r="AJ81"/>
  <c r="AI81"/>
  <c r="AH81"/>
  <c r="AG81"/>
  <c r="AE81"/>
  <c r="AD81"/>
  <c r="AC81"/>
  <c r="AB81"/>
  <c r="AA81"/>
  <c r="Z81"/>
  <c r="X81"/>
  <c r="W81"/>
  <c r="V81"/>
  <c r="U81"/>
  <c r="T81"/>
  <c r="S81"/>
  <c r="Q81"/>
  <c r="P81"/>
  <c r="O81"/>
  <c r="N81"/>
  <c r="M81"/>
  <c r="L81"/>
  <c r="J81"/>
  <c r="I81"/>
  <c r="H81"/>
  <c r="G81"/>
  <c r="F81"/>
  <c r="E81"/>
  <c r="AN80"/>
  <c r="AM80"/>
  <c r="AM85" s="1"/>
  <c r="AF80"/>
  <c r="Y80"/>
  <c r="R80"/>
  <c r="K80"/>
  <c r="K85" s="1"/>
  <c r="AM79"/>
  <c r="AF79"/>
  <c r="Y79"/>
  <c r="R79"/>
  <c r="K79"/>
  <c r="AM78"/>
  <c r="AF78"/>
  <c r="AF83" s="1"/>
  <c r="Y78"/>
  <c r="R78"/>
  <c r="R83" s="1"/>
  <c r="K78"/>
  <c r="AM77"/>
  <c r="AF77"/>
  <c r="Y77"/>
  <c r="R77"/>
  <c r="K77"/>
  <c r="AN77" s="1"/>
  <c r="AM76"/>
  <c r="AF76"/>
  <c r="Y76"/>
  <c r="R76"/>
  <c r="K76"/>
  <c r="AM75"/>
  <c r="AF75"/>
  <c r="Y75"/>
  <c r="AN75" s="1"/>
  <c r="R75"/>
  <c r="K75"/>
  <c r="AA73"/>
  <c r="O73"/>
  <c r="AC72"/>
  <c r="AA72"/>
  <c r="AM71"/>
  <c r="AF71"/>
  <c r="Y71"/>
  <c r="R71"/>
  <c r="K71"/>
  <c r="AM70"/>
  <c r="AF70"/>
  <c r="Y70"/>
  <c r="R70"/>
  <c r="K70"/>
  <c r="AG68"/>
  <c r="AE68"/>
  <c r="W68"/>
  <c r="T68"/>
  <c r="G68"/>
  <c r="AM67"/>
  <c r="AF67"/>
  <c r="Y67"/>
  <c r="R67"/>
  <c r="K67"/>
  <c r="AM66"/>
  <c r="AF66"/>
  <c r="Y66"/>
  <c r="R66"/>
  <c r="K66"/>
  <c r="AM65"/>
  <c r="AF65"/>
  <c r="Y65"/>
  <c r="R65"/>
  <c r="AN65" s="1"/>
  <c r="K65"/>
  <c r="AN64"/>
  <c r="AM64"/>
  <c r="AF64"/>
  <c r="Y64"/>
  <c r="R64"/>
  <c r="K64"/>
  <c r="AM63"/>
  <c r="AF63"/>
  <c r="AN63" s="1"/>
  <c r="S44" i="29" s="1"/>
  <c r="Y63" i="28"/>
  <c r="R63"/>
  <c r="K63"/>
  <c r="AM62"/>
  <c r="AF62"/>
  <c r="Y62"/>
  <c r="R62"/>
  <c r="K62"/>
  <c r="AN62" s="1"/>
  <c r="AM61"/>
  <c r="AF61"/>
  <c r="Y61"/>
  <c r="R61"/>
  <c r="K61"/>
  <c r="AN61" s="1"/>
  <c r="AG59"/>
  <c r="AE59"/>
  <c r="X59"/>
  <c r="W59"/>
  <c r="O59"/>
  <c r="I59"/>
  <c r="G59"/>
  <c r="AE58"/>
  <c r="W58"/>
  <c r="O58"/>
  <c r="G58"/>
  <c r="AG57"/>
  <c r="AE57"/>
  <c r="W57"/>
  <c r="V57"/>
  <c r="Q57"/>
  <c r="I57"/>
  <c r="G57"/>
  <c r="AK56"/>
  <c r="AE56"/>
  <c r="W56"/>
  <c r="O56"/>
  <c r="AL55"/>
  <c r="AE55"/>
  <c r="W55"/>
  <c r="Q55"/>
  <c r="O55"/>
  <c r="I55"/>
  <c r="G55"/>
  <c r="AI54"/>
  <c r="AH54"/>
  <c r="AE54"/>
  <c r="W54"/>
  <c r="Q54"/>
  <c r="I54"/>
  <c r="G54"/>
  <c r="AM53"/>
  <c r="AL53"/>
  <c r="AK53"/>
  <c r="AJ53"/>
  <c r="AI53"/>
  <c r="AH53"/>
  <c r="AG53"/>
  <c r="AE53"/>
  <c r="AD53"/>
  <c r="AC53"/>
  <c r="AB53"/>
  <c r="AA53"/>
  <c r="Z53"/>
  <c r="X53"/>
  <c r="W53"/>
  <c r="V53"/>
  <c r="U53"/>
  <c r="T53"/>
  <c r="S53"/>
  <c r="Q53"/>
  <c r="P53"/>
  <c r="O53"/>
  <c r="N53"/>
  <c r="M53"/>
  <c r="L53"/>
  <c r="J53"/>
  <c r="I53"/>
  <c r="H53"/>
  <c r="G53"/>
  <c r="F53"/>
  <c r="E53"/>
  <c r="AE52"/>
  <c r="AA52"/>
  <c r="W52"/>
  <c r="Q52"/>
  <c r="O52"/>
  <c r="N52"/>
  <c r="G52"/>
  <c r="AI51"/>
  <c r="AG51"/>
  <c r="AE51"/>
  <c r="W51"/>
  <c r="V51"/>
  <c r="Q51"/>
  <c r="O51"/>
  <c r="J51"/>
  <c r="H51"/>
  <c r="G51"/>
  <c r="AH50"/>
  <c r="AG50"/>
  <c r="AD50"/>
  <c r="W50"/>
  <c r="Q50"/>
  <c r="O50"/>
  <c r="AE49"/>
  <c r="W49"/>
  <c r="M49"/>
  <c r="I49"/>
  <c r="G49"/>
  <c r="AK48"/>
  <c r="AA48"/>
  <c r="L48"/>
  <c r="I48"/>
  <c r="AL47"/>
  <c r="AK47"/>
  <c r="AJ47"/>
  <c r="AI47"/>
  <c r="AH47"/>
  <c r="AG47"/>
  <c r="AE47"/>
  <c r="AD47"/>
  <c r="AC47"/>
  <c r="AB47"/>
  <c r="AA47"/>
  <c r="Z47"/>
  <c r="X47"/>
  <c r="W47"/>
  <c r="V47"/>
  <c r="U47"/>
  <c r="T47"/>
  <c r="S47"/>
  <c r="Q47"/>
  <c r="P47"/>
  <c r="O47"/>
  <c r="N47"/>
  <c r="M47"/>
  <c r="L47"/>
  <c r="J47"/>
  <c r="I47"/>
  <c r="H47"/>
  <c r="G47"/>
  <c r="F47"/>
  <c r="E47"/>
  <c r="AL46"/>
  <c r="AG46"/>
  <c r="AA46"/>
  <c r="N46"/>
  <c r="M46"/>
  <c r="I46"/>
  <c r="AL45"/>
  <c r="AG45"/>
  <c r="AE45"/>
  <c r="Z45"/>
  <c r="X45"/>
  <c r="W45"/>
  <c r="Q45"/>
  <c r="O45"/>
  <c r="N45"/>
  <c r="M45"/>
  <c r="AL44"/>
  <c r="AG44"/>
  <c r="AE44"/>
  <c r="Z44"/>
  <c r="W44"/>
  <c r="Q44"/>
  <c r="P44"/>
  <c r="O44"/>
  <c r="I44"/>
  <c r="G44"/>
  <c r="F44"/>
  <c r="AI43"/>
  <c r="AH43"/>
  <c r="AD43"/>
  <c r="AA43"/>
  <c r="V43"/>
  <c r="T43"/>
  <c r="J43"/>
  <c r="X42"/>
  <c r="Q42"/>
  <c r="P42"/>
  <c r="O42"/>
  <c r="N42"/>
  <c r="G42"/>
  <c r="F42"/>
  <c r="J40"/>
  <c r="AN39"/>
  <c r="AM39"/>
  <c r="AL39"/>
  <c r="AK39"/>
  <c r="AJ39"/>
  <c r="AI39"/>
  <c r="AH39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AN38"/>
  <c r="AM38"/>
  <c r="AL38"/>
  <c r="AL40" s="1"/>
  <c r="AK38"/>
  <c r="AK40" s="1"/>
  <c r="AJ38"/>
  <c r="AJ40" s="1"/>
  <c r="AI38"/>
  <c r="AI40" s="1"/>
  <c r="AH38"/>
  <c r="AH40" s="1"/>
  <c r="AG38"/>
  <c r="AG40" s="1"/>
  <c r="AF38"/>
  <c r="AF40" s="1"/>
  <c r="AE38"/>
  <c r="AE40" s="1"/>
  <c r="AD38"/>
  <c r="AD40" s="1"/>
  <c r="AC38"/>
  <c r="AB38"/>
  <c r="AA38"/>
  <c r="AA40" s="1"/>
  <c r="Z38"/>
  <c r="Z40" s="1"/>
  <c r="Y38"/>
  <c r="X38"/>
  <c r="X40" s="1"/>
  <c r="W38"/>
  <c r="W40" s="1"/>
  <c r="V38"/>
  <c r="V40" s="1"/>
  <c r="U38"/>
  <c r="T38"/>
  <c r="S38"/>
  <c r="R38"/>
  <c r="Q38"/>
  <c r="Q40" s="1"/>
  <c r="P38"/>
  <c r="P40" s="1"/>
  <c r="O38"/>
  <c r="O40" s="1"/>
  <c r="N38"/>
  <c r="N40" s="1"/>
  <c r="M38"/>
  <c r="L38"/>
  <c r="L40" s="1"/>
  <c r="K38"/>
  <c r="J38"/>
  <c r="I38"/>
  <c r="I40" s="1"/>
  <c r="H38"/>
  <c r="H40" s="1"/>
  <c r="G38"/>
  <c r="G40" s="1"/>
  <c r="F38"/>
  <c r="F40" s="1"/>
  <c r="E38"/>
  <c r="E40" s="1"/>
  <c r="AL36"/>
  <c r="AK36"/>
  <c r="AK72" s="1"/>
  <c r="AJ36"/>
  <c r="AJ42" s="1"/>
  <c r="AI36"/>
  <c r="AH36"/>
  <c r="AG36"/>
  <c r="AG73" s="1"/>
  <c r="AE36"/>
  <c r="AE73" s="1"/>
  <c r="AD36"/>
  <c r="AC36"/>
  <c r="AC73" s="1"/>
  <c r="AB36"/>
  <c r="AA36"/>
  <c r="AA88" s="1"/>
  <c r="Z36"/>
  <c r="X36"/>
  <c r="W36"/>
  <c r="V36"/>
  <c r="V88" s="1"/>
  <c r="U36"/>
  <c r="T36"/>
  <c r="S36"/>
  <c r="R36"/>
  <c r="R88" s="1"/>
  <c r="Q36"/>
  <c r="Q88" s="1"/>
  <c r="P36"/>
  <c r="O36"/>
  <c r="N36"/>
  <c r="M36"/>
  <c r="L36"/>
  <c r="L42" s="1"/>
  <c r="J36"/>
  <c r="I36"/>
  <c r="I73" s="1"/>
  <c r="H36"/>
  <c r="H73" s="1"/>
  <c r="G36"/>
  <c r="F36"/>
  <c r="E36"/>
  <c r="AL35"/>
  <c r="AL48" s="1"/>
  <c r="AK35"/>
  <c r="AJ35"/>
  <c r="AI35"/>
  <c r="AI57" s="1"/>
  <c r="AH35"/>
  <c r="AH59" s="1"/>
  <c r="AG35"/>
  <c r="AG92" s="1"/>
  <c r="AE35"/>
  <c r="AD35"/>
  <c r="AD113" s="1"/>
  <c r="AD118" s="1"/>
  <c r="AC35"/>
  <c r="AB35"/>
  <c r="AA35"/>
  <c r="AA55" s="1"/>
  <c r="Z35"/>
  <c r="Z55" s="1"/>
  <c r="X35"/>
  <c r="X68" s="1"/>
  <c r="W35"/>
  <c r="V35"/>
  <c r="U35"/>
  <c r="U68" s="1"/>
  <c r="T35"/>
  <c r="S35"/>
  <c r="Q35"/>
  <c r="Q112" s="1"/>
  <c r="Q117" s="1"/>
  <c r="P35"/>
  <c r="P49" s="1"/>
  <c r="O35"/>
  <c r="N35"/>
  <c r="N49" s="1"/>
  <c r="M35"/>
  <c r="M112" s="1"/>
  <c r="M117" s="1"/>
  <c r="L35"/>
  <c r="J35"/>
  <c r="J68" s="1"/>
  <c r="I35"/>
  <c r="I52" s="1"/>
  <c r="H35"/>
  <c r="H55" s="1"/>
  <c r="G35"/>
  <c r="F35"/>
  <c r="E35"/>
  <c r="E58" s="1"/>
  <c r="AM34"/>
  <c r="AF34"/>
  <c r="Y34"/>
  <c r="R34"/>
  <c r="K34"/>
  <c r="AM33"/>
  <c r="AF33"/>
  <c r="AF49" s="1"/>
  <c r="Y33"/>
  <c r="AN33" s="1"/>
  <c r="R33"/>
  <c r="K33"/>
  <c r="AM32"/>
  <c r="AF32"/>
  <c r="Y32"/>
  <c r="Y91" s="1"/>
  <c r="R32"/>
  <c r="R91" s="1"/>
  <c r="K32"/>
  <c r="K91" s="1"/>
  <c r="AM31"/>
  <c r="AF31"/>
  <c r="Y31"/>
  <c r="R31"/>
  <c r="K31"/>
  <c r="AN31" s="1"/>
  <c r="AM30"/>
  <c r="AF30"/>
  <c r="Y30"/>
  <c r="R30"/>
  <c r="K30"/>
  <c r="AM29"/>
  <c r="AF29"/>
  <c r="Y29"/>
  <c r="R29"/>
  <c r="K29"/>
  <c r="AM28"/>
  <c r="AF28"/>
  <c r="Y28"/>
  <c r="R28"/>
  <c r="K28"/>
  <c r="AM27"/>
  <c r="AF27"/>
  <c r="AF46" s="1"/>
  <c r="Y27"/>
  <c r="R27"/>
  <c r="R47" s="1"/>
  <c r="K27"/>
  <c r="AM26"/>
  <c r="AF26"/>
  <c r="AF44" s="1"/>
  <c r="Y26"/>
  <c r="R26"/>
  <c r="K26"/>
  <c r="AM25"/>
  <c r="AF25"/>
  <c r="Y25"/>
  <c r="R25"/>
  <c r="K25"/>
  <c r="AM24"/>
  <c r="AM83" s="1"/>
  <c r="AF24"/>
  <c r="Y24"/>
  <c r="R24"/>
  <c r="K24"/>
  <c r="AM23"/>
  <c r="AF23"/>
  <c r="AF35" s="1"/>
  <c r="Y23"/>
  <c r="Y89" s="1"/>
  <c r="R23"/>
  <c r="K23"/>
  <c r="AK108" i="27"/>
  <c r="AJ108"/>
  <c r="AI108"/>
  <c r="AH108"/>
  <c r="AG108"/>
  <c r="AF108"/>
  <c r="AD108"/>
  <c r="AC108"/>
  <c r="AB108"/>
  <c r="AA108"/>
  <c r="Z108"/>
  <c r="Y108"/>
  <c r="W108"/>
  <c r="V108"/>
  <c r="U108"/>
  <c r="T108"/>
  <c r="S108"/>
  <c r="R108"/>
  <c r="P108"/>
  <c r="O108"/>
  <c r="N108"/>
  <c r="M108"/>
  <c r="L108"/>
  <c r="K108"/>
  <c r="I108"/>
  <c r="H108"/>
  <c r="G108"/>
  <c r="AK107"/>
  <c r="AJ107"/>
  <c r="AI107"/>
  <c r="AH107"/>
  <c r="AG107"/>
  <c r="AF107"/>
  <c r="AD107"/>
  <c r="AC107"/>
  <c r="AB107"/>
  <c r="AA107"/>
  <c r="Z107"/>
  <c r="Y107"/>
  <c r="W107"/>
  <c r="V107"/>
  <c r="U107"/>
  <c r="T107"/>
  <c r="S107"/>
  <c r="R107"/>
  <c r="P107"/>
  <c r="O107"/>
  <c r="N107"/>
  <c r="M107"/>
  <c r="L107"/>
  <c r="K107"/>
  <c r="I107"/>
  <c r="H107"/>
  <c r="G107"/>
  <c r="AK106"/>
  <c r="AJ106"/>
  <c r="AI106"/>
  <c r="AH106"/>
  <c r="AG106"/>
  <c r="AF106"/>
  <c r="AD106"/>
  <c r="AC106"/>
  <c r="AB106"/>
  <c r="AA106"/>
  <c r="Z106"/>
  <c r="Y106"/>
  <c r="W106"/>
  <c r="V106"/>
  <c r="U106"/>
  <c r="T106"/>
  <c r="S106"/>
  <c r="R106"/>
  <c r="P106"/>
  <c r="O106"/>
  <c r="N106"/>
  <c r="M106"/>
  <c r="L106"/>
  <c r="K106"/>
  <c r="I106"/>
  <c r="H106"/>
  <c r="G106"/>
  <c r="AL105"/>
  <c r="AE105"/>
  <c r="X105"/>
  <c r="Q105"/>
  <c r="J105"/>
  <c r="AL104"/>
  <c r="AE104"/>
  <c r="X104"/>
  <c r="Q104"/>
  <c r="J104"/>
  <c r="AL103"/>
  <c r="AE103"/>
  <c r="X103"/>
  <c r="Q103"/>
  <c r="J103"/>
  <c r="AL102"/>
  <c r="AE102"/>
  <c r="X102"/>
  <c r="X106" s="1"/>
  <c r="Q102"/>
  <c r="J102"/>
  <c r="AK100"/>
  <c r="AJ100"/>
  <c r="AI100"/>
  <c r="AH100"/>
  <c r="AG100"/>
  <c r="AF100"/>
  <c r="AD100"/>
  <c r="AC100"/>
  <c r="AB100"/>
  <c r="AA100"/>
  <c r="Z100"/>
  <c r="Y100"/>
  <c r="W100"/>
  <c r="V100"/>
  <c r="U100"/>
  <c r="T100"/>
  <c r="S100"/>
  <c r="R100"/>
  <c r="P100"/>
  <c r="O100"/>
  <c r="N100"/>
  <c r="M100"/>
  <c r="L100"/>
  <c r="K100"/>
  <c r="I100"/>
  <c r="H100"/>
  <c r="G100"/>
  <c r="AK99"/>
  <c r="AJ99"/>
  <c r="AI99"/>
  <c r="AH99"/>
  <c r="AG99"/>
  <c r="AF99"/>
  <c r="AD99"/>
  <c r="AC99"/>
  <c r="AB99"/>
  <c r="AA99"/>
  <c r="Z99"/>
  <c r="Y99"/>
  <c r="W99"/>
  <c r="V99"/>
  <c r="U99"/>
  <c r="T99"/>
  <c r="S99"/>
  <c r="R99"/>
  <c r="P99"/>
  <c r="O99"/>
  <c r="N99"/>
  <c r="M99"/>
  <c r="L99"/>
  <c r="K99"/>
  <c r="I99"/>
  <c r="H99"/>
  <c r="G99"/>
  <c r="AK98"/>
  <c r="AJ98"/>
  <c r="AI98"/>
  <c r="AH98"/>
  <c r="AG98"/>
  <c r="AF98"/>
  <c r="AD98"/>
  <c r="AC98"/>
  <c r="AB98"/>
  <c r="AA98"/>
  <c r="Z98"/>
  <c r="Y98"/>
  <c r="W98"/>
  <c r="V98"/>
  <c r="U98"/>
  <c r="T98"/>
  <c r="S98"/>
  <c r="R98"/>
  <c r="P98"/>
  <c r="O98"/>
  <c r="N98"/>
  <c r="M98"/>
  <c r="L98"/>
  <c r="K98"/>
  <c r="I98"/>
  <c r="H98"/>
  <c r="G98"/>
  <c r="AL97"/>
  <c r="AE97"/>
  <c r="X97"/>
  <c r="Q97"/>
  <c r="J97"/>
  <c r="AL96"/>
  <c r="AE96"/>
  <c r="X96"/>
  <c r="Q96"/>
  <c r="J96"/>
  <c r="AL95"/>
  <c r="AE95"/>
  <c r="X95"/>
  <c r="Q95"/>
  <c r="J95"/>
  <c r="AL94"/>
  <c r="AE94"/>
  <c r="X94"/>
  <c r="Q94"/>
  <c r="J94"/>
  <c r="AK91"/>
  <c r="AJ91"/>
  <c r="AI91"/>
  <c r="AH91"/>
  <c r="AG91"/>
  <c r="AF91"/>
  <c r="AD91"/>
  <c r="AC91"/>
  <c r="AB91"/>
  <c r="AA91"/>
  <c r="Z91"/>
  <c r="Y91"/>
  <c r="W91"/>
  <c r="V91"/>
  <c r="U91"/>
  <c r="T91"/>
  <c r="S91"/>
  <c r="R91"/>
  <c r="P91"/>
  <c r="O91"/>
  <c r="N91"/>
  <c r="M91"/>
  <c r="L91"/>
  <c r="K91"/>
  <c r="I91"/>
  <c r="H91"/>
  <c r="G91"/>
  <c r="AK90"/>
  <c r="AJ90"/>
  <c r="AI90"/>
  <c r="AH90"/>
  <c r="AG90"/>
  <c r="AF90"/>
  <c r="AD90"/>
  <c r="AC90"/>
  <c r="AB90"/>
  <c r="AA90"/>
  <c r="Z90"/>
  <c r="Y90"/>
  <c r="W90"/>
  <c r="V90"/>
  <c r="U90"/>
  <c r="T90"/>
  <c r="S90"/>
  <c r="R90"/>
  <c r="P90"/>
  <c r="O90"/>
  <c r="N90"/>
  <c r="M90"/>
  <c r="L90"/>
  <c r="K90"/>
  <c r="I90"/>
  <c r="H90"/>
  <c r="G90"/>
  <c r="AK89"/>
  <c r="AJ89"/>
  <c r="AI89"/>
  <c r="AH89"/>
  <c r="AG89"/>
  <c r="AF89"/>
  <c r="AD89"/>
  <c r="AC89"/>
  <c r="AB89"/>
  <c r="AA89"/>
  <c r="Z89"/>
  <c r="Y89"/>
  <c r="W89"/>
  <c r="V89"/>
  <c r="U89"/>
  <c r="T89"/>
  <c r="S89"/>
  <c r="R89"/>
  <c r="P89"/>
  <c r="O89"/>
  <c r="N89"/>
  <c r="M89"/>
  <c r="L89"/>
  <c r="K89"/>
  <c r="I89"/>
  <c r="H89"/>
  <c r="G89"/>
  <c r="AL87"/>
  <c r="AE87"/>
  <c r="X87"/>
  <c r="Q87"/>
  <c r="J87"/>
  <c r="AK85"/>
  <c r="AJ85"/>
  <c r="AI85"/>
  <c r="AH85"/>
  <c r="AG85"/>
  <c r="AF85"/>
  <c r="AD85"/>
  <c r="AC85"/>
  <c r="AB85"/>
  <c r="AA85"/>
  <c r="Z85"/>
  <c r="Y85"/>
  <c r="W85"/>
  <c r="V85"/>
  <c r="U85"/>
  <c r="T85"/>
  <c r="S85"/>
  <c r="R85"/>
  <c r="P85"/>
  <c r="O85"/>
  <c r="N85"/>
  <c r="M85"/>
  <c r="L85"/>
  <c r="K85"/>
  <c r="I85"/>
  <c r="H85"/>
  <c r="G85"/>
  <c r="AK84"/>
  <c r="AJ84"/>
  <c r="AI84"/>
  <c r="AH84"/>
  <c r="AG84"/>
  <c r="AF84"/>
  <c r="AD84"/>
  <c r="AC84"/>
  <c r="AB84"/>
  <c r="AA84"/>
  <c r="Z84"/>
  <c r="Y84"/>
  <c r="W84"/>
  <c r="V84"/>
  <c r="U84"/>
  <c r="T84"/>
  <c r="S84"/>
  <c r="R84"/>
  <c r="P84"/>
  <c r="O84"/>
  <c r="N84"/>
  <c r="M84"/>
  <c r="L84"/>
  <c r="K84"/>
  <c r="I84"/>
  <c r="H84"/>
  <c r="G84"/>
  <c r="AK83"/>
  <c r="AJ83"/>
  <c r="AI83"/>
  <c r="AH83"/>
  <c r="AG83"/>
  <c r="AF83"/>
  <c r="AD83"/>
  <c r="AC83"/>
  <c r="AB83"/>
  <c r="AA83"/>
  <c r="Z83"/>
  <c r="Y83"/>
  <c r="W83"/>
  <c r="V83"/>
  <c r="U83"/>
  <c r="T83"/>
  <c r="S83"/>
  <c r="R83"/>
  <c r="P83"/>
  <c r="O83"/>
  <c r="N83"/>
  <c r="M83"/>
  <c r="L83"/>
  <c r="K83"/>
  <c r="I83"/>
  <c r="H83"/>
  <c r="G83"/>
  <c r="AK82"/>
  <c r="AJ82"/>
  <c r="AI82"/>
  <c r="AH82"/>
  <c r="AG82"/>
  <c r="AF82"/>
  <c r="AD82"/>
  <c r="AC82"/>
  <c r="AB82"/>
  <c r="AA82"/>
  <c r="Z82"/>
  <c r="Y82"/>
  <c r="W82"/>
  <c r="V82"/>
  <c r="U82"/>
  <c r="T82"/>
  <c r="S82"/>
  <c r="R82"/>
  <c r="P82"/>
  <c r="O82"/>
  <c r="N82"/>
  <c r="M82"/>
  <c r="L82"/>
  <c r="K82"/>
  <c r="I82"/>
  <c r="H82"/>
  <c r="G82"/>
  <c r="AK81"/>
  <c r="AJ81"/>
  <c r="AI81"/>
  <c r="AH81"/>
  <c r="AG81"/>
  <c r="AF81"/>
  <c r="AD81"/>
  <c r="AC81"/>
  <c r="AB81"/>
  <c r="AA81"/>
  <c r="Z81"/>
  <c r="Y81"/>
  <c r="W81"/>
  <c r="V81"/>
  <c r="U81"/>
  <c r="T81"/>
  <c r="S81"/>
  <c r="R81"/>
  <c r="P81"/>
  <c r="O81"/>
  <c r="N81"/>
  <c r="M81"/>
  <c r="L81"/>
  <c r="K81"/>
  <c r="I81"/>
  <c r="H81"/>
  <c r="G81"/>
  <c r="AL80"/>
  <c r="AE80"/>
  <c r="X80"/>
  <c r="Q80"/>
  <c r="J80"/>
  <c r="AL79"/>
  <c r="AE79"/>
  <c r="X79"/>
  <c r="Q79"/>
  <c r="J79"/>
  <c r="AL78"/>
  <c r="AE78"/>
  <c r="X78"/>
  <c r="Q78"/>
  <c r="J78"/>
  <c r="AL77"/>
  <c r="AE77"/>
  <c r="X77"/>
  <c r="Q77"/>
  <c r="J77"/>
  <c r="AL76"/>
  <c r="AE76"/>
  <c r="X76"/>
  <c r="Q76"/>
  <c r="J76"/>
  <c r="AL75"/>
  <c r="AE75"/>
  <c r="X75"/>
  <c r="Q75"/>
  <c r="J75"/>
  <c r="AL71"/>
  <c r="AE71"/>
  <c r="X71"/>
  <c r="Q71"/>
  <c r="J71"/>
  <c r="AL70"/>
  <c r="AE70"/>
  <c r="X70"/>
  <c r="Q70"/>
  <c r="J70"/>
  <c r="AL67"/>
  <c r="AE67"/>
  <c r="X67"/>
  <c r="Q67"/>
  <c r="J67"/>
  <c r="AL66"/>
  <c r="AE66"/>
  <c r="X66"/>
  <c r="Q66"/>
  <c r="J66"/>
  <c r="AL65"/>
  <c r="AE65"/>
  <c r="X65"/>
  <c r="Q65"/>
  <c r="J65"/>
  <c r="AL64"/>
  <c r="AE64"/>
  <c r="X64"/>
  <c r="Q64"/>
  <c r="J64"/>
  <c r="AL63"/>
  <c r="AE63"/>
  <c r="X63"/>
  <c r="Q63"/>
  <c r="J63"/>
  <c r="AL62"/>
  <c r="AE62"/>
  <c r="X62"/>
  <c r="Q62"/>
  <c r="J62"/>
  <c r="AL61"/>
  <c r="AE61"/>
  <c r="X61"/>
  <c r="Q61"/>
  <c r="J61"/>
  <c r="AK53"/>
  <c r="AJ53"/>
  <c r="AI53"/>
  <c r="AH53"/>
  <c r="AG53"/>
  <c r="AF53"/>
  <c r="AD53"/>
  <c r="AC53"/>
  <c r="AB53"/>
  <c r="AA53"/>
  <c r="Z53"/>
  <c r="Y53"/>
  <c r="W53"/>
  <c r="V53"/>
  <c r="U53"/>
  <c r="T53"/>
  <c r="S53"/>
  <c r="R53"/>
  <c r="P53"/>
  <c r="O53"/>
  <c r="N53"/>
  <c r="M53"/>
  <c r="L53"/>
  <c r="K53"/>
  <c r="I53"/>
  <c r="H53"/>
  <c r="G53"/>
  <c r="AK47"/>
  <c r="AJ47"/>
  <c r="AI47"/>
  <c r="AH47"/>
  <c r="AG47"/>
  <c r="AF47"/>
  <c r="AD47"/>
  <c r="AC47"/>
  <c r="AB47"/>
  <c r="AA47"/>
  <c r="Z47"/>
  <c r="Y47"/>
  <c r="W47"/>
  <c r="V47"/>
  <c r="U47"/>
  <c r="T47"/>
  <c r="S47"/>
  <c r="R47"/>
  <c r="P47"/>
  <c r="O47"/>
  <c r="N47"/>
  <c r="M47"/>
  <c r="L47"/>
  <c r="K47"/>
  <c r="I47"/>
  <c r="H47"/>
  <c r="G47"/>
  <c r="AM39"/>
  <c r="R20" i="29" s="1"/>
  <c r="AL39" i="27"/>
  <c r="AK39"/>
  <c r="AJ39"/>
  <c r="AI39"/>
  <c r="AH39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AM38"/>
  <c r="AL38"/>
  <c r="AK38"/>
  <c r="AJ38"/>
  <c r="AI38"/>
  <c r="AH38"/>
  <c r="AG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AK36"/>
  <c r="AJ36"/>
  <c r="AI36"/>
  <c r="AH36"/>
  <c r="AG36"/>
  <c r="AF36"/>
  <c r="AD36"/>
  <c r="AD72" s="1"/>
  <c r="AC36"/>
  <c r="AB36"/>
  <c r="AA36"/>
  <c r="Z36"/>
  <c r="Z73" s="1"/>
  <c r="Y36"/>
  <c r="W36"/>
  <c r="V36"/>
  <c r="U36"/>
  <c r="T36"/>
  <c r="S36"/>
  <c r="R36"/>
  <c r="P36"/>
  <c r="O36"/>
  <c r="N36"/>
  <c r="M36"/>
  <c r="L36"/>
  <c r="K36"/>
  <c r="I36"/>
  <c r="H36"/>
  <c r="G36"/>
  <c r="AK35"/>
  <c r="AK52" s="1"/>
  <c r="AJ35"/>
  <c r="AJ51" s="1"/>
  <c r="AI35"/>
  <c r="AI57" s="1"/>
  <c r="AH35"/>
  <c r="AH48" s="1"/>
  <c r="AG35"/>
  <c r="AG55" s="1"/>
  <c r="AF35"/>
  <c r="AF58" s="1"/>
  <c r="AD35"/>
  <c r="AD59" s="1"/>
  <c r="AC35"/>
  <c r="AC45" s="1"/>
  <c r="AB35"/>
  <c r="AB45" s="1"/>
  <c r="AA35"/>
  <c r="AA49" s="1"/>
  <c r="Z35"/>
  <c r="Y35"/>
  <c r="Y46" s="1"/>
  <c r="W35"/>
  <c r="W50" s="1"/>
  <c r="V35"/>
  <c r="V52" s="1"/>
  <c r="U35"/>
  <c r="U52" s="1"/>
  <c r="T35"/>
  <c r="S35"/>
  <c r="S68" s="1"/>
  <c r="R35"/>
  <c r="R59" s="1"/>
  <c r="P35"/>
  <c r="P48" s="1"/>
  <c r="O35"/>
  <c r="O48" s="1"/>
  <c r="N35"/>
  <c r="N54" s="1"/>
  <c r="M35"/>
  <c r="M44" s="1"/>
  <c r="L35"/>
  <c r="L55" s="1"/>
  <c r="K35"/>
  <c r="K55" s="1"/>
  <c r="I35"/>
  <c r="I58" s="1"/>
  <c r="H35"/>
  <c r="H58" s="1"/>
  <c r="G35"/>
  <c r="G50" s="1"/>
  <c r="AL34"/>
  <c r="AE34"/>
  <c r="X34"/>
  <c r="Q34"/>
  <c r="J34"/>
  <c r="AL33"/>
  <c r="AE33"/>
  <c r="X33"/>
  <c r="Q33"/>
  <c r="J33"/>
  <c r="AL32"/>
  <c r="AE32"/>
  <c r="X32"/>
  <c r="Q32"/>
  <c r="J32"/>
  <c r="AL31"/>
  <c r="AE31"/>
  <c r="X31"/>
  <c r="Q31"/>
  <c r="J31"/>
  <c r="AL30"/>
  <c r="AE30"/>
  <c r="X30"/>
  <c r="Q30"/>
  <c r="J30"/>
  <c r="AL29"/>
  <c r="AE29"/>
  <c r="X29"/>
  <c r="Q29"/>
  <c r="J29"/>
  <c r="AL28"/>
  <c r="AE28"/>
  <c r="X28"/>
  <c r="Q28"/>
  <c r="J28"/>
  <c r="AL27"/>
  <c r="AE27"/>
  <c r="X27"/>
  <c r="Q27"/>
  <c r="J27"/>
  <c r="AL26"/>
  <c r="AE26"/>
  <c r="X26"/>
  <c r="Q26"/>
  <c r="J26"/>
  <c r="AL25"/>
  <c r="AE25"/>
  <c r="X25"/>
  <c r="Q25"/>
  <c r="J25"/>
  <c r="AL24"/>
  <c r="AE24"/>
  <c r="X24"/>
  <c r="Q24"/>
  <c r="J24"/>
  <c r="AL23"/>
  <c r="AE23"/>
  <c r="X23"/>
  <c r="Q23"/>
  <c r="J23"/>
  <c r="AG112" i="26"/>
  <c r="AG117" s="1"/>
  <c r="AL108"/>
  <c r="AK108"/>
  <c r="AJ108"/>
  <c r="AI108"/>
  <c r="AH108"/>
  <c r="AG108"/>
  <c r="AE108"/>
  <c r="AD108"/>
  <c r="AC108"/>
  <c r="AB108"/>
  <c r="AA108"/>
  <c r="Z108"/>
  <c r="X108"/>
  <c r="W108"/>
  <c r="V108"/>
  <c r="U108"/>
  <c r="T108"/>
  <c r="S108"/>
  <c r="R108"/>
  <c r="Q108"/>
  <c r="P108"/>
  <c r="O108"/>
  <c r="N108"/>
  <c r="M108"/>
  <c r="L108"/>
  <c r="J108"/>
  <c r="I108"/>
  <c r="H108"/>
  <c r="G108"/>
  <c r="F108"/>
  <c r="E108"/>
  <c r="AL107"/>
  <c r="AK107"/>
  <c r="AJ107"/>
  <c r="AI107"/>
  <c r="AH107"/>
  <c r="AG107"/>
  <c r="AE107"/>
  <c r="AD107"/>
  <c r="AC107"/>
  <c r="AB107"/>
  <c r="AA107"/>
  <c r="Z107"/>
  <c r="X107"/>
  <c r="W107"/>
  <c r="V107"/>
  <c r="U107"/>
  <c r="T107"/>
  <c r="S107"/>
  <c r="Q107"/>
  <c r="P107"/>
  <c r="O107"/>
  <c r="N107"/>
  <c r="M107"/>
  <c r="L107"/>
  <c r="J107"/>
  <c r="I107"/>
  <c r="H107"/>
  <c r="G107"/>
  <c r="F107"/>
  <c r="E107"/>
  <c r="AL106"/>
  <c r="AK106"/>
  <c r="AJ106"/>
  <c r="AI106"/>
  <c r="AH106"/>
  <c r="AG106"/>
  <c r="AE106"/>
  <c r="AD106"/>
  <c r="AC106"/>
  <c r="AB106"/>
  <c r="AA106"/>
  <c r="Z106"/>
  <c r="X106"/>
  <c r="W106"/>
  <c r="V106"/>
  <c r="U106"/>
  <c r="T106"/>
  <c r="S106"/>
  <c r="Q106"/>
  <c r="P106"/>
  <c r="O106"/>
  <c r="N106"/>
  <c r="M106"/>
  <c r="L106"/>
  <c r="J106"/>
  <c r="I106"/>
  <c r="H106"/>
  <c r="G106"/>
  <c r="F106"/>
  <c r="E106"/>
  <c r="AM105"/>
  <c r="AF105"/>
  <c r="AF108" s="1"/>
  <c r="Y105"/>
  <c r="R105"/>
  <c r="K105"/>
  <c r="AM104"/>
  <c r="AM107" s="1"/>
  <c r="AF104"/>
  <c r="Y104"/>
  <c r="R104"/>
  <c r="R107" s="1"/>
  <c r="K104"/>
  <c r="AM103"/>
  <c r="AF103"/>
  <c r="Y103"/>
  <c r="R103"/>
  <c r="K103"/>
  <c r="AN103" s="1"/>
  <c r="AN102"/>
  <c r="AM102"/>
  <c r="AF102"/>
  <c r="AF106" s="1"/>
  <c r="Y102"/>
  <c r="Y107" s="1"/>
  <c r="R102"/>
  <c r="K102"/>
  <c r="AL100"/>
  <c r="AK100"/>
  <c r="AJ100"/>
  <c r="AI100"/>
  <c r="AH100"/>
  <c r="AG100"/>
  <c r="AE100"/>
  <c r="AD100"/>
  <c r="AC100"/>
  <c r="AB100"/>
  <c r="AA100"/>
  <c r="Z100"/>
  <c r="X100"/>
  <c r="W100"/>
  <c r="V100"/>
  <c r="U100"/>
  <c r="T100"/>
  <c r="S100"/>
  <c r="Q100"/>
  <c r="P100"/>
  <c r="O100"/>
  <c r="N100"/>
  <c r="M100"/>
  <c r="L100"/>
  <c r="J100"/>
  <c r="I100"/>
  <c r="H100"/>
  <c r="G100"/>
  <c r="F100"/>
  <c r="E100"/>
  <c r="AL99"/>
  <c r="AK99"/>
  <c r="AJ99"/>
  <c r="AI99"/>
  <c r="AH99"/>
  <c r="AG99"/>
  <c r="AE99"/>
  <c r="AD99"/>
  <c r="AC99"/>
  <c r="AB99"/>
  <c r="AA99"/>
  <c r="Z99"/>
  <c r="X99"/>
  <c r="W99"/>
  <c r="V99"/>
  <c r="U99"/>
  <c r="T99"/>
  <c r="S99"/>
  <c r="R99"/>
  <c r="Q99"/>
  <c r="P99"/>
  <c r="O99"/>
  <c r="N99"/>
  <c r="M99"/>
  <c r="L99"/>
  <c r="J99"/>
  <c r="I99"/>
  <c r="H99"/>
  <c r="G99"/>
  <c r="F99"/>
  <c r="E99"/>
  <c r="AL98"/>
  <c r="AK98"/>
  <c r="AJ98"/>
  <c r="AI98"/>
  <c r="AH98"/>
  <c r="AG98"/>
  <c r="AF98"/>
  <c r="AE98"/>
  <c r="AD98"/>
  <c r="AC98"/>
  <c r="AB98"/>
  <c r="AA98"/>
  <c r="Z98"/>
  <c r="X98"/>
  <c r="W98"/>
  <c r="V98"/>
  <c r="U98"/>
  <c r="T98"/>
  <c r="S98"/>
  <c r="Q98"/>
  <c r="P98"/>
  <c r="O98"/>
  <c r="N98"/>
  <c r="M98"/>
  <c r="L98"/>
  <c r="J98"/>
  <c r="I98"/>
  <c r="H98"/>
  <c r="G98"/>
  <c r="F98"/>
  <c r="E98"/>
  <c r="AM97"/>
  <c r="AM100" s="1"/>
  <c r="AF97"/>
  <c r="Y97"/>
  <c r="R97"/>
  <c r="R100" s="1"/>
  <c r="K97"/>
  <c r="AM96"/>
  <c r="AF96"/>
  <c r="AF99" s="1"/>
  <c r="Y96"/>
  <c r="R96"/>
  <c r="K96"/>
  <c r="AM95"/>
  <c r="AF95"/>
  <c r="Y95"/>
  <c r="R95"/>
  <c r="K95"/>
  <c r="K98" s="1"/>
  <c r="AM94"/>
  <c r="AF94"/>
  <c r="AN94" s="1"/>
  <c r="Y94"/>
  <c r="R94"/>
  <c r="K94"/>
  <c r="AL92"/>
  <c r="Q92"/>
  <c r="O92"/>
  <c r="G92"/>
  <c r="AL91"/>
  <c r="AK91"/>
  <c r="AJ91"/>
  <c r="AI91"/>
  <c r="AH91"/>
  <c r="AG91"/>
  <c r="AE91"/>
  <c r="AD91"/>
  <c r="AC91"/>
  <c r="AB91"/>
  <c r="AA91"/>
  <c r="Z91"/>
  <c r="X91"/>
  <c r="W91"/>
  <c r="V91"/>
  <c r="U91"/>
  <c r="T91"/>
  <c r="S91"/>
  <c r="Q91"/>
  <c r="P91"/>
  <c r="O91"/>
  <c r="N91"/>
  <c r="M91"/>
  <c r="L91"/>
  <c r="J91"/>
  <c r="I91"/>
  <c r="H91"/>
  <c r="G91"/>
  <c r="F91"/>
  <c r="E91"/>
  <c r="AL90"/>
  <c r="AK90"/>
  <c r="AJ90"/>
  <c r="AI90"/>
  <c r="AH90"/>
  <c r="AG90"/>
  <c r="AE90"/>
  <c r="AD90"/>
  <c r="AC90"/>
  <c r="AB90"/>
  <c r="AA90"/>
  <c r="Z90"/>
  <c r="X90"/>
  <c r="W90"/>
  <c r="V90"/>
  <c r="U90"/>
  <c r="T90"/>
  <c r="S90"/>
  <c r="Q90"/>
  <c r="P90"/>
  <c r="O90"/>
  <c r="N90"/>
  <c r="M90"/>
  <c r="L90"/>
  <c r="J90"/>
  <c r="I90"/>
  <c r="H90"/>
  <c r="G90"/>
  <c r="F90"/>
  <c r="E90"/>
  <c r="AL89"/>
  <c r="AK89"/>
  <c r="AJ89"/>
  <c r="AI89"/>
  <c r="AH89"/>
  <c r="AG89"/>
  <c r="AE89"/>
  <c r="AD89"/>
  <c r="AC89"/>
  <c r="AB89"/>
  <c r="AA89"/>
  <c r="Z89"/>
  <c r="X89"/>
  <c r="W89"/>
  <c r="V89"/>
  <c r="U89"/>
  <c r="T89"/>
  <c r="S89"/>
  <c r="Q89"/>
  <c r="P89"/>
  <c r="O89"/>
  <c r="N89"/>
  <c r="M89"/>
  <c r="L89"/>
  <c r="J89"/>
  <c r="I89"/>
  <c r="H89"/>
  <c r="G89"/>
  <c r="F89"/>
  <c r="E89"/>
  <c r="AK88"/>
  <c r="AJ88"/>
  <c r="G88"/>
  <c r="AM87"/>
  <c r="AF87"/>
  <c r="Y87"/>
  <c r="R87"/>
  <c r="K87"/>
  <c r="AN87" s="1"/>
  <c r="AM85"/>
  <c r="AL85"/>
  <c r="AK85"/>
  <c r="AJ85"/>
  <c r="AI85"/>
  <c r="AH85"/>
  <c r="AG85"/>
  <c r="AE85"/>
  <c r="AD85"/>
  <c r="AC85"/>
  <c r="AB85"/>
  <c r="AA85"/>
  <c r="Z85"/>
  <c r="X85"/>
  <c r="W85"/>
  <c r="V85"/>
  <c r="U85"/>
  <c r="T85"/>
  <c r="S85"/>
  <c r="Q85"/>
  <c r="P85"/>
  <c r="O85"/>
  <c r="N85"/>
  <c r="M85"/>
  <c r="L85"/>
  <c r="J85"/>
  <c r="I85"/>
  <c r="H85"/>
  <c r="G85"/>
  <c r="F85"/>
  <c r="E85"/>
  <c r="AL84"/>
  <c r="AK84"/>
  <c r="AJ84"/>
  <c r="AI84"/>
  <c r="AH84"/>
  <c r="AG84"/>
  <c r="AE84"/>
  <c r="AD84"/>
  <c r="AC84"/>
  <c r="AB84"/>
  <c r="AA84"/>
  <c r="Z84"/>
  <c r="X84"/>
  <c r="W84"/>
  <c r="V84"/>
  <c r="U84"/>
  <c r="T84"/>
  <c r="S84"/>
  <c r="Q84"/>
  <c r="P84"/>
  <c r="O84"/>
  <c r="N84"/>
  <c r="M84"/>
  <c r="L84"/>
  <c r="J84"/>
  <c r="I84"/>
  <c r="H84"/>
  <c r="G84"/>
  <c r="F84"/>
  <c r="E84"/>
  <c r="AL83"/>
  <c r="AK83"/>
  <c r="AJ83"/>
  <c r="AI83"/>
  <c r="AH83"/>
  <c r="AG83"/>
  <c r="AE83"/>
  <c r="AD83"/>
  <c r="AC83"/>
  <c r="AB83"/>
  <c r="AA83"/>
  <c r="Z83"/>
  <c r="X83"/>
  <c r="W83"/>
  <c r="V83"/>
  <c r="U83"/>
  <c r="T83"/>
  <c r="S83"/>
  <c r="Q83"/>
  <c r="P83"/>
  <c r="O83"/>
  <c r="N83"/>
  <c r="M83"/>
  <c r="L83"/>
  <c r="J83"/>
  <c r="I83"/>
  <c r="H83"/>
  <c r="G83"/>
  <c r="F83"/>
  <c r="E83"/>
  <c r="AL82"/>
  <c r="AK82"/>
  <c r="AJ82"/>
  <c r="AI82"/>
  <c r="AH82"/>
  <c r="AG82"/>
  <c r="AE82"/>
  <c r="AD82"/>
  <c r="AC82"/>
  <c r="AB82"/>
  <c r="AA82"/>
  <c r="Z82"/>
  <c r="X82"/>
  <c r="W82"/>
  <c r="V82"/>
  <c r="U82"/>
  <c r="T82"/>
  <c r="S82"/>
  <c r="Q82"/>
  <c r="P82"/>
  <c r="O82"/>
  <c r="N82"/>
  <c r="M82"/>
  <c r="L82"/>
  <c r="J82"/>
  <c r="I82"/>
  <c r="H82"/>
  <c r="G82"/>
  <c r="F82"/>
  <c r="E82"/>
  <c r="AL81"/>
  <c r="AK81"/>
  <c r="AJ81"/>
  <c r="AI81"/>
  <c r="AH81"/>
  <c r="AG81"/>
  <c r="AE81"/>
  <c r="AD81"/>
  <c r="AC81"/>
  <c r="AB81"/>
  <c r="AA81"/>
  <c r="Z81"/>
  <c r="X81"/>
  <c r="W81"/>
  <c r="V81"/>
  <c r="U81"/>
  <c r="T81"/>
  <c r="S81"/>
  <c r="Q81"/>
  <c r="P81"/>
  <c r="O81"/>
  <c r="N81"/>
  <c r="M81"/>
  <c r="L81"/>
  <c r="J81"/>
  <c r="I81"/>
  <c r="H81"/>
  <c r="G81"/>
  <c r="F81"/>
  <c r="E81"/>
  <c r="AM80"/>
  <c r="AF80"/>
  <c r="Y80"/>
  <c r="Y85" s="1"/>
  <c r="R80"/>
  <c r="R85" s="1"/>
  <c r="K80"/>
  <c r="AM79"/>
  <c r="AF79"/>
  <c r="Y79"/>
  <c r="R79"/>
  <c r="K79"/>
  <c r="AM78"/>
  <c r="AF78"/>
  <c r="AF83" s="1"/>
  <c r="Y78"/>
  <c r="R78"/>
  <c r="K78"/>
  <c r="AM77"/>
  <c r="AF77"/>
  <c r="Y77"/>
  <c r="R77"/>
  <c r="K77"/>
  <c r="AN77" s="1"/>
  <c r="Q58" i="29" s="1"/>
  <c r="AM76" i="26"/>
  <c r="AF76"/>
  <c r="Y76"/>
  <c r="R76"/>
  <c r="K76"/>
  <c r="AM75"/>
  <c r="AF75"/>
  <c r="Y75"/>
  <c r="R75"/>
  <c r="K75"/>
  <c r="AN75" s="1"/>
  <c r="AA73"/>
  <c r="W73"/>
  <c r="T73"/>
  <c r="F73"/>
  <c r="AK72"/>
  <c r="AI72"/>
  <c r="S72"/>
  <c r="M72"/>
  <c r="AM71"/>
  <c r="AF71"/>
  <c r="Y71"/>
  <c r="R71"/>
  <c r="K71"/>
  <c r="AM70"/>
  <c r="AF70"/>
  <c r="Y70"/>
  <c r="R70"/>
  <c r="K70"/>
  <c r="AI68"/>
  <c r="P68"/>
  <c r="AM67"/>
  <c r="AF67"/>
  <c r="Y67"/>
  <c r="R67"/>
  <c r="AN67" s="1"/>
  <c r="Q48" i="29" s="1"/>
  <c r="K67" i="26"/>
  <c r="AM66"/>
  <c r="AF66"/>
  <c r="Y66"/>
  <c r="R66"/>
  <c r="K66"/>
  <c r="AM65"/>
  <c r="AF65"/>
  <c r="Y65"/>
  <c r="R65"/>
  <c r="K65"/>
  <c r="AN65" s="1"/>
  <c r="AM64"/>
  <c r="AF64"/>
  <c r="Y64"/>
  <c r="AN64" s="1"/>
  <c r="R64"/>
  <c r="K64"/>
  <c r="AM63"/>
  <c r="AF63"/>
  <c r="Y63"/>
  <c r="R63"/>
  <c r="K63"/>
  <c r="AN63" s="1"/>
  <c r="AM62"/>
  <c r="AF62"/>
  <c r="Y62"/>
  <c r="R62"/>
  <c r="K62"/>
  <c r="AM61"/>
  <c r="AF61"/>
  <c r="Y61"/>
  <c r="R61"/>
  <c r="K61"/>
  <c r="AN61" s="1"/>
  <c r="AA59"/>
  <c r="X59"/>
  <c r="I59"/>
  <c r="H59"/>
  <c r="AE58"/>
  <c r="J58"/>
  <c r="AG57"/>
  <c r="AA57"/>
  <c r="P57"/>
  <c r="N57"/>
  <c r="AE56"/>
  <c r="AD56"/>
  <c r="O56"/>
  <c r="N56"/>
  <c r="I56"/>
  <c r="AI55"/>
  <c r="AH55"/>
  <c r="AG55"/>
  <c r="S55"/>
  <c r="N55"/>
  <c r="AI54"/>
  <c r="U54"/>
  <c r="Q54"/>
  <c r="J54"/>
  <c r="G54"/>
  <c r="F54"/>
  <c r="AL53"/>
  <c r="AK53"/>
  <c r="AJ53"/>
  <c r="AI53"/>
  <c r="AH53"/>
  <c r="AG53"/>
  <c r="AE53"/>
  <c r="AD53"/>
  <c r="AC53"/>
  <c r="AB53"/>
  <c r="AA53"/>
  <c r="Z53"/>
  <c r="X53"/>
  <c r="W53"/>
  <c r="V53"/>
  <c r="U53"/>
  <c r="T53"/>
  <c r="S53"/>
  <c r="Q53"/>
  <c r="P53"/>
  <c r="O53"/>
  <c r="N53"/>
  <c r="M53"/>
  <c r="L53"/>
  <c r="J53"/>
  <c r="I53"/>
  <c r="H53"/>
  <c r="G53"/>
  <c r="F53"/>
  <c r="E53"/>
  <c r="AG52"/>
  <c r="AE52"/>
  <c r="O52"/>
  <c r="N52"/>
  <c r="AG51"/>
  <c r="X51"/>
  <c r="W51"/>
  <c r="V51"/>
  <c r="S51"/>
  <c r="I51"/>
  <c r="F51"/>
  <c r="AB50"/>
  <c r="AA50"/>
  <c r="L50"/>
  <c r="I50"/>
  <c r="AI49"/>
  <c r="Q49"/>
  <c r="I49"/>
  <c r="H49"/>
  <c r="AA48"/>
  <c r="Z48"/>
  <c r="O48"/>
  <c r="N48"/>
  <c r="AL47"/>
  <c r="AK47"/>
  <c r="AJ47"/>
  <c r="AI47"/>
  <c r="AH47"/>
  <c r="AG47"/>
  <c r="AE47"/>
  <c r="AD47"/>
  <c r="AC47"/>
  <c r="AB47"/>
  <c r="AA47"/>
  <c r="Z47"/>
  <c r="X47"/>
  <c r="W47"/>
  <c r="V47"/>
  <c r="U47"/>
  <c r="T47"/>
  <c r="S47"/>
  <c r="Q47"/>
  <c r="P47"/>
  <c r="O47"/>
  <c r="N47"/>
  <c r="M47"/>
  <c r="L47"/>
  <c r="J47"/>
  <c r="I47"/>
  <c r="H47"/>
  <c r="G47"/>
  <c r="F47"/>
  <c r="E47"/>
  <c r="AG46"/>
  <c r="AE46"/>
  <c r="AD46"/>
  <c r="S46"/>
  <c r="Q46"/>
  <c r="J46"/>
  <c r="I46"/>
  <c r="G46"/>
  <c r="AI45"/>
  <c r="AH45"/>
  <c r="AG45"/>
  <c r="W45"/>
  <c r="V45"/>
  <c r="I45"/>
  <c r="AL44"/>
  <c r="AA44"/>
  <c r="Z44"/>
  <c r="Q44"/>
  <c r="O44"/>
  <c r="I44"/>
  <c r="G44"/>
  <c r="F44"/>
  <c r="AH43"/>
  <c r="AG43"/>
  <c r="AE43"/>
  <c r="W43"/>
  <c r="V43"/>
  <c r="Q43"/>
  <c r="O43"/>
  <c r="N43"/>
  <c r="AG42"/>
  <c r="Q42"/>
  <c r="H42"/>
  <c r="T40"/>
  <c r="L40"/>
  <c r="AN39"/>
  <c r="Q20" i="29" s="1"/>
  <c r="AM39" i="26"/>
  <c r="AL39"/>
  <c r="AK39"/>
  <c r="AJ39"/>
  <c r="AI39"/>
  <c r="AH39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AN38"/>
  <c r="AM38"/>
  <c r="AL38"/>
  <c r="AL40" s="1"/>
  <c r="AK38"/>
  <c r="AK40" s="1"/>
  <c r="AJ38"/>
  <c r="AJ40" s="1"/>
  <c r="AI38"/>
  <c r="AI40" s="1"/>
  <c r="AH38"/>
  <c r="AH40" s="1"/>
  <c r="AG38"/>
  <c r="AG40" s="1"/>
  <c r="AF38"/>
  <c r="AE38"/>
  <c r="AE40" s="1"/>
  <c r="AD38"/>
  <c r="AD40" s="1"/>
  <c r="AC38"/>
  <c r="AC40" s="1"/>
  <c r="AB38"/>
  <c r="AA38"/>
  <c r="AA40" s="1"/>
  <c r="Z38"/>
  <c r="Z40" s="1"/>
  <c r="Y38"/>
  <c r="X38"/>
  <c r="X40" s="1"/>
  <c r="W38"/>
  <c r="W40" s="1"/>
  <c r="V38"/>
  <c r="V40" s="1"/>
  <c r="U38"/>
  <c r="U40" s="1"/>
  <c r="T38"/>
  <c r="S38"/>
  <c r="S40" s="1"/>
  <c r="R38"/>
  <c r="Q38"/>
  <c r="Q40" s="1"/>
  <c r="P38"/>
  <c r="P40" s="1"/>
  <c r="O38"/>
  <c r="O40" s="1"/>
  <c r="N38"/>
  <c r="N40" s="1"/>
  <c r="M38"/>
  <c r="M40" s="1"/>
  <c r="L38"/>
  <c r="K38"/>
  <c r="J38"/>
  <c r="J40" s="1"/>
  <c r="I38"/>
  <c r="I40" s="1"/>
  <c r="H38"/>
  <c r="H40" s="1"/>
  <c r="G38"/>
  <c r="G40" s="1"/>
  <c r="F38"/>
  <c r="F40" s="1"/>
  <c r="E38"/>
  <c r="E40" s="1"/>
  <c r="AL36"/>
  <c r="AK36"/>
  <c r="AK73" s="1"/>
  <c r="AJ36"/>
  <c r="AJ72" s="1"/>
  <c r="AI36"/>
  <c r="AI88" s="1"/>
  <c r="AH36"/>
  <c r="AG36"/>
  <c r="AF36"/>
  <c r="AF88" s="1"/>
  <c r="AE36"/>
  <c r="AD36"/>
  <c r="AD73" s="1"/>
  <c r="AC36"/>
  <c r="AC73" s="1"/>
  <c r="AB36"/>
  <c r="AA36"/>
  <c r="Z36"/>
  <c r="Z42" s="1"/>
  <c r="X36"/>
  <c r="W36"/>
  <c r="W88" s="1"/>
  <c r="V36"/>
  <c r="U36"/>
  <c r="T36"/>
  <c r="T88" s="1"/>
  <c r="S36"/>
  <c r="Q36"/>
  <c r="P36"/>
  <c r="O36"/>
  <c r="O73" s="1"/>
  <c r="N36"/>
  <c r="N73" s="1"/>
  <c r="M36"/>
  <c r="L36"/>
  <c r="J36"/>
  <c r="J88" s="1"/>
  <c r="I36"/>
  <c r="I42" s="1"/>
  <c r="H36"/>
  <c r="G36"/>
  <c r="G73" s="1"/>
  <c r="F36"/>
  <c r="E36"/>
  <c r="AL35"/>
  <c r="AL58" s="1"/>
  <c r="AK35"/>
  <c r="AK44" s="1"/>
  <c r="AJ35"/>
  <c r="AI35"/>
  <c r="AI59" s="1"/>
  <c r="AH35"/>
  <c r="AH59" s="1"/>
  <c r="AG35"/>
  <c r="AG50" s="1"/>
  <c r="AE35"/>
  <c r="AD35"/>
  <c r="AD59" s="1"/>
  <c r="AC35"/>
  <c r="AC58" s="1"/>
  <c r="AB35"/>
  <c r="AB58" s="1"/>
  <c r="AA35"/>
  <c r="AA68" s="1"/>
  <c r="Z35"/>
  <c r="Z92" s="1"/>
  <c r="X35"/>
  <c r="W35"/>
  <c r="V35"/>
  <c r="U35"/>
  <c r="U49" s="1"/>
  <c r="T35"/>
  <c r="T54" s="1"/>
  <c r="S35"/>
  <c r="S59" s="1"/>
  <c r="Q35"/>
  <c r="Q59" s="1"/>
  <c r="P35"/>
  <c r="O35"/>
  <c r="N35"/>
  <c r="N111" s="1"/>
  <c r="N116" s="1"/>
  <c r="M35"/>
  <c r="M52" s="1"/>
  <c r="L35"/>
  <c r="L58" s="1"/>
  <c r="J35"/>
  <c r="J43" s="1"/>
  <c r="I35"/>
  <c r="I43" s="1"/>
  <c r="H35"/>
  <c r="G35"/>
  <c r="F35"/>
  <c r="F48" s="1"/>
  <c r="E35"/>
  <c r="AN34"/>
  <c r="AM34"/>
  <c r="AF34"/>
  <c r="Y34"/>
  <c r="R34"/>
  <c r="K34"/>
  <c r="AM33"/>
  <c r="AF33"/>
  <c r="AN33" s="1"/>
  <c r="Y33"/>
  <c r="R33"/>
  <c r="K33"/>
  <c r="AM32"/>
  <c r="AF32"/>
  <c r="Y32"/>
  <c r="R32"/>
  <c r="K32"/>
  <c r="AN32" s="1"/>
  <c r="AM31"/>
  <c r="AF31"/>
  <c r="Y31"/>
  <c r="R31"/>
  <c r="K31"/>
  <c r="AN30"/>
  <c r="AM30"/>
  <c r="AF30"/>
  <c r="Y30"/>
  <c r="R30"/>
  <c r="K30"/>
  <c r="AM29"/>
  <c r="AF29"/>
  <c r="AF82" s="1"/>
  <c r="Y29"/>
  <c r="R29"/>
  <c r="K29"/>
  <c r="K53" s="1"/>
  <c r="AM28"/>
  <c r="AF28"/>
  <c r="Y28"/>
  <c r="R28"/>
  <c r="K28"/>
  <c r="AM27"/>
  <c r="AF27"/>
  <c r="Y27"/>
  <c r="Y47" s="1"/>
  <c r="R27"/>
  <c r="R47" s="1"/>
  <c r="K27"/>
  <c r="AN26"/>
  <c r="AM26"/>
  <c r="AF26"/>
  <c r="Y26"/>
  <c r="R26"/>
  <c r="K26"/>
  <c r="AM25"/>
  <c r="AF25"/>
  <c r="Y25"/>
  <c r="R25"/>
  <c r="K25"/>
  <c r="AM24"/>
  <c r="AF24"/>
  <c r="Y24"/>
  <c r="R24"/>
  <c r="K24"/>
  <c r="K82" s="1"/>
  <c r="AM23"/>
  <c r="AF23"/>
  <c r="Y23"/>
  <c r="R23"/>
  <c r="K23"/>
  <c r="AL108" i="25"/>
  <c r="AK108"/>
  <c r="AJ108"/>
  <c r="AI108"/>
  <c r="AH108"/>
  <c r="AG108"/>
  <c r="AE108"/>
  <c r="AD108"/>
  <c r="AC108"/>
  <c r="AB108"/>
  <c r="AA108"/>
  <c r="Z108"/>
  <c r="X108"/>
  <c r="W108"/>
  <c r="V108"/>
  <c r="U108"/>
  <c r="T108"/>
  <c r="S108"/>
  <c r="R108"/>
  <c r="Q108"/>
  <c r="P108"/>
  <c r="O108"/>
  <c r="N108"/>
  <c r="M108"/>
  <c r="L108"/>
  <c r="J108"/>
  <c r="I108"/>
  <c r="H108"/>
  <c r="G108"/>
  <c r="F108"/>
  <c r="E108"/>
  <c r="AL107"/>
  <c r="AK107"/>
  <c r="AJ107"/>
  <c r="AI107"/>
  <c r="AH107"/>
  <c r="AG107"/>
  <c r="AE107"/>
  <c r="AD107"/>
  <c r="AC107"/>
  <c r="AB107"/>
  <c r="AA107"/>
  <c r="Z107"/>
  <c r="X107"/>
  <c r="W107"/>
  <c r="V107"/>
  <c r="U107"/>
  <c r="T107"/>
  <c r="S107"/>
  <c r="Q107"/>
  <c r="P107"/>
  <c r="O107"/>
  <c r="N107"/>
  <c r="M107"/>
  <c r="L107"/>
  <c r="J107"/>
  <c r="I107"/>
  <c r="H107"/>
  <c r="G107"/>
  <c r="F107"/>
  <c r="E107"/>
  <c r="AL106"/>
  <c r="AK106"/>
  <c r="AJ106"/>
  <c r="AI106"/>
  <c r="AH106"/>
  <c r="AG106"/>
  <c r="AE106"/>
  <c r="AD106"/>
  <c r="AC106"/>
  <c r="AB106"/>
  <c r="AA106"/>
  <c r="Z106"/>
  <c r="X106"/>
  <c r="W106"/>
  <c r="V106"/>
  <c r="U106"/>
  <c r="T106"/>
  <c r="S106"/>
  <c r="Q106"/>
  <c r="P106"/>
  <c r="O106"/>
  <c r="N106"/>
  <c r="M106"/>
  <c r="L106"/>
  <c r="J106"/>
  <c r="I106"/>
  <c r="H106"/>
  <c r="G106"/>
  <c r="F106"/>
  <c r="E106"/>
  <c r="AM105"/>
  <c r="AM108" s="1"/>
  <c r="AF105"/>
  <c r="AF108" s="1"/>
  <c r="Y105"/>
  <c r="Y108" s="1"/>
  <c r="R105"/>
  <c r="K105"/>
  <c r="AN105" s="1"/>
  <c r="AM104"/>
  <c r="AF104"/>
  <c r="AF107" s="1"/>
  <c r="Y104"/>
  <c r="Y107" s="1"/>
  <c r="R104"/>
  <c r="R107" s="1"/>
  <c r="K104"/>
  <c r="K107" s="1"/>
  <c r="AM103"/>
  <c r="AF103"/>
  <c r="Y103"/>
  <c r="R103"/>
  <c r="K103"/>
  <c r="AN103" s="1"/>
  <c r="AN102"/>
  <c r="AM102"/>
  <c r="AM106" s="1"/>
  <c r="AF102"/>
  <c r="AF106" s="1"/>
  <c r="Y102"/>
  <c r="R102"/>
  <c r="K102"/>
  <c r="AL100"/>
  <c r="AK100"/>
  <c r="AJ100"/>
  <c r="AI100"/>
  <c r="AH100"/>
  <c r="AG100"/>
  <c r="AE100"/>
  <c r="AD100"/>
  <c r="AC100"/>
  <c r="AB100"/>
  <c r="AA100"/>
  <c r="Z100"/>
  <c r="X100"/>
  <c r="W100"/>
  <c r="V100"/>
  <c r="U100"/>
  <c r="T100"/>
  <c r="S100"/>
  <c r="Q100"/>
  <c r="P100"/>
  <c r="O100"/>
  <c r="N100"/>
  <c r="M100"/>
  <c r="L100"/>
  <c r="J100"/>
  <c r="I100"/>
  <c r="H100"/>
  <c r="G100"/>
  <c r="F100"/>
  <c r="E100"/>
  <c r="AL99"/>
  <c r="AK99"/>
  <c r="AJ99"/>
  <c r="AI99"/>
  <c r="AH99"/>
  <c r="AG99"/>
  <c r="AE99"/>
  <c r="AD99"/>
  <c r="AC99"/>
  <c r="AB99"/>
  <c r="AA99"/>
  <c r="Z99"/>
  <c r="X99"/>
  <c r="W99"/>
  <c r="V99"/>
  <c r="U99"/>
  <c r="T99"/>
  <c r="S99"/>
  <c r="R99"/>
  <c r="Q99"/>
  <c r="P99"/>
  <c r="O99"/>
  <c r="N99"/>
  <c r="M99"/>
  <c r="L99"/>
  <c r="J99"/>
  <c r="I99"/>
  <c r="H99"/>
  <c r="G99"/>
  <c r="F99"/>
  <c r="E99"/>
  <c r="AL98"/>
  <c r="AK98"/>
  <c r="AJ98"/>
  <c r="AI98"/>
  <c r="AH98"/>
  <c r="AG98"/>
  <c r="AE98"/>
  <c r="AD98"/>
  <c r="AC98"/>
  <c r="AB98"/>
  <c r="AA98"/>
  <c r="Z98"/>
  <c r="X98"/>
  <c r="W98"/>
  <c r="V98"/>
  <c r="U98"/>
  <c r="T98"/>
  <c r="S98"/>
  <c r="Q98"/>
  <c r="P98"/>
  <c r="O98"/>
  <c r="N98"/>
  <c r="M98"/>
  <c r="L98"/>
  <c r="J98"/>
  <c r="I98"/>
  <c r="H98"/>
  <c r="G98"/>
  <c r="F98"/>
  <c r="E98"/>
  <c r="AM97"/>
  <c r="AF97"/>
  <c r="Y97"/>
  <c r="R97"/>
  <c r="K97"/>
  <c r="AN96"/>
  <c r="AM96"/>
  <c r="AF96"/>
  <c r="Y96"/>
  <c r="R96"/>
  <c r="K96"/>
  <c r="AM95"/>
  <c r="AF95"/>
  <c r="Y95"/>
  <c r="R95"/>
  <c r="K95"/>
  <c r="AM94"/>
  <c r="AF94"/>
  <c r="Y94"/>
  <c r="R94"/>
  <c r="R98" s="1"/>
  <c r="K94"/>
  <c r="AL91"/>
  <c r="AK91"/>
  <c r="AJ91"/>
  <c r="AI91"/>
  <c r="AH91"/>
  <c r="AG91"/>
  <c r="AE91"/>
  <c r="AD91"/>
  <c r="AC91"/>
  <c r="AB91"/>
  <c r="AA91"/>
  <c r="Z91"/>
  <c r="X91"/>
  <c r="W91"/>
  <c r="V91"/>
  <c r="U91"/>
  <c r="T91"/>
  <c r="S91"/>
  <c r="Q91"/>
  <c r="P91"/>
  <c r="O91"/>
  <c r="N91"/>
  <c r="M91"/>
  <c r="L91"/>
  <c r="J91"/>
  <c r="I91"/>
  <c r="H91"/>
  <c r="G91"/>
  <c r="F91"/>
  <c r="E91"/>
  <c r="AL90"/>
  <c r="AK90"/>
  <c r="AJ90"/>
  <c r="AI90"/>
  <c r="AH90"/>
  <c r="AG90"/>
  <c r="AE90"/>
  <c r="AD90"/>
  <c r="AC90"/>
  <c r="AB90"/>
  <c r="AA90"/>
  <c r="Z90"/>
  <c r="X90"/>
  <c r="W90"/>
  <c r="V90"/>
  <c r="U90"/>
  <c r="T90"/>
  <c r="S90"/>
  <c r="Q90"/>
  <c r="P90"/>
  <c r="O90"/>
  <c r="N90"/>
  <c r="M90"/>
  <c r="L90"/>
  <c r="J90"/>
  <c r="I90"/>
  <c r="H90"/>
  <c r="G90"/>
  <c r="F90"/>
  <c r="E90"/>
  <c r="AL89"/>
  <c r="AK89"/>
  <c r="AJ89"/>
  <c r="AI89"/>
  <c r="AH89"/>
  <c r="AG89"/>
  <c r="AE89"/>
  <c r="AD89"/>
  <c r="AC89"/>
  <c r="AB89"/>
  <c r="AA89"/>
  <c r="Z89"/>
  <c r="X89"/>
  <c r="W89"/>
  <c r="V89"/>
  <c r="U89"/>
  <c r="T89"/>
  <c r="S89"/>
  <c r="Q89"/>
  <c r="P89"/>
  <c r="O89"/>
  <c r="N89"/>
  <c r="M89"/>
  <c r="L89"/>
  <c r="J89"/>
  <c r="I89"/>
  <c r="H89"/>
  <c r="G89"/>
  <c r="F89"/>
  <c r="E89"/>
  <c r="AM87"/>
  <c r="AF87"/>
  <c r="Y87"/>
  <c r="R87"/>
  <c r="K87"/>
  <c r="AL85"/>
  <c r="AK85"/>
  <c r="AJ85"/>
  <c r="AI85"/>
  <c r="AH85"/>
  <c r="AG85"/>
  <c r="AE85"/>
  <c r="AD85"/>
  <c r="AC85"/>
  <c r="AB85"/>
  <c r="AA85"/>
  <c r="Z85"/>
  <c r="X85"/>
  <c r="W85"/>
  <c r="V85"/>
  <c r="U85"/>
  <c r="T85"/>
  <c r="S85"/>
  <c r="Q85"/>
  <c r="P85"/>
  <c r="O85"/>
  <c r="N85"/>
  <c r="M85"/>
  <c r="L85"/>
  <c r="K85"/>
  <c r="J85"/>
  <c r="I85"/>
  <c r="H85"/>
  <c r="G85"/>
  <c r="F85"/>
  <c r="E85"/>
  <c r="AL84"/>
  <c r="AK84"/>
  <c r="AJ84"/>
  <c r="AI84"/>
  <c r="AH84"/>
  <c r="AG84"/>
  <c r="AE84"/>
  <c r="AD84"/>
  <c r="AC84"/>
  <c r="AB84"/>
  <c r="AA84"/>
  <c r="Z84"/>
  <c r="X84"/>
  <c r="W84"/>
  <c r="V84"/>
  <c r="U84"/>
  <c r="T84"/>
  <c r="S84"/>
  <c r="Q84"/>
  <c r="P84"/>
  <c r="O84"/>
  <c r="N84"/>
  <c r="M84"/>
  <c r="L84"/>
  <c r="J84"/>
  <c r="I84"/>
  <c r="H84"/>
  <c r="G84"/>
  <c r="F84"/>
  <c r="E84"/>
  <c r="AL83"/>
  <c r="AK83"/>
  <c r="AJ83"/>
  <c r="AI83"/>
  <c r="AH83"/>
  <c r="AG83"/>
  <c r="AE83"/>
  <c r="AD83"/>
  <c r="AC83"/>
  <c r="AB83"/>
  <c r="AA83"/>
  <c r="Z83"/>
  <c r="X83"/>
  <c r="W83"/>
  <c r="V83"/>
  <c r="U83"/>
  <c r="T83"/>
  <c r="S83"/>
  <c r="Q83"/>
  <c r="P83"/>
  <c r="O83"/>
  <c r="N83"/>
  <c r="M83"/>
  <c r="L83"/>
  <c r="J83"/>
  <c r="I83"/>
  <c r="H83"/>
  <c r="G83"/>
  <c r="F83"/>
  <c r="E83"/>
  <c r="AL82"/>
  <c r="AK82"/>
  <c r="AJ82"/>
  <c r="AI82"/>
  <c r="AH82"/>
  <c r="AG82"/>
  <c r="AE82"/>
  <c r="AD82"/>
  <c r="AC82"/>
  <c r="AB82"/>
  <c r="AA82"/>
  <c r="Z82"/>
  <c r="X82"/>
  <c r="W82"/>
  <c r="V82"/>
  <c r="U82"/>
  <c r="T82"/>
  <c r="S82"/>
  <c r="Q82"/>
  <c r="P82"/>
  <c r="O82"/>
  <c r="N82"/>
  <c r="M82"/>
  <c r="L82"/>
  <c r="J82"/>
  <c r="I82"/>
  <c r="H82"/>
  <c r="G82"/>
  <c r="F82"/>
  <c r="E82"/>
  <c r="AL81"/>
  <c r="AK81"/>
  <c r="AJ81"/>
  <c r="AI81"/>
  <c r="AH81"/>
  <c r="AG81"/>
  <c r="AE81"/>
  <c r="AD81"/>
  <c r="AC81"/>
  <c r="AB81"/>
  <c r="AA81"/>
  <c r="Z81"/>
  <c r="X81"/>
  <c r="W81"/>
  <c r="V81"/>
  <c r="U81"/>
  <c r="T81"/>
  <c r="S81"/>
  <c r="Q81"/>
  <c r="P81"/>
  <c r="O81"/>
  <c r="N81"/>
  <c r="M81"/>
  <c r="L81"/>
  <c r="J81"/>
  <c r="I81"/>
  <c r="H81"/>
  <c r="G81"/>
  <c r="F81"/>
  <c r="E81"/>
  <c r="AM80"/>
  <c r="AM85" s="1"/>
  <c r="AF80"/>
  <c r="Y80"/>
  <c r="R80"/>
  <c r="K80"/>
  <c r="AM79"/>
  <c r="AF79"/>
  <c r="Y79"/>
  <c r="R79"/>
  <c r="K79"/>
  <c r="AN79" s="1"/>
  <c r="AM78"/>
  <c r="AF78"/>
  <c r="Y78"/>
  <c r="R78"/>
  <c r="K78"/>
  <c r="AN78" s="1"/>
  <c r="AN77"/>
  <c r="AM77"/>
  <c r="AF77"/>
  <c r="Y77"/>
  <c r="R77"/>
  <c r="K77"/>
  <c r="AM76"/>
  <c r="AF76"/>
  <c r="AN76" s="1"/>
  <c r="Y76"/>
  <c r="R76"/>
  <c r="K76"/>
  <c r="AM75"/>
  <c r="AF75"/>
  <c r="Y75"/>
  <c r="R75"/>
  <c r="K75"/>
  <c r="AN75" s="1"/>
  <c r="X72"/>
  <c r="P72"/>
  <c r="AM71"/>
  <c r="AF71"/>
  <c r="Y71"/>
  <c r="R71"/>
  <c r="K71"/>
  <c r="AM70"/>
  <c r="AF70"/>
  <c r="Y70"/>
  <c r="R70"/>
  <c r="K70"/>
  <c r="AM67"/>
  <c r="AF67"/>
  <c r="Y67"/>
  <c r="R67"/>
  <c r="K67"/>
  <c r="AN66"/>
  <c r="AM66"/>
  <c r="AF66"/>
  <c r="Y66"/>
  <c r="R66"/>
  <c r="K66"/>
  <c r="AN65"/>
  <c r="AM65"/>
  <c r="AF65"/>
  <c r="Y65"/>
  <c r="R65"/>
  <c r="K65"/>
  <c r="AM64"/>
  <c r="AF64"/>
  <c r="Y64"/>
  <c r="R64"/>
  <c r="K64"/>
  <c r="AM63"/>
  <c r="AF63"/>
  <c r="Y63"/>
  <c r="R63"/>
  <c r="K63"/>
  <c r="AN63" s="1"/>
  <c r="AN62"/>
  <c r="AM62"/>
  <c r="AF62"/>
  <c r="Y62"/>
  <c r="R62"/>
  <c r="K62"/>
  <c r="AM61"/>
  <c r="AF61"/>
  <c r="Y61"/>
  <c r="R61"/>
  <c r="K61"/>
  <c r="S59"/>
  <c r="H59"/>
  <c r="AC58"/>
  <c r="E58"/>
  <c r="AA57"/>
  <c r="P57"/>
  <c r="L57"/>
  <c r="AK56"/>
  <c r="W56"/>
  <c r="M56"/>
  <c r="L56"/>
  <c r="AI55"/>
  <c r="T55"/>
  <c r="I55"/>
  <c r="U54"/>
  <c r="T54"/>
  <c r="AL53"/>
  <c r="AK53"/>
  <c r="AJ53"/>
  <c r="AI53"/>
  <c r="AH53"/>
  <c r="AG53"/>
  <c r="AE53"/>
  <c r="AD53"/>
  <c r="AC53"/>
  <c r="AB53"/>
  <c r="AA53"/>
  <c r="Z53"/>
  <c r="Y53"/>
  <c r="X53"/>
  <c r="W53"/>
  <c r="V53"/>
  <c r="U53"/>
  <c r="T53"/>
  <c r="S53"/>
  <c r="Q53"/>
  <c r="P53"/>
  <c r="O53"/>
  <c r="N53"/>
  <c r="M53"/>
  <c r="L53"/>
  <c r="J53"/>
  <c r="I53"/>
  <c r="H53"/>
  <c r="G53"/>
  <c r="F53"/>
  <c r="E53"/>
  <c r="AK52"/>
  <c r="AC52"/>
  <c r="AB52"/>
  <c r="T52"/>
  <c r="AK51"/>
  <c r="AJ51"/>
  <c r="AB51"/>
  <c r="AA51"/>
  <c r="S51"/>
  <c r="AK50"/>
  <c r="AJ50"/>
  <c r="AB50"/>
  <c r="T50"/>
  <c r="AK49"/>
  <c r="AJ49"/>
  <c r="AI49"/>
  <c r="AB49"/>
  <c r="AA49"/>
  <c r="S49"/>
  <c r="Q49"/>
  <c r="J49"/>
  <c r="H49"/>
  <c r="AK48"/>
  <c r="AJ48"/>
  <c r="AB48"/>
  <c r="Z48"/>
  <c r="Q48"/>
  <c r="AL47"/>
  <c r="AK47"/>
  <c r="AJ47"/>
  <c r="AI47"/>
  <c r="AH47"/>
  <c r="AG47"/>
  <c r="AE47"/>
  <c r="AD47"/>
  <c r="AC47"/>
  <c r="AB47"/>
  <c r="AA47"/>
  <c r="Z47"/>
  <c r="X47"/>
  <c r="W47"/>
  <c r="V47"/>
  <c r="U47"/>
  <c r="T47"/>
  <c r="S47"/>
  <c r="Q47"/>
  <c r="P47"/>
  <c r="O47"/>
  <c r="N47"/>
  <c r="M47"/>
  <c r="L47"/>
  <c r="J47"/>
  <c r="I47"/>
  <c r="H47"/>
  <c r="G47"/>
  <c r="F47"/>
  <c r="E47"/>
  <c r="AE46"/>
  <c r="AC46"/>
  <c r="U46"/>
  <c r="T46"/>
  <c r="M46"/>
  <c r="L46"/>
  <c r="AK45"/>
  <c r="AC45"/>
  <c r="AB45"/>
  <c r="U45"/>
  <c r="T45"/>
  <c r="S45"/>
  <c r="L45"/>
  <c r="AL44"/>
  <c r="AK44"/>
  <c r="AC44"/>
  <c r="AB44"/>
  <c r="U44"/>
  <c r="T44"/>
  <c r="L44"/>
  <c r="AE43"/>
  <c r="AD43"/>
  <c r="W43"/>
  <c r="H43"/>
  <c r="G43"/>
  <c r="F43"/>
  <c r="T42"/>
  <c r="S42"/>
  <c r="AL40"/>
  <c r="O40"/>
  <c r="N40"/>
  <c r="AN39"/>
  <c r="AM39"/>
  <c r="AL39"/>
  <c r="AK39"/>
  <c r="AJ39"/>
  <c r="AI39"/>
  <c r="AH39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AN38"/>
  <c r="AM38"/>
  <c r="AL38"/>
  <c r="AK38"/>
  <c r="AK40" s="1"/>
  <c r="AJ38"/>
  <c r="AJ40" s="1"/>
  <c r="AI38"/>
  <c r="AI40" s="1"/>
  <c r="AH38"/>
  <c r="AH40" s="1"/>
  <c r="AG38"/>
  <c r="AG40" s="1"/>
  <c r="AF38"/>
  <c r="AE38"/>
  <c r="AE40" s="1"/>
  <c r="AD38"/>
  <c r="AD40" s="1"/>
  <c r="AC38"/>
  <c r="AC40" s="1"/>
  <c r="AB38"/>
  <c r="AB40" s="1"/>
  <c r="AA38"/>
  <c r="AA40" s="1"/>
  <c r="Z38"/>
  <c r="Z40" s="1"/>
  <c r="Y38"/>
  <c r="X38"/>
  <c r="X40" s="1"/>
  <c r="W38"/>
  <c r="W40" s="1"/>
  <c r="V38"/>
  <c r="V40" s="1"/>
  <c r="U38"/>
  <c r="U40" s="1"/>
  <c r="T38"/>
  <c r="T40" s="1"/>
  <c r="S38"/>
  <c r="S40" s="1"/>
  <c r="R38"/>
  <c r="Q38"/>
  <c r="Q40" s="1"/>
  <c r="P38"/>
  <c r="P40" s="1"/>
  <c r="O38"/>
  <c r="N38"/>
  <c r="M38"/>
  <c r="M40" s="1"/>
  <c r="L38"/>
  <c r="L40" s="1"/>
  <c r="K38"/>
  <c r="J38"/>
  <c r="J40" s="1"/>
  <c r="I38"/>
  <c r="I40" s="1"/>
  <c r="H38"/>
  <c r="H40" s="1"/>
  <c r="G38"/>
  <c r="G40" s="1"/>
  <c r="F38"/>
  <c r="F40" s="1"/>
  <c r="E38"/>
  <c r="E40" s="1"/>
  <c r="AL36"/>
  <c r="AK36"/>
  <c r="AJ36"/>
  <c r="AI36"/>
  <c r="AH36"/>
  <c r="AH42" s="1"/>
  <c r="AG36"/>
  <c r="AG88" s="1"/>
  <c r="AE36"/>
  <c r="AE72" s="1"/>
  <c r="AD36"/>
  <c r="AC36"/>
  <c r="AB36"/>
  <c r="AA36"/>
  <c r="Z36"/>
  <c r="X36"/>
  <c r="W36"/>
  <c r="V36"/>
  <c r="U36"/>
  <c r="T36"/>
  <c r="S36"/>
  <c r="Q36"/>
  <c r="P36"/>
  <c r="O36"/>
  <c r="N36"/>
  <c r="M36"/>
  <c r="L36"/>
  <c r="J36"/>
  <c r="I36"/>
  <c r="I73" s="1"/>
  <c r="H36"/>
  <c r="H72" s="1"/>
  <c r="G36"/>
  <c r="F36"/>
  <c r="E36"/>
  <c r="AL35"/>
  <c r="AL46" s="1"/>
  <c r="AK35"/>
  <c r="AK58" s="1"/>
  <c r="AJ35"/>
  <c r="AJ59" s="1"/>
  <c r="AI35"/>
  <c r="AI59" s="1"/>
  <c r="AH35"/>
  <c r="AH48" s="1"/>
  <c r="AG35"/>
  <c r="AE35"/>
  <c r="AE54" s="1"/>
  <c r="AD35"/>
  <c r="AC35"/>
  <c r="AC54" s="1"/>
  <c r="AB35"/>
  <c r="AB55" s="1"/>
  <c r="AA35"/>
  <c r="AA55" s="1"/>
  <c r="Z35"/>
  <c r="Z49" s="1"/>
  <c r="X35"/>
  <c r="X56" s="1"/>
  <c r="W35"/>
  <c r="V35"/>
  <c r="U35"/>
  <c r="U56" s="1"/>
  <c r="T35"/>
  <c r="T57" s="1"/>
  <c r="S35"/>
  <c r="S57" s="1"/>
  <c r="Q35"/>
  <c r="P35"/>
  <c r="O35"/>
  <c r="N35"/>
  <c r="M35"/>
  <c r="M58" s="1"/>
  <c r="L35"/>
  <c r="L59" s="1"/>
  <c r="J35"/>
  <c r="J114" s="1"/>
  <c r="J119" s="1"/>
  <c r="I35"/>
  <c r="I48" s="1"/>
  <c r="H35"/>
  <c r="H48" s="1"/>
  <c r="G35"/>
  <c r="G48" s="1"/>
  <c r="F35"/>
  <c r="E35"/>
  <c r="E49" s="1"/>
  <c r="AM34"/>
  <c r="AF34"/>
  <c r="Y34"/>
  <c r="R34"/>
  <c r="K34"/>
  <c r="AM33"/>
  <c r="AF33"/>
  <c r="Y33"/>
  <c r="R33"/>
  <c r="K33"/>
  <c r="AN33" s="1"/>
  <c r="AM32"/>
  <c r="AF32"/>
  <c r="Y32"/>
  <c r="Y91" s="1"/>
  <c r="R32"/>
  <c r="K32"/>
  <c r="AN31"/>
  <c r="AM31"/>
  <c r="AM84" s="1"/>
  <c r="AF31"/>
  <c r="Y31"/>
  <c r="R31"/>
  <c r="K31"/>
  <c r="AM30"/>
  <c r="AF30"/>
  <c r="Y30"/>
  <c r="R30"/>
  <c r="K30"/>
  <c r="AM29"/>
  <c r="AF29"/>
  <c r="Y29"/>
  <c r="R29"/>
  <c r="K29"/>
  <c r="AN28"/>
  <c r="AM28"/>
  <c r="AF28"/>
  <c r="Y28"/>
  <c r="R28"/>
  <c r="K28"/>
  <c r="AM27"/>
  <c r="AM47" s="1"/>
  <c r="AF27"/>
  <c r="Y27"/>
  <c r="R27"/>
  <c r="R47" s="1"/>
  <c r="K27"/>
  <c r="AM26"/>
  <c r="AF26"/>
  <c r="Y26"/>
  <c r="R26"/>
  <c r="AN26" s="1"/>
  <c r="K26"/>
  <c r="AM25"/>
  <c r="AF25"/>
  <c r="Y25"/>
  <c r="R25"/>
  <c r="R36" s="1"/>
  <c r="K25"/>
  <c r="AM24"/>
  <c r="AF24"/>
  <c r="AF59" s="1"/>
  <c r="Y24"/>
  <c r="R24"/>
  <c r="K24"/>
  <c r="AM23"/>
  <c r="AN23" s="1"/>
  <c r="AF23"/>
  <c r="AF35" s="1"/>
  <c r="Y23"/>
  <c r="Y35" s="1"/>
  <c r="R23"/>
  <c r="R81" s="1"/>
  <c r="K23"/>
  <c r="K36" s="1"/>
  <c r="J114" i="24"/>
  <c r="J119" s="1"/>
  <c r="AL108"/>
  <c r="AK108"/>
  <c r="AJ108"/>
  <c r="AI108"/>
  <c r="AH108"/>
  <c r="AG108"/>
  <c r="AE108"/>
  <c r="AD108"/>
  <c r="AC108"/>
  <c r="AB108"/>
  <c r="AA108"/>
  <c r="Z108"/>
  <c r="X108"/>
  <c r="W108"/>
  <c r="V108"/>
  <c r="U108"/>
  <c r="T108"/>
  <c r="S108"/>
  <c r="Q108"/>
  <c r="P108"/>
  <c r="O108"/>
  <c r="N108"/>
  <c r="M108"/>
  <c r="L108"/>
  <c r="J108"/>
  <c r="I108"/>
  <c r="H108"/>
  <c r="G108"/>
  <c r="F108"/>
  <c r="E108"/>
  <c r="AL107"/>
  <c r="AK107"/>
  <c r="AJ107"/>
  <c r="AI107"/>
  <c r="AH107"/>
  <c r="AG107"/>
  <c r="AE107"/>
  <c r="AD107"/>
  <c r="AC107"/>
  <c r="AB107"/>
  <c r="AA107"/>
  <c r="Z107"/>
  <c r="X107"/>
  <c r="W107"/>
  <c r="V107"/>
  <c r="U107"/>
  <c r="T107"/>
  <c r="S107"/>
  <c r="Q107"/>
  <c r="P107"/>
  <c r="O107"/>
  <c r="N107"/>
  <c r="M107"/>
  <c r="L107"/>
  <c r="J107"/>
  <c r="I107"/>
  <c r="H107"/>
  <c r="G107"/>
  <c r="F107"/>
  <c r="E107"/>
  <c r="AL106"/>
  <c r="AK106"/>
  <c r="AJ106"/>
  <c r="AI106"/>
  <c r="AH106"/>
  <c r="AG106"/>
  <c r="AE106"/>
  <c r="AD106"/>
  <c r="AC106"/>
  <c r="AB106"/>
  <c r="AA106"/>
  <c r="Z106"/>
  <c r="X106"/>
  <c r="W106"/>
  <c r="V106"/>
  <c r="U106"/>
  <c r="T106"/>
  <c r="S106"/>
  <c r="R106"/>
  <c r="Q106"/>
  <c r="P106"/>
  <c r="O106"/>
  <c r="N106"/>
  <c r="M106"/>
  <c r="L106"/>
  <c r="J106"/>
  <c r="I106"/>
  <c r="H106"/>
  <c r="G106"/>
  <c r="F106"/>
  <c r="E106"/>
  <c r="AM105"/>
  <c r="AM108" s="1"/>
  <c r="AF105"/>
  <c r="AF108" s="1"/>
  <c r="Y105"/>
  <c r="AN105" s="1"/>
  <c r="R105"/>
  <c r="K105"/>
  <c r="AM104"/>
  <c r="AF104"/>
  <c r="AF107" s="1"/>
  <c r="Y104"/>
  <c r="Y107" s="1"/>
  <c r="R104"/>
  <c r="R107" s="1"/>
  <c r="K104"/>
  <c r="K107" s="1"/>
  <c r="AM103"/>
  <c r="AF103"/>
  <c r="Y103"/>
  <c r="R103"/>
  <c r="K103"/>
  <c r="AN103" s="1"/>
  <c r="AN102"/>
  <c r="AM102"/>
  <c r="AM106" s="1"/>
  <c r="AF102"/>
  <c r="AF106" s="1"/>
  <c r="Y102"/>
  <c r="R102"/>
  <c r="K102"/>
  <c r="AL100"/>
  <c r="AK100"/>
  <c r="AJ100"/>
  <c r="AI100"/>
  <c r="AH100"/>
  <c r="AG100"/>
  <c r="AE100"/>
  <c r="AD100"/>
  <c r="AC100"/>
  <c r="AB100"/>
  <c r="AA100"/>
  <c r="Z100"/>
  <c r="X100"/>
  <c r="W100"/>
  <c r="V100"/>
  <c r="U100"/>
  <c r="T100"/>
  <c r="S100"/>
  <c r="Q100"/>
  <c r="P100"/>
  <c r="O100"/>
  <c r="N100"/>
  <c r="M100"/>
  <c r="L100"/>
  <c r="J100"/>
  <c r="I100"/>
  <c r="H100"/>
  <c r="G100"/>
  <c r="F100"/>
  <c r="E100"/>
  <c r="AL99"/>
  <c r="AK99"/>
  <c r="AJ99"/>
  <c r="AI99"/>
  <c r="AH99"/>
  <c r="AG99"/>
  <c r="AE99"/>
  <c r="AD99"/>
  <c r="AC99"/>
  <c r="AB99"/>
  <c r="AA99"/>
  <c r="Z99"/>
  <c r="X99"/>
  <c r="W99"/>
  <c r="V99"/>
  <c r="U99"/>
  <c r="T99"/>
  <c r="S99"/>
  <c r="R99"/>
  <c r="Q99"/>
  <c r="P99"/>
  <c r="O99"/>
  <c r="N99"/>
  <c r="M99"/>
  <c r="L99"/>
  <c r="J99"/>
  <c r="I99"/>
  <c r="H99"/>
  <c r="G99"/>
  <c r="F99"/>
  <c r="E99"/>
  <c r="AL98"/>
  <c r="AK98"/>
  <c r="AJ98"/>
  <c r="AI98"/>
  <c r="AH98"/>
  <c r="AG98"/>
  <c r="AE98"/>
  <c r="AD98"/>
  <c r="AC98"/>
  <c r="AB98"/>
  <c r="AA98"/>
  <c r="Z98"/>
  <c r="X98"/>
  <c r="W98"/>
  <c r="V98"/>
  <c r="U98"/>
  <c r="T98"/>
  <c r="S98"/>
  <c r="Q98"/>
  <c r="P98"/>
  <c r="O98"/>
  <c r="N98"/>
  <c r="M98"/>
  <c r="L98"/>
  <c r="J98"/>
  <c r="I98"/>
  <c r="H98"/>
  <c r="G98"/>
  <c r="F98"/>
  <c r="E98"/>
  <c r="AM97"/>
  <c r="AF97"/>
  <c r="Y97"/>
  <c r="Y100" s="1"/>
  <c r="R97"/>
  <c r="K97"/>
  <c r="AN97" s="1"/>
  <c r="AN96"/>
  <c r="AM96"/>
  <c r="AM99" s="1"/>
  <c r="AF96"/>
  <c r="AF99" s="1"/>
  <c r="Y96"/>
  <c r="R96"/>
  <c r="K96"/>
  <c r="AM95"/>
  <c r="AM100" s="1"/>
  <c r="AF95"/>
  <c r="Y95"/>
  <c r="AN95" s="1"/>
  <c r="R95"/>
  <c r="K95"/>
  <c r="AM94"/>
  <c r="AF94"/>
  <c r="Y94"/>
  <c r="Y98" s="1"/>
  <c r="R94"/>
  <c r="K94"/>
  <c r="K98" s="1"/>
  <c r="AL91"/>
  <c r="AK91"/>
  <c r="AJ91"/>
  <c r="AI91"/>
  <c r="AH91"/>
  <c r="AG91"/>
  <c r="AE91"/>
  <c r="AD91"/>
  <c r="AC91"/>
  <c r="AB91"/>
  <c r="AA91"/>
  <c r="Z91"/>
  <c r="X91"/>
  <c r="W91"/>
  <c r="V91"/>
  <c r="U91"/>
  <c r="T91"/>
  <c r="S91"/>
  <c r="Q91"/>
  <c r="P91"/>
  <c r="O91"/>
  <c r="N91"/>
  <c r="M91"/>
  <c r="L91"/>
  <c r="J91"/>
  <c r="I91"/>
  <c r="H91"/>
  <c r="G91"/>
  <c r="F91"/>
  <c r="E91"/>
  <c r="AL90"/>
  <c r="AK90"/>
  <c r="AJ90"/>
  <c r="AI90"/>
  <c r="AH90"/>
  <c r="AG90"/>
  <c r="AE90"/>
  <c r="AD90"/>
  <c r="AC90"/>
  <c r="AB90"/>
  <c r="AA90"/>
  <c r="Z90"/>
  <c r="X90"/>
  <c r="W90"/>
  <c r="V90"/>
  <c r="U90"/>
  <c r="T90"/>
  <c r="S90"/>
  <c r="Q90"/>
  <c r="P90"/>
  <c r="O90"/>
  <c r="N90"/>
  <c r="M90"/>
  <c r="L90"/>
  <c r="J90"/>
  <c r="I90"/>
  <c r="H90"/>
  <c r="G90"/>
  <c r="F90"/>
  <c r="E90"/>
  <c r="AL89"/>
  <c r="AK89"/>
  <c r="AJ89"/>
  <c r="AI89"/>
  <c r="AH89"/>
  <c r="AG89"/>
  <c r="AE89"/>
  <c r="AD89"/>
  <c r="AC89"/>
  <c r="AB89"/>
  <c r="AA89"/>
  <c r="Z89"/>
  <c r="X89"/>
  <c r="W89"/>
  <c r="V89"/>
  <c r="U89"/>
  <c r="T89"/>
  <c r="S89"/>
  <c r="Q89"/>
  <c r="P89"/>
  <c r="O89"/>
  <c r="N89"/>
  <c r="M89"/>
  <c r="L89"/>
  <c r="J89"/>
  <c r="I89"/>
  <c r="H89"/>
  <c r="G89"/>
  <c r="F89"/>
  <c r="E89"/>
  <c r="Z88"/>
  <c r="AM87"/>
  <c r="AF87"/>
  <c r="Y87"/>
  <c r="R87"/>
  <c r="K87"/>
  <c r="AL85"/>
  <c r="AK85"/>
  <c r="AJ85"/>
  <c r="AI85"/>
  <c r="AH85"/>
  <c r="AG85"/>
  <c r="AE85"/>
  <c r="AD85"/>
  <c r="AC85"/>
  <c r="AB85"/>
  <c r="AA85"/>
  <c r="Z85"/>
  <c r="X85"/>
  <c r="W85"/>
  <c r="V85"/>
  <c r="U85"/>
  <c r="T85"/>
  <c r="S85"/>
  <c r="Q85"/>
  <c r="P85"/>
  <c r="O85"/>
  <c r="N85"/>
  <c r="M85"/>
  <c r="L85"/>
  <c r="K85"/>
  <c r="J85"/>
  <c r="I85"/>
  <c r="H85"/>
  <c r="G85"/>
  <c r="F85"/>
  <c r="E85"/>
  <c r="AL84"/>
  <c r="AK84"/>
  <c r="AJ84"/>
  <c r="AI84"/>
  <c r="AH84"/>
  <c r="AG84"/>
  <c r="AE84"/>
  <c r="AD84"/>
  <c r="AC84"/>
  <c r="AB84"/>
  <c r="AA84"/>
  <c r="Z84"/>
  <c r="X84"/>
  <c r="W84"/>
  <c r="V84"/>
  <c r="U84"/>
  <c r="T84"/>
  <c r="S84"/>
  <c r="Q84"/>
  <c r="P84"/>
  <c r="O84"/>
  <c r="N84"/>
  <c r="M84"/>
  <c r="L84"/>
  <c r="J84"/>
  <c r="I84"/>
  <c r="H84"/>
  <c r="G84"/>
  <c r="F84"/>
  <c r="E84"/>
  <c r="AL83"/>
  <c r="AK83"/>
  <c r="AJ83"/>
  <c r="AI83"/>
  <c r="AH83"/>
  <c r="AG83"/>
  <c r="AE83"/>
  <c r="AD83"/>
  <c r="AC83"/>
  <c r="AB83"/>
  <c r="AA83"/>
  <c r="Z83"/>
  <c r="X83"/>
  <c r="W83"/>
  <c r="V83"/>
  <c r="U83"/>
  <c r="T83"/>
  <c r="S83"/>
  <c r="Q83"/>
  <c r="P83"/>
  <c r="O83"/>
  <c r="N83"/>
  <c r="M83"/>
  <c r="L83"/>
  <c r="J83"/>
  <c r="I83"/>
  <c r="H83"/>
  <c r="G83"/>
  <c r="F83"/>
  <c r="E83"/>
  <c r="AL82"/>
  <c r="AK82"/>
  <c r="AJ82"/>
  <c r="AI82"/>
  <c r="AH82"/>
  <c r="AG82"/>
  <c r="AE82"/>
  <c r="AD82"/>
  <c r="AC82"/>
  <c r="AB82"/>
  <c r="AA82"/>
  <c r="Z82"/>
  <c r="X82"/>
  <c r="W82"/>
  <c r="V82"/>
  <c r="U82"/>
  <c r="T82"/>
  <c r="S82"/>
  <c r="Q82"/>
  <c r="P82"/>
  <c r="O82"/>
  <c r="N82"/>
  <c r="M82"/>
  <c r="L82"/>
  <c r="J82"/>
  <c r="I82"/>
  <c r="H82"/>
  <c r="G82"/>
  <c r="F82"/>
  <c r="E82"/>
  <c r="AL81"/>
  <c r="AK81"/>
  <c r="AJ81"/>
  <c r="AI81"/>
  <c r="AH81"/>
  <c r="AG81"/>
  <c r="AE81"/>
  <c r="AD81"/>
  <c r="AC81"/>
  <c r="AB81"/>
  <c r="AA81"/>
  <c r="Z81"/>
  <c r="X81"/>
  <c r="W81"/>
  <c r="V81"/>
  <c r="U81"/>
  <c r="T81"/>
  <c r="S81"/>
  <c r="Q81"/>
  <c r="P81"/>
  <c r="O81"/>
  <c r="N81"/>
  <c r="M81"/>
  <c r="L81"/>
  <c r="J81"/>
  <c r="I81"/>
  <c r="H81"/>
  <c r="G81"/>
  <c r="F81"/>
  <c r="E81"/>
  <c r="AN80"/>
  <c r="AM80"/>
  <c r="AF80"/>
  <c r="Y80"/>
  <c r="R80"/>
  <c r="R85" s="1"/>
  <c r="K80"/>
  <c r="AM79"/>
  <c r="AF79"/>
  <c r="Y79"/>
  <c r="R79"/>
  <c r="K79"/>
  <c r="AM78"/>
  <c r="AF78"/>
  <c r="Y78"/>
  <c r="R78"/>
  <c r="K78"/>
  <c r="AM77"/>
  <c r="AF77"/>
  <c r="Y77"/>
  <c r="R77"/>
  <c r="K77"/>
  <c r="AN77" s="1"/>
  <c r="AM76"/>
  <c r="AF76"/>
  <c r="Y76"/>
  <c r="R76"/>
  <c r="K76"/>
  <c r="AM75"/>
  <c r="AF75"/>
  <c r="Y75"/>
  <c r="R75"/>
  <c r="K75"/>
  <c r="P72"/>
  <c r="AM71"/>
  <c r="AF71"/>
  <c r="Y71"/>
  <c r="R71"/>
  <c r="K71"/>
  <c r="AM70"/>
  <c r="AF70"/>
  <c r="Y70"/>
  <c r="R70"/>
  <c r="K70"/>
  <c r="AN67"/>
  <c r="AM67"/>
  <c r="AF67"/>
  <c r="Y67"/>
  <c r="R67"/>
  <c r="K67"/>
  <c r="AM66"/>
  <c r="AF66"/>
  <c r="Y66"/>
  <c r="R66"/>
  <c r="K66"/>
  <c r="AM65"/>
  <c r="AF65"/>
  <c r="Y65"/>
  <c r="R65"/>
  <c r="K65"/>
  <c r="AN65" s="1"/>
  <c r="AM64"/>
  <c r="AF64"/>
  <c r="Y64"/>
  <c r="R64"/>
  <c r="K64"/>
  <c r="AM63"/>
  <c r="AF63"/>
  <c r="Y63"/>
  <c r="R63"/>
  <c r="AN63" s="1"/>
  <c r="K63"/>
  <c r="AM62"/>
  <c r="AF62"/>
  <c r="Y62"/>
  <c r="R62"/>
  <c r="K62"/>
  <c r="AN62" s="1"/>
  <c r="AN61"/>
  <c r="AM61"/>
  <c r="AF61"/>
  <c r="Y61"/>
  <c r="R61"/>
  <c r="K61"/>
  <c r="AB58"/>
  <c r="AJ56"/>
  <c r="AL53"/>
  <c r="AK53"/>
  <c r="AJ53"/>
  <c r="AI53"/>
  <c r="AH53"/>
  <c r="AG53"/>
  <c r="AE53"/>
  <c r="AD53"/>
  <c r="AC53"/>
  <c r="AB53"/>
  <c r="AA53"/>
  <c r="Z53"/>
  <c r="X53"/>
  <c r="W53"/>
  <c r="V53"/>
  <c r="U53"/>
  <c r="T53"/>
  <c r="S53"/>
  <c r="Q53"/>
  <c r="P53"/>
  <c r="O53"/>
  <c r="N53"/>
  <c r="M53"/>
  <c r="L53"/>
  <c r="J53"/>
  <c r="I53"/>
  <c r="H53"/>
  <c r="G53"/>
  <c r="F53"/>
  <c r="E53"/>
  <c r="L52"/>
  <c r="T50"/>
  <c r="AB48"/>
  <c r="AL47"/>
  <c r="AK47"/>
  <c r="AJ47"/>
  <c r="AI47"/>
  <c r="AH47"/>
  <c r="AG47"/>
  <c r="AE47"/>
  <c r="AD47"/>
  <c r="AC47"/>
  <c r="AB47"/>
  <c r="AA47"/>
  <c r="Z47"/>
  <c r="X47"/>
  <c r="W47"/>
  <c r="V47"/>
  <c r="U47"/>
  <c r="T47"/>
  <c r="S47"/>
  <c r="Q47"/>
  <c r="P47"/>
  <c r="O47"/>
  <c r="N47"/>
  <c r="M47"/>
  <c r="L47"/>
  <c r="J47"/>
  <c r="I47"/>
  <c r="H47"/>
  <c r="G47"/>
  <c r="F47"/>
  <c r="E47"/>
  <c r="AK46"/>
  <c r="AD46"/>
  <c r="Z46"/>
  <c r="U46"/>
  <c r="Q46"/>
  <c r="G46"/>
  <c r="F46"/>
  <c r="AH45"/>
  <c r="AG45"/>
  <c r="AD45"/>
  <c r="U45"/>
  <c r="G45"/>
  <c r="F45"/>
  <c r="AL44"/>
  <c r="AH44"/>
  <c r="AG44"/>
  <c r="AC44"/>
  <c r="O44"/>
  <c r="N44"/>
  <c r="F44"/>
  <c r="E44"/>
  <c r="AL43"/>
  <c r="AG43"/>
  <c r="AC43"/>
  <c r="AN39"/>
  <c r="AM39"/>
  <c r="AL39"/>
  <c r="AK39"/>
  <c r="AJ39"/>
  <c r="AI39"/>
  <c r="AH39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AN38"/>
  <c r="O19" i="29" s="1"/>
  <c r="AM38" i="24"/>
  <c r="AL38"/>
  <c r="AL40" s="1"/>
  <c r="AK38"/>
  <c r="AK40" s="1"/>
  <c r="AJ38"/>
  <c r="AJ40" s="1"/>
  <c r="AI38"/>
  <c r="AI40" s="1"/>
  <c r="AH38"/>
  <c r="AH40" s="1"/>
  <c r="AG38"/>
  <c r="AG40" s="1"/>
  <c r="AF38"/>
  <c r="AE38"/>
  <c r="AE40" s="1"/>
  <c r="AD38"/>
  <c r="AD40" s="1"/>
  <c r="AC38"/>
  <c r="AC40" s="1"/>
  <c r="AB38"/>
  <c r="AB40" s="1"/>
  <c r="AA38"/>
  <c r="AA40" s="1"/>
  <c r="Z38"/>
  <c r="Z40" s="1"/>
  <c r="Y38"/>
  <c r="X38"/>
  <c r="X40" s="1"/>
  <c r="W38"/>
  <c r="W40" s="1"/>
  <c r="V38"/>
  <c r="V40" s="1"/>
  <c r="U38"/>
  <c r="U40" s="1"/>
  <c r="T38"/>
  <c r="T40" s="1"/>
  <c r="S38"/>
  <c r="S40" s="1"/>
  <c r="R38"/>
  <c r="Q38"/>
  <c r="Q40" s="1"/>
  <c r="P38"/>
  <c r="P40" s="1"/>
  <c r="O38"/>
  <c r="O40" s="1"/>
  <c r="N38"/>
  <c r="N40" s="1"/>
  <c r="M38"/>
  <c r="M40" s="1"/>
  <c r="L38"/>
  <c r="L40" s="1"/>
  <c r="K38"/>
  <c r="J38"/>
  <c r="J40" s="1"/>
  <c r="I38"/>
  <c r="I40" s="1"/>
  <c r="H38"/>
  <c r="H40" s="1"/>
  <c r="G38"/>
  <c r="G40" s="1"/>
  <c r="F38"/>
  <c r="F40" s="1"/>
  <c r="E38"/>
  <c r="E40" s="1"/>
  <c r="AL36"/>
  <c r="AK36"/>
  <c r="AJ36"/>
  <c r="AJ42" s="1"/>
  <c r="AI36"/>
  <c r="AH36"/>
  <c r="AG36"/>
  <c r="AE36"/>
  <c r="AD36"/>
  <c r="AC36"/>
  <c r="AB36"/>
  <c r="AA36"/>
  <c r="Z36"/>
  <c r="X36"/>
  <c r="W36"/>
  <c r="V36"/>
  <c r="U36"/>
  <c r="T36"/>
  <c r="T42" s="1"/>
  <c r="S36"/>
  <c r="Q36"/>
  <c r="P36"/>
  <c r="O36"/>
  <c r="N36"/>
  <c r="M36"/>
  <c r="L36"/>
  <c r="J36"/>
  <c r="I36"/>
  <c r="H36"/>
  <c r="G36"/>
  <c r="F36"/>
  <c r="E36"/>
  <c r="AL35"/>
  <c r="AL115" s="1"/>
  <c r="AL120" s="1"/>
  <c r="AK35"/>
  <c r="AK44" s="1"/>
  <c r="AJ35"/>
  <c r="AJ52" s="1"/>
  <c r="AI35"/>
  <c r="AI43" s="1"/>
  <c r="AH35"/>
  <c r="AH43" s="1"/>
  <c r="AG35"/>
  <c r="AE35"/>
  <c r="AE44" s="1"/>
  <c r="AD35"/>
  <c r="AD44" s="1"/>
  <c r="AC35"/>
  <c r="AC46" s="1"/>
  <c r="AB35"/>
  <c r="AB44" s="1"/>
  <c r="AA35"/>
  <c r="AA45" s="1"/>
  <c r="Z35"/>
  <c r="Z45" s="1"/>
  <c r="X35"/>
  <c r="X59" s="1"/>
  <c r="W35"/>
  <c r="W46" s="1"/>
  <c r="V35"/>
  <c r="V46" s="1"/>
  <c r="U35"/>
  <c r="T35"/>
  <c r="T46" s="1"/>
  <c r="S35"/>
  <c r="S46" s="1"/>
  <c r="Q35"/>
  <c r="P35"/>
  <c r="O35"/>
  <c r="N35"/>
  <c r="M35"/>
  <c r="L35"/>
  <c r="J35"/>
  <c r="I35"/>
  <c r="H35"/>
  <c r="H59" s="1"/>
  <c r="G35"/>
  <c r="G44" s="1"/>
  <c r="F35"/>
  <c r="E35"/>
  <c r="AM34"/>
  <c r="AF34"/>
  <c r="Y34"/>
  <c r="R34"/>
  <c r="K34"/>
  <c r="AM33"/>
  <c r="AF33"/>
  <c r="Y33"/>
  <c r="R33"/>
  <c r="K33"/>
  <c r="AN32"/>
  <c r="AM32"/>
  <c r="AF32"/>
  <c r="Y32"/>
  <c r="R32"/>
  <c r="K32"/>
  <c r="AM31"/>
  <c r="AF31"/>
  <c r="Y31"/>
  <c r="AN31" s="1"/>
  <c r="R31"/>
  <c r="K31"/>
  <c r="AM30"/>
  <c r="AF30"/>
  <c r="Y30"/>
  <c r="R30"/>
  <c r="K30"/>
  <c r="AM29"/>
  <c r="AF29"/>
  <c r="Y29"/>
  <c r="R29"/>
  <c r="K29"/>
  <c r="AN28"/>
  <c r="AM28"/>
  <c r="AF28"/>
  <c r="Y28"/>
  <c r="R28"/>
  <c r="K28"/>
  <c r="AM27"/>
  <c r="AF27"/>
  <c r="Y27"/>
  <c r="Y47" s="1"/>
  <c r="R27"/>
  <c r="K27"/>
  <c r="AM26"/>
  <c r="AF26"/>
  <c r="Y26"/>
  <c r="R26"/>
  <c r="R47" s="1"/>
  <c r="K26"/>
  <c r="K36" s="1"/>
  <c r="AM25"/>
  <c r="AF25"/>
  <c r="Y25"/>
  <c r="R25"/>
  <c r="K25"/>
  <c r="AN24"/>
  <c r="AM24"/>
  <c r="AF24"/>
  <c r="Y24"/>
  <c r="Y82" s="1"/>
  <c r="R24"/>
  <c r="K24"/>
  <c r="AM23"/>
  <c r="AF23"/>
  <c r="AF36" s="1"/>
  <c r="Y23"/>
  <c r="Y36" s="1"/>
  <c r="R23"/>
  <c r="K23"/>
  <c r="N113" i="23"/>
  <c r="N118" s="1"/>
  <c r="AH112"/>
  <c r="AH117" s="1"/>
  <c r="W111"/>
  <c r="W116" s="1"/>
  <c r="V111"/>
  <c r="V116" s="1"/>
  <c r="AL108"/>
  <c r="AK108"/>
  <c r="AJ108"/>
  <c r="AI108"/>
  <c r="AH108"/>
  <c r="AG108"/>
  <c r="AE108"/>
  <c r="AD108"/>
  <c r="AC108"/>
  <c r="AB108"/>
  <c r="AA108"/>
  <c r="Z108"/>
  <c r="X108"/>
  <c r="W108"/>
  <c r="V108"/>
  <c r="U108"/>
  <c r="T108"/>
  <c r="S108"/>
  <c r="Q108"/>
  <c r="P108"/>
  <c r="O108"/>
  <c r="N108"/>
  <c r="M108"/>
  <c r="L108"/>
  <c r="J108"/>
  <c r="I108"/>
  <c r="H108"/>
  <c r="G108"/>
  <c r="F108"/>
  <c r="E108"/>
  <c r="AL107"/>
  <c r="AK107"/>
  <c r="AJ107"/>
  <c r="AI107"/>
  <c r="AH107"/>
  <c r="AG107"/>
  <c r="AE107"/>
  <c r="AD107"/>
  <c r="AC107"/>
  <c r="AB107"/>
  <c r="AA107"/>
  <c r="Z107"/>
  <c r="X107"/>
  <c r="W107"/>
  <c r="V107"/>
  <c r="U107"/>
  <c r="T107"/>
  <c r="S107"/>
  <c r="Q107"/>
  <c r="P107"/>
  <c r="O107"/>
  <c r="N107"/>
  <c r="M107"/>
  <c r="L107"/>
  <c r="J107"/>
  <c r="I107"/>
  <c r="H107"/>
  <c r="G107"/>
  <c r="F107"/>
  <c r="E107"/>
  <c r="AL106"/>
  <c r="AK106"/>
  <c r="AJ106"/>
  <c r="AI106"/>
  <c r="AH106"/>
  <c r="AG106"/>
  <c r="AE106"/>
  <c r="AD106"/>
  <c r="AC106"/>
  <c r="AB106"/>
  <c r="AA106"/>
  <c r="Z106"/>
  <c r="X106"/>
  <c r="W106"/>
  <c r="V106"/>
  <c r="U106"/>
  <c r="T106"/>
  <c r="S106"/>
  <c r="Q106"/>
  <c r="P106"/>
  <c r="O106"/>
  <c r="N106"/>
  <c r="M106"/>
  <c r="L106"/>
  <c r="J106"/>
  <c r="I106"/>
  <c r="H106"/>
  <c r="G106"/>
  <c r="F106"/>
  <c r="E106"/>
  <c r="AM105"/>
  <c r="AF105"/>
  <c r="AF108" s="1"/>
  <c r="Y105"/>
  <c r="Y108" s="1"/>
  <c r="R105"/>
  <c r="K105"/>
  <c r="AM104"/>
  <c r="AF104"/>
  <c r="AF107" s="1"/>
  <c r="Y104"/>
  <c r="R104"/>
  <c r="R107" s="1"/>
  <c r="K104"/>
  <c r="AM103"/>
  <c r="AF103"/>
  <c r="Y103"/>
  <c r="R103"/>
  <c r="K103"/>
  <c r="AN102"/>
  <c r="AM102"/>
  <c r="AM106" s="1"/>
  <c r="AF102"/>
  <c r="AF106" s="1"/>
  <c r="Y102"/>
  <c r="R102"/>
  <c r="K102"/>
  <c r="AM100"/>
  <c r="AL100"/>
  <c r="AK100"/>
  <c r="AJ100"/>
  <c r="AI100"/>
  <c r="AH100"/>
  <c r="AG100"/>
  <c r="AE100"/>
  <c r="AD100"/>
  <c r="AC100"/>
  <c r="AB100"/>
  <c r="AA100"/>
  <c r="Z100"/>
  <c r="X100"/>
  <c r="W100"/>
  <c r="V100"/>
  <c r="U100"/>
  <c r="T100"/>
  <c r="S100"/>
  <c r="Q100"/>
  <c r="P100"/>
  <c r="O100"/>
  <c r="N100"/>
  <c r="M100"/>
  <c r="L100"/>
  <c r="J100"/>
  <c r="I100"/>
  <c r="H100"/>
  <c r="G100"/>
  <c r="F100"/>
  <c r="E100"/>
  <c r="AL99"/>
  <c r="AK99"/>
  <c r="AJ99"/>
  <c r="AI99"/>
  <c r="AH99"/>
  <c r="AG99"/>
  <c r="AE99"/>
  <c r="AD99"/>
  <c r="AC99"/>
  <c r="AB99"/>
  <c r="AA99"/>
  <c r="Z99"/>
  <c r="X99"/>
  <c r="W99"/>
  <c r="V99"/>
  <c r="U99"/>
  <c r="T99"/>
  <c r="S99"/>
  <c r="Q99"/>
  <c r="P99"/>
  <c r="O99"/>
  <c r="N99"/>
  <c r="M99"/>
  <c r="L99"/>
  <c r="K99"/>
  <c r="J99"/>
  <c r="I99"/>
  <c r="H99"/>
  <c r="G99"/>
  <c r="F99"/>
  <c r="E99"/>
  <c r="AL98"/>
  <c r="AK98"/>
  <c r="AJ98"/>
  <c r="AI98"/>
  <c r="AH98"/>
  <c r="AG98"/>
  <c r="AE98"/>
  <c r="AD98"/>
  <c r="AC98"/>
  <c r="AB98"/>
  <c r="AA98"/>
  <c r="Z98"/>
  <c r="X98"/>
  <c r="W98"/>
  <c r="V98"/>
  <c r="U98"/>
  <c r="T98"/>
  <c r="S98"/>
  <c r="Q98"/>
  <c r="P98"/>
  <c r="O98"/>
  <c r="N98"/>
  <c r="M98"/>
  <c r="L98"/>
  <c r="J98"/>
  <c r="I98"/>
  <c r="H98"/>
  <c r="G98"/>
  <c r="F98"/>
  <c r="E98"/>
  <c r="AM97"/>
  <c r="AF97"/>
  <c r="AF100" s="1"/>
  <c r="Y97"/>
  <c r="R97"/>
  <c r="K97"/>
  <c r="AN96"/>
  <c r="AM96"/>
  <c r="AF96"/>
  <c r="Y96"/>
  <c r="R96"/>
  <c r="K96"/>
  <c r="AM95"/>
  <c r="AM98" s="1"/>
  <c r="AF95"/>
  <c r="Y95"/>
  <c r="R95"/>
  <c r="K95"/>
  <c r="AM94"/>
  <c r="AF94"/>
  <c r="AF98" s="1"/>
  <c r="Y94"/>
  <c r="R94"/>
  <c r="R98" s="1"/>
  <c r="K94"/>
  <c r="S92"/>
  <c r="AM91"/>
  <c r="AL91"/>
  <c r="AK91"/>
  <c r="AJ91"/>
  <c r="AI91"/>
  <c r="AH91"/>
  <c r="AG91"/>
  <c r="AE91"/>
  <c r="AD91"/>
  <c r="AC91"/>
  <c r="AB91"/>
  <c r="AA91"/>
  <c r="Z91"/>
  <c r="X91"/>
  <c r="W91"/>
  <c r="V91"/>
  <c r="U91"/>
  <c r="T91"/>
  <c r="S91"/>
  <c r="Q91"/>
  <c r="P91"/>
  <c r="O91"/>
  <c r="N91"/>
  <c r="M91"/>
  <c r="L91"/>
  <c r="J91"/>
  <c r="I91"/>
  <c r="H91"/>
  <c r="G91"/>
  <c r="F91"/>
  <c r="E91"/>
  <c r="AL90"/>
  <c r="AK90"/>
  <c r="AJ90"/>
  <c r="AI90"/>
  <c r="AH90"/>
  <c r="AG90"/>
  <c r="AE90"/>
  <c r="AD90"/>
  <c r="AC90"/>
  <c r="AB90"/>
  <c r="AA90"/>
  <c r="Z90"/>
  <c r="X90"/>
  <c r="W90"/>
  <c r="V90"/>
  <c r="U90"/>
  <c r="T90"/>
  <c r="S90"/>
  <c r="Q90"/>
  <c r="P90"/>
  <c r="O90"/>
  <c r="N90"/>
  <c r="M90"/>
  <c r="L90"/>
  <c r="K90"/>
  <c r="J90"/>
  <c r="I90"/>
  <c r="H90"/>
  <c r="G90"/>
  <c r="F90"/>
  <c r="E90"/>
  <c r="AL89"/>
  <c r="AK89"/>
  <c r="AJ89"/>
  <c r="AI89"/>
  <c r="AH89"/>
  <c r="AG89"/>
  <c r="AE89"/>
  <c r="AD89"/>
  <c r="AC89"/>
  <c r="AB89"/>
  <c r="AA89"/>
  <c r="Z89"/>
  <c r="X89"/>
  <c r="W89"/>
  <c r="V89"/>
  <c r="U89"/>
  <c r="T89"/>
  <c r="S89"/>
  <c r="Q89"/>
  <c r="P89"/>
  <c r="O89"/>
  <c r="N89"/>
  <c r="M89"/>
  <c r="L89"/>
  <c r="J89"/>
  <c r="I89"/>
  <c r="H89"/>
  <c r="G89"/>
  <c r="F89"/>
  <c r="E89"/>
  <c r="AG88"/>
  <c r="AA88"/>
  <c r="J88"/>
  <c r="AM87"/>
  <c r="AF87"/>
  <c r="Y87"/>
  <c r="R87"/>
  <c r="K87"/>
  <c r="AL85"/>
  <c r="AK85"/>
  <c r="AJ85"/>
  <c r="AI85"/>
  <c r="AH85"/>
  <c r="AG85"/>
  <c r="AE85"/>
  <c r="AD85"/>
  <c r="AC85"/>
  <c r="AB85"/>
  <c r="AA85"/>
  <c r="Z85"/>
  <c r="X85"/>
  <c r="W85"/>
  <c r="V85"/>
  <c r="U85"/>
  <c r="T85"/>
  <c r="S85"/>
  <c r="Q85"/>
  <c r="P85"/>
  <c r="O85"/>
  <c r="N85"/>
  <c r="M85"/>
  <c r="L85"/>
  <c r="K85"/>
  <c r="J85"/>
  <c r="I85"/>
  <c r="H85"/>
  <c r="G85"/>
  <c r="F85"/>
  <c r="E85"/>
  <c r="AL84"/>
  <c r="AK84"/>
  <c r="AJ84"/>
  <c r="AI84"/>
  <c r="AH84"/>
  <c r="AG84"/>
  <c r="AE84"/>
  <c r="AD84"/>
  <c r="AC84"/>
  <c r="AB84"/>
  <c r="AA84"/>
  <c r="Z84"/>
  <c r="X84"/>
  <c r="W84"/>
  <c r="V84"/>
  <c r="U84"/>
  <c r="T84"/>
  <c r="S84"/>
  <c r="Q84"/>
  <c r="P84"/>
  <c r="O84"/>
  <c r="N84"/>
  <c r="M84"/>
  <c r="L84"/>
  <c r="J84"/>
  <c r="I84"/>
  <c r="H84"/>
  <c r="G84"/>
  <c r="F84"/>
  <c r="E84"/>
  <c r="AL83"/>
  <c r="AK83"/>
  <c r="AJ83"/>
  <c r="AI83"/>
  <c r="AH83"/>
  <c r="AG83"/>
  <c r="AE83"/>
  <c r="AD83"/>
  <c r="AC83"/>
  <c r="AB83"/>
  <c r="AA83"/>
  <c r="Z83"/>
  <c r="X83"/>
  <c r="W83"/>
  <c r="V83"/>
  <c r="U83"/>
  <c r="T83"/>
  <c r="S83"/>
  <c r="Q83"/>
  <c r="P83"/>
  <c r="O83"/>
  <c r="N83"/>
  <c r="M83"/>
  <c r="L83"/>
  <c r="J83"/>
  <c r="I83"/>
  <c r="H83"/>
  <c r="G83"/>
  <c r="F83"/>
  <c r="E83"/>
  <c r="AM82"/>
  <c r="AL82"/>
  <c r="AK82"/>
  <c r="AJ82"/>
  <c r="AI82"/>
  <c r="AH82"/>
  <c r="AG82"/>
  <c r="AE82"/>
  <c r="AD82"/>
  <c r="AC82"/>
  <c r="AB82"/>
  <c r="AA82"/>
  <c r="Z82"/>
  <c r="X82"/>
  <c r="W82"/>
  <c r="V82"/>
  <c r="U82"/>
  <c r="T82"/>
  <c r="S82"/>
  <c r="Q82"/>
  <c r="P82"/>
  <c r="O82"/>
  <c r="N82"/>
  <c r="M82"/>
  <c r="L82"/>
  <c r="J82"/>
  <c r="I82"/>
  <c r="H82"/>
  <c r="G82"/>
  <c r="F82"/>
  <c r="E82"/>
  <c r="AL81"/>
  <c r="AK81"/>
  <c r="AJ81"/>
  <c r="AI81"/>
  <c r="AH81"/>
  <c r="AG81"/>
  <c r="AE81"/>
  <c r="AD81"/>
  <c r="AC81"/>
  <c r="AB81"/>
  <c r="AA81"/>
  <c r="Z81"/>
  <c r="X81"/>
  <c r="W81"/>
  <c r="V81"/>
  <c r="U81"/>
  <c r="T81"/>
  <c r="S81"/>
  <c r="Q81"/>
  <c r="P81"/>
  <c r="O81"/>
  <c r="N81"/>
  <c r="M81"/>
  <c r="L81"/>
  <c r="J81"/>
  <c r="I81"/>
  <c r="H81"/>
  <c r="G81"/>
  <c r="F81"/>
  <c r="E81"/>
  <c r="AM80"/>
  <c r="AM85" s="1"/>
  <c r="AF80"/>
  <c r="Y80"/>
  <c r="R80"/>
  <c r="R85" s="1"/>
  <c r="K80"/>
  <c r="AM79"/>
  <c r="AF79"/>
  <c r="Y79"/>
  <c r="R79"/>
  <c r="K79"/>
  <c r="AM78"/>
  <c r="AF78"/>
  <c r="Y78"/>
  <c r="R78"/>
  <c r="K78"/>
  <c r="AN78" s="1"/>
  <c r="AM77"/>
  <c r="AF77"/>
  <c r="Y77"/>
  <c r="R77"/>
  <c r="K77"/>
  <c r="AN77" s="1"/>
  <c r="AM76"/>
  <c r="AN76" s="1"/>
  <c r="AF76"/>
  <c r="Y76"/>
  <c r="R76"/>
  <c r="K76"/>
  <c r="AM75"/>
  <c r="AF75"/>
  <c r="Y75"/>
  <c r="R75"/>
  <c r="K75"/>
  <c r="AN75" s="1"/>
  <c r="T73"/>
  <c r="S73"/>
  <c r="AG72"/>
  <c r="O72"/>
  <c r="H72"/>
  <c r="AM71"/>
  <c r="AF71"/>
  <c r="Y71"/>
  <c r="R71"/>
  <c r="K71"/>
  <c r="AM70"/>
  <c r="AF70"/>
  <c r="Y70"/>
  <c r="R70"/>
  <c r="K70"/>
  <c r="H68"/>
  <c r="AM67"/>
  <c r="AF67"/>
  <c r="Y67"/>
  <c r="R67"/>
  <c r="K67"/>
  <c r="AN67" s="1"/>
  <c r="AM66"/>
  <c r="AF66"/>
  <c r="Y66"/>
  <c r="R66"/>
  <c r="K66"/>
  <c r="AN66" s="1"/>
  <c r="AM65"/>
  <c r="AF65"/>
  <c r="Y65"/>
  <c r="R65"/>
  <c r="K65"/>
  <c r="AM64"/>
  <c r="AF64"/>
  <c r="Y64"/>
  <c r="R64"/>
  <c r="K64"/>
  <c r="AN63"/>
  <c r="AM63"/>
  <c r="AF63"/>
  <c r="Y63"/>
  <c r="R63"/>
  <c r="K63"/>
  <c r="AN62"/>
  <c r="AM62"/>
  <c r="AF62"/>
  <c r="Y62"/>
  <c r="R62"/>
  <c r="K62"/>
  <c r="AM61"/>
  <c r="AF61"/>
  <c r="Y61"/>
  <c r="R61"/>
  <c r="K61"/>
  <c r="AB59"/>
  <c r="X58"/>
  <c r="W58"/>
  <c r="P58"/>
  <c r="H58"/>
  <c r="F58"/>
  <c r="AJ57"/>
  <c r="S57"/>
  <c r="AE56"/>
  <c r="X56"/>
  <c r="P56"/>
  <c r="N56"/>
  <c r="H56"/>
  <c r="F56"/>
  <c r="AA55"/>
  <c r="S55"/>
  <c r="X54"/>
  <c r="V54"/>
  <c r="P54"/>
  <c r="N54"/>
  <c r="F54"/>
  <c r="AL53"/>
  <c r="AK53"/>
  <c r="AJ53"/>
  <c r="AI53"/>
  <c r="AH53"/>
  <c r="AG53"/>
  <c r="AE53"/>
  <c r="AD53"/>
  <c r="AC53"/>
  <c r="AB53"/>
  <c r="AA53"/>
  <c r="Z53"/>
  <c r="X53"/>
  <c r="W53"/>
  <c r="V53"/>
  <c r="U53"/>
  <c r="T53"/>
  <c r="S53"/>
  <c r="Q53"/>
  <c r="P53"/>
  <c r="O53"/>
  <c r="N53"/>
  <c r="M53"/>
  <c r="L53"/>
  <c r="J53"/>
  <c r="I53"/>
  <c r="H53"/>
  <c r="G53"/>
  <c r="F53"/>
  <c r="E53"/>
  <c r="AL52"/>
  <c r="P52"/>
  <c r="O52"/>
  <c r="H52"/>
  <c r="AB51"/>
  <c r="J51"/>
  <c r="X50"/>
  <c r="W50"/>
  <c r="P50"/>
  <c r="G50"/>
  <c r="F50"/>
  <c r="AC49"/>
  <c r="AA49"/>
  <c r="Z49"/>
  <c r="L49"/>
  <c r="AK48"/>
  <c r="AA48"/>
  <c r="X48"/>
  <c r="V48"/>
  <c r="P48"/>
  <c r="O48"/>
  <c r="M48"/>
  <c r="G48"/>
  <c r="F48"/>
  <c r="AL47"/>
  <c r="AK47"/>
  <c r="AJ47"/>
  <c r="AI47"/>
  <c r="AH47"/>
  <c r="AG47"/>
  <c r="AE47"/>
  <c r="AD47"/>
  <c r="AC47"/>
  <c r="AB47"/>
  <c r="AA47"/>
  <c r="Z47"/>
  <c r="Y47"/>
  <c r="X47"/>
  <c r="W47"/>
  <c r="V47"/>
  <c r="U47"/>
  <c r="T47"/>
  <c r="S47"/>
  <c r="Q47"/>
  <c r="P47"/>
  <c r="O47"/>
  <c r="N47"/>
  <c r="M47"/>
  <c r="L47"/>
  <c r="J47"/>
  <c r="I47"/>
  <c r="H47"/>
  <c r="G47"/>
  <c r="F47"/>
  <c r="E47"/>
  <c r="AL46"/>
  <c r="AK46"/>
  <c r="AI46"/>
  <c r="AD46"/>
  <c r="AC46"/>
  <c r="AA46"/>
  <c r="X46"/>
  <c r="V46"/>
  <c r="U46"/>
  <c r="S46"/>
  <c r="P46"/>
  <c r="N46"/>
  <c r="M46"/>
  <c r="H46"/>
  <c r="F46"/>
  <c r="E46"/>
  <c r="Q45"/>
  <c r="I45"/>
  <c r="AL44"/>
  <c r="AK44"/>
  <c r="AI44"/>
  <c r="AD44"/>
  <c r="AC44"/>
  <c r="AA44"/>
  <c r="X44"/>
  <c r="V44"/>
  <c r="U44"/>
  <c r="S44"/>
  <c r="P44"/>
  <c r="N44"/>
  <c r="M44"/>
  <c r="H44"/>
  <c r="F44"/>
  <c r="E44"/>
  <c r="AH43"/>
  <c r="AG43"/>
  <c r="Q43"/>
  <c r="J43"/>
  <c r="I43"/>
  <c r="AL42"/>
  <c r="AK42"/>
  <c r="F42"/>
  <c r="E42"/>
  <c r="Q40"/>
  <c r="J40"/>
  <c r="I40"/>
  <c r="AN39"/>
  <c r="AM39"/>
  <c r="AL39"/>
  <c r="AK39"/>
  <c r="AJ39"/>
  <c r="AI39"/>
  <c r="AH39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AN38"/>
  <c r="AM38"/>
  <c r="AL38"/>
  <c r="AL40" s="1"/>
  <c r="AK38"/>
  <c r="AK40" s="1"/>
  <c r="AJ38"/>
  <c r="AJ40" s="1"/>
  <c r="AI38"/>
  <c r="AI40" s="1"/>
  <c r="AH38"/>
  <c r="AH40" s="1"/>
  <c r="AG38"/>
  <c r="AG40" s="1"/>
  <c r="AF38"/>
  <c r="AE38"/>
  <c r="AE40" s="1"/>
  <c r="AD38"/>
  <c r="AD40" s="1"/>
  <c r="AC38"/>
  <c r="AC40" s="1"/>
  <c r="AB38"/>
  <c r="AB40" s="1"/>
  <c r="AA38"/>
  <c r="AA40" s="1"/>
  <c r="Z38"/>
  <c r="Z40" s="1"/>
  <c r="Y38"/>
  <c r="X38"/>
  <c r="X40" s="1"/>
  <c r="W38"/>
  <c r="W40" s="1"/>
  <c r="V38"/>
  <c r="V40" s="1"/>
  <c r="U38"/>
  <c r="U40" s="1"/>
  <c r="T38"/>
  <c r="T40" s="1"/>
  <c r="S38"/>
  <c r="S40" s="1"/>
  <c r="R38"/>
  <c r="Q38"/>
  <c r="P38"/>
  <c r="P40" s="1"/>
  <c r="O38"/>
  <c r="O40" s="1"/>
  <c r="N38"/>
  <c r="N40" s="1"/>
  <c r="M38"/>
  <c r="M40" s="1"/>
  <c r="L38"/>
  <c r="L40" s="1"/>
  <c r="K38"/>
  <c r="J38"/>
  <c r="I38"/>
  <c r="H38"/>
  <c r="H40" s="1"/>
  <c r="G38"/>
  <c r="G40" s="1"/>
  <c r="F38"/>
  <c r="F40" s="1"/>
  <c r="E38"/>
  <c r="E40" s="1"/>
  <c r="AL36"/>
  <c r="AK36"/>
  <c r="AJ36"/>
  <c r="AJ73" s="1"/>
  <c r="AI36"/>
  <c r="AH36"/>
  <c r="AH88" s="1"/>
  <c r="AG36"/>
  <c r="AG73" s="1"/>
  <c r="AE36"/>
  <c r="AD36"/>
  <c r="AC36"/>
  <c r="AC42" s="1"/>
  <c r="AB36"/>
  <c r="AA36"/>
  <c r="Z36"/>
  <c r="X36"/>
  <c r="W36"/>
  <c r="V36"/>
  <c r="U36"/>
  <c r="T36"/>
  <c r="S36"/>
  <c r="Q36"/>
  <c r="P36"/>
  <c r="O36"/>
  <c r="N36"/>
  <c r="M36"/>
  <c r="M42" s="1"/>
  <c r="L36"/>
  <c r="J36"/>
  <c r="I36"/>
  <c r="I73" s="1"/>
  <c r="H36"/>
  <c r="G36"/>
  <c r="F36"/>
  <c r="E36"/>
  <c r="AL35"/>
  <c r="AL56" s="1"/>
  <c r="AK35"/>
  <c r="AJ35"/>
  <c r="AI35"/>
  <c r="AH35"/>
  <c r="AG35"/>
  <c r="AE35"/>
  <c r="AE54" s="1"/>
  <c r="AD35"/>
  <c r="AD54" s="1"/>
  <c r="AC35"/>
  <c r="AC111" s="1"/>
  <c r="AC116" s="1"/>
  <c r="AB35"/>
  <c r="AB55" s="1"/>
  <c r="AA35"/>
  <c r="Z35"/>
  <c r="Z55" s="1"/>
  <c r="X35"/>
  <c r="X52" s="1"/>
  <c r="W35"/>
  <c r="W56" s="1"/>
  <c r="V35"/>
  <c r="V56" s="1"/>
  <c r="U35"/>
  <c r="U113" s="1"/>
  <c r="U118" s="1"/>
  <c r="T35"/>
  <c r="T57" s="1"/>
  <c r="S35"/>
  <c r="Q35"/>
  <c r="P35"/>
  <c r="O35"/>
  <c r="O58" s="1"/>
  <c r="N35"/>
  <c r="N58" s="1"/>
  <c r="M35"/>
  <c r="M49" s="1"/>
  <c r="L35"/>
  <c r="L59" s="1"/>
  <c r="J35"/>
  <c r="J59" s="1"/>
  <c r="I35"/>
  <c r="H35"/>
  <c r="H54" s="1"/>
  <c r="G35"/>
  <c r="G52" s="1"/>
  <c r="F35"/>
  <c r="F52" s="1"/>
  <c r="E35"/>
  <c r="AM34"/>
  <c r="AF34"/>
  <c r="Y34"/>
  <c r="R34"/>
  <c r="K34"/>
  <c r="AM33"/>
  <c r="AF33"/>
  <c r="Y33"/>
  <c r="R33"/>
  <c r="K33"/>
  <c r="AN33" s="1"/>
  <c r="AM32"/>
  <c r="AF32"/>
  <c r="Y32"/>
  <c r="R32"/>
  <c r="K32"/>
  <c r="AM31"/>
  <c r="AM84" s="1"/>
  <c r="AF31"/>
  <c r="Y31"/>
  <c r="R31"/>
  <c r="K31"/>
  <c r="AM30"/>
  <c r="AF30"/>
  <c r="Y30"/>
  <c r="R30"/>
  <c r="K30"/>
  <c r="AM29"/>
  <c r="AF29"/>
  <c r="AF53" s="1"/>
  <c r="Y29"/>
  <c r="R29"/>
  <c r="R53" s="1"/>
  <c r="K29"/>
  <c r="AM28"/>
  <c r="AF28"/>
  <c r="Y28"/>
  <c r="R28"/>
  <c r="K28"/>
  <c r="AM27"/>
  <c r="AF27"/>
  <c r="AF47" s="1"/>
  <c r="Y27"/>
  <c r="R27"/>
  <c r="K27"/>
  <c r="K47" s="1"/>
  <c r="AM26"/>
  <c r="AF26"/>
  <c r="Y26"/>
  <c r="R26"/>
  <c r="K26"/>
  <c r="AM25"/>
  <c r="AF25"/>
  <c r="Y25"/>
  <c r="R25"/>
  <c r="R35" s="1"/>
  <c r="K25"/>
  <c r="AM24"/>
  <c r="AF24"/>
  <c r="Y24"/>
  <c r="R24"/>
  <c r="K24"/>
  <c r="AN23"/>
  <c r="AM23"/>
  <c r="AF23"/>
  <c r="Y23"/>
  <c r="R23"/>
  <c r="K23"/>
  <c r="H115" i="22"/>
  <c r="H120" s="1"/>
  <c r="AL108"/>
  <c r="AK108"/>
  <c r="AJ108"/>
  <c r="AI108"/>
  <c r="AH108"/>
  <c r="AG108"/>
  <c r="AE108"/>
  <c r="AD108"/>
  <c r="AC108"/>
  <c r="AB108"/>
  <c r="AA108"/>
  <c r="Z108"/>
  <c r="X108"/>
  <c r="W108"/>
  <c r="V108"/>
  <c r="U108"/>
  <c r="T108"/>
  <c r="S108"/>
  <c r="Q108"/>
  <c r="P108"/>
  <c r="O108"/>
  <c r="N108"/>
  <c r="M108"/>
  <c r="L108"/>
  <c r="J108"/>
  <c r="I108"/>
  <c r="H108"/>
  <c r="G108"/>
  <c r="F108"/>
  <c r="E108"/>
  <c r="AL107"/>
  <c r="AK107"/>
  <c r="AJ107"/>
  <c r="AI107"/>
  <c r="AH107"/>
  <c r="AG107"/>
  <c r="AE107"/>
  <c r="AD107"/>
  <c r="AC107"/>
  <c r="AB107"/>
  <c r="AA107"/>
  <c r="Z107"/>
  <c r="X107"/>
  <c r="W107"/>
  <c r="V107"/>
  <c r="U107"/>
  <c r="T107"/>
  <c r="S107"/>
  <c r="Q107"/>
  <c r="P107"/>
  <c r="O107"/>
  <c r="N107"/>
  <c r="M107"/>
  <c r="L107"/>
  <c r="J107"/>
  <c r="I107"/>
  <c r="H107"/>
  <c r="G107"/>
  <c r="F107"/>
  <c r="E107"/>
  <c r="AL106"/>
  <c r="AK106"/>
  <c r="AJ106"/>
  <c r="AI106"/>
  <c r="AH106"/>
  <c r="AG106"/>
  <c r="AE106"/>
  <c r="AD106"/>
  <c r="AC106"/>
  <c r="AB106"/>
  <c r="AA106"/>
  <c r="Z106"/>
  <c r="X106"/>
  <c r="W106"/>
  <c r="V106"/>
  <c r="U106"/>
  <c r="T106"/>
  <c r="S106"/>
  <c r="Q106"/>
  <c r="P106"/>
  <c r="O106"/>
  <c r="N106"/>
  <c r="M106"/>
  <c r="L106"/>
  <c r="J106"/>
  <c r="I106"/>
  <c r="H106"/>
  <c r="G106"/>
  <c r="F106"/>
  <c r="E106"/>
  <c r="AM105"/>
  <c r="AM108" s="1"/>
  <c r="AF105"/>
  <c r="Y105"/>
  <c r="AN105" s="1"/>
  <c r="R105"/>
  <c r="R108" s="1"/>
  <c r="K105"/>
  <c r="K108" s="1"/>
  <c r="AM104"/>
  <c r="AM107" s="1"/>
  <c r="AF104"/>
  <c r="AF107" s="1"/>
  <c r="Y104"/>
  <c r="R104"/>
  <c r="K104"/>
  <c r="AM103"/>
  <c r="AF103"/>
  <c r="Y103"/>
  <c r="Y107" s="1"/>
  <c r="R103"/>
  <c r="AN103" s="1"/>
  <c r="K103"/>
  <c r="AM102"/>
  <c r="AM106" s="1"/>
  <c r="AF102"/>
  <c r="Y102"/>
  <c r="R102"/>
  <c r="R107" s="1"/>
  <c r="K102"/>
  <c r="K106" s="1"/>
  <c r="AL100"/>
  <c r="AK100"/>
  <c r="AJ100"/>
  <c r="AI100"/>
  <c r="AH100"/>
  <c r="AG100"/>
  <c r="AF100"/>
  <c r="AE100"/>
  <c r="AD100"/>
  <c r="AC100"/>
  <c r="AB100"/>
  <c r="AA100"/>
  <c r="Z100"/>
  <c r="X100"/>
  <c r="W100"/>
  <c r="V100"/>
  <c r="U100"/>
  <c r="T100"/>
  <c r="S100"/>
  <c r="Q100"/>
  <c r="P100"/>
  <c r="O100"/>
  <c r="N100"/>
  <c r="M100"/>
  <c r="L100"/>
  <c r="J100"/>
  <c r="I100"/>
  <c r="H100"/>
  <c r="G100"/>
  <c r="F100"/>
  <c r="E100"/>
  <c r="AL99"/>
  <c r="AK99"/>
  <c r="AJ99"/>
  <c r="AI99"/>
  <c r="AH99"/>
  <c r="AG99"/>
  <c r="AE99"/>
  <c r="AD99"/>
  <c r="AC99"/>
  <c r="AB99"/>
  <c r="AA99"/>
  <c r="Z99"/>
  <c r="X99"/>
  <c r="W99"/>
  <c r="V99"/>
  <c r="U99"/>
  <c r="T99"/>
  <c r="S99"/>
  <c r="Q99"/>
  <c r="P99"/>
  <c r="O99"/>
  <c r="N99"/>
  <c r="M99"/>
  <c r="L99"/>
  <c r="J99"/>
  <c r="I99"/>
  <c r="H99"/>
  <c r="G99"/>
  <c r="F99"/>
  <c r="E99"/>
  <c r="AL98"/>
  <c r="AK98"/>
  <c r="AJ98"/>
  <c r="AI98"/>
  <c r="AH98"/>
  <c r="AG98"/>
  <c r="AE98"/>
  <c r="AD98"/>
  <c r="AC98"/>
  <c r="AB98"/>
  <c r="AA98"/>
  <c r="Z98"/>
  <c r="X98"/>
  <c r="W98"/>
  <c r="V98"/>
  <c r="U98"/>
  <c r="T98"/>
  <c r="S98"/>
  <c r="Q98"/>
  <c r="P98"/>
  <c r="O98"/>
  <c r="N98"/>
  <c r="M98"/>
  <c r="L98"/>
  <c r="J98"/>
  <c r="I98"/>
  <c r="H98"/>
  <c r="G98"/>
  <c r="F98"/>
  <c r="E98"/>
  <c r="AM97"/>
  <c r="AF97"/>
  <c r="AF98" s="1"/>
  <c r="Y97"/>
  <c r="R97"/>
  <c r="K97"/>
  <c r="AM96"/>
  <c r="AF96"/>
  <c r="Y96"/>
  <c r="R96"/>
  <c r="K96"/>
  <c r="AM95"/>
  <c r="AF95"/>
  <c r="Y95"/>
  <c r="R95"/>
  <c r="K95"/>
  <c r="AM94"/>
  <c r="AM98" s="1"/>
  <c r="AF94"/>
  <c r="Y94"/>
  <c r="R94"/>
  <c r="K94"/>
  <c r="AL91"/>
  <c r="AK91"/>
  <c r="AJ91"/>
  <c r="AI91"/>
  <c r="AH91"/>
  <c r="AG91"/>
  <c r="AE91"/>
  <c r="AD91"/>
  <c r="AC91"/>
  <c r="AB91"/>
  <c r="AA91"/>
  <c r="Z91"/>
  <c r="X91"/>
  <c r="W91"/>
  <c r="V91"/>
  <c r="U91"/>
  <c r="T91"/>
  <c r="S91"/>
  <c r="Q91"/>
  <c r="P91"/>
  <c r="O91"/>
  <c r="N91"/>
  <c r="M91"/>
  <c r="L91"/>
  <c r="J91"/>
  <c r="I91"/>
  <c r="H91"/>
  <c r="G91"/>
  <c r="F91"/>
  <c r="E91"/>
  <c r="AL90"/>
  <c r="AK90"/>
  <c r="AJ90"/>
  <c r="AI90"/>
  <c r="AH90"/>
  <c r="AG90"/>
  <c r="AE90"/>
  <c r="AD90"/>
  <c r="AC90"/>
  <c r="AB90"/>
  <c r="AA90"/>
  <c r="Z90"/>
  <c r="X90"/>
  <c r="W90"/>
  <c r="V90"/>
  <c r="U90"/>
  <c r="T90"/>
  <c r="S90"/>
  <c r="Q90"/>
  <c r="P90"/>
  <c r="O90"/>
  <c r="N90"/>
  <c r="M90"/>
  <c r="L90"/>
  <c r="J90"/>
  <c r="I90"/>
  <c r="H90"/>
  <c r="G90"/>
  <c r="F90"/>
  <c r="E90"/>
  <c r="AL89"/>
  <c r="AK89"/>
  <c r="AJ89"/>
  <c r="AI89"/>
  <c r="AH89"/>
  <c r="AG89"/>
  <c r="AE89"/>
  <c r="AD89"/>
  <c r="AC89"/>
  <c r="AB89"/>
  <c r="AA89"/>
  <c r="Z89"/>
  <c r="X89"/>
  <c r="W89"/>
  <c r="V89"/>
  <c r="U89"/>
  <c r="T89"/>
  <c r="S89"/>
  <c r="Q89"/>
  <c r="P89"/>
  <c r="O89"/>
  <c r="N89"/>
  <c r="M89"/>
  <c r="L89"/>
  <c r="J89"/>
  <c r="I89"/>
  <c r="H89"/>
  <c r="G89"/>
  <c r="F89"/>
  <c r="E89"/>
  <c r="AM87"/>
  <c r="AF87"/>
  <c r="Y87"/>
  <c r="AN87" s="1"/>
  <c r="M68" i="29" s="1"/>
  <c r="R87" i="22"/>
  <c r="K87"/>
  <c r="AM85"/>
  <c r="AL85"/>
  <c r="AK85"/>
  <c r="AJ85"/>
  <c r="AI85"/>
  <c r="AH85"/>
  <c r="AG85"/>
  <c r="AE85"/>
  <c r="AD85"/>
  <c r="AC85"/>
  <c r="AB85"/>
  <c r="AA85"/>
  <c r="Z85"/>
  <c r="X85"/>
  <c r="W85"/>
  <c r="V85"/>
  <c r="U85"/>
  <c r="T85"/>
  <c r="S85"/>
  <c r="Q85"/>
  <c r="P85"/>
  <c r="O85"/>
  <c r="N85"/>
  <c r="M85"/>
  <c r="L85"/>
  <c r="J85"/>
  <c r="I85"/>
  <c r="H85"/>
  <c r="G85"/>
  <c r="F85"/>
  <c r="E85"/>
  <c r="AL84"/>
  <c r="AK84"/>
  <c r="AJ84"/>
  <c r="AI84"/>
  <c r="AH84"/>
  <c r="AG84"/>
  <c r="AE84"/>
  <c r="AD84"/>
  <c r="AC84"/>
  <c r="AB84"/>
  <c r="AA84"/>
  <c r="Z84"/>
  <c r="X84"/>
  <c r="W84"/>
  <c r="V84"/>
  <c r="U84"/>
  <c r="T84"/>
  <c r="S84"/>
  <c r="Q84"/>
  <c r="P84"/>
  <c r="O84"/>
  <c r="N84"/>
  <c r="M84"/>
  <c r="L84"/>
  <c r="J84"/>
  <c r="I84"/>
  <c r="H84"/>
  <c r="G84"/>
  <c r="F84"/>
  <c r="E84"/>
  <c r="AL83"/>
  <c r="AK83"/>
  <c r="AJ83"/>
  <c r="AI83"/>
  <c r="AH83"/>
  <c r="AG83"/>
  <c r="AE83"/>
  <c r="AD83"/>
  <c r="AC83"/>
  <c r="AB83"/>
  <c r="AA83"/>
  <c r="Z83"/>
  <c r="X83"/>
  <c r="W83"/>
  <c r="V83"/>
  <c r="U83"/>
  <c r="T83"/>
  <c r="S83"/>
  <c r="Q83"/>
  <c r="P83"/>
  <c r="O83"/>
  <c r="N83"/>
  <c r="M83"/>
  <c r="L83"/>
  <c r="J83"/>
  <c r="I83"/>
  <c r="H83"/>
  <c r="G83"/>
  <c r="F83"/>
  <c r="E83"/>
  <c r="AL82"/>
  <c r="AK82"/>
  <c r="AJ82"/>
  <c r="AI82"/>
  <c r="AH82"/>
  <c r="AG82"/>
  <c r="AE82"/>
  <c r="AD82"/>
  <c r="AC82"/>
  <c r="AB82"/>
  <c r="AA82"/>
  <c r="Z82"/>
  <c r="X82"/>
  <c r="W82"/>
  <c r="V82"/>
  <c r="U82"/>
  <c r="T82"/>
  <c r="S82"/>
  <c r="Q82"/>
  <c r="P82"/>
  <c r="O82"/>
  <c r="N82"/>
  <c r="M82"/>
  <c r="L82"/>
  <c r="J82"/>
  <c r="I82"/>
  <c r="H82"/>
  <c r="G82"/>
  <c r="F82"/>
  <c r="E82"/>
  <c r="AL81"/>
  <c r="AK81"/>
  <c r="AJ81"/>
  <c r="AI81"/>
  <c r="AH81"/>
  <c r="AG81"/>
  <c r="AE81"/>
  <c r="AD81"/>
  <c r="AC81"/>
  <c r="AB81"/>
  <c r="AA81"/>
  <c r="Z81"/>
  <c r="X81"/>
  <c r="W81"/>
  <c r="V81"/>
  <c r="U81"/>
  <c r="T81"/>
  <c r="S81"/>
  <c r="Q81"/>
  <c r="P81"/>
  <c r="O81"/>
  <c r="N81"/>
  <c r="M81"/>
  <c r="L81"/>
  <c r="J81"/>
  <c r="I81"/>
  <c r="H81"/>
  <c r="G81"/>
  <c r="F81"/>
  <c r="E81"/>
  <c r="AM80"/>
  <c r="AF80"/>
  <c r="Y80"/>
  <c r="Y85" s="1"/>
  <c r="R80"/>
  <c r="K80"/>
  <c r="K85" s="1"/>
  <c r="AM79"/>
  <c r="AF79"/>
  <c r="Y79"/>
  <c r="R79"/>
  <c r="AN79" s="1"/>
  <c r="K79"/>
  <c r="AN78"/>
  <c r="AM78"/>
  <c r="AF78"/>
  <c r="Y78"/>
  <c r="R78"/>
  <c r="K78"/>
  <c r="AM77"/>
  <c r="AF77"/>
  <c r="AN77" s="1"/>
  <c r="Y77"/>
  <c r="R77"/>
  <c r="K77"/>
  <c r="AM76"/>
  <c r="AF76"/>
  <c r="Y76"/>
  <c r="R76"/>
  <c r="K76"/>
  <c r="AN75"/>
  <c r="AM75"/>
  <c r="AF75"/>
  <c r="Y75"/>
  <c r="R75"/>
  <c r="K75"/>
  <c r="Z72"/>
  <c r="W72"/>
  <c r="AM71"/>
  <c r="AF71"/>
  <c r="Y71"/>
  <c r="R71"/>
  <c r="K71"/>
  <c r="AN71" s="1"/>
  <c r="AN70"/>
  <c r="AM70"/>
  <c r="AF70"/>
  <c r="Y70"/>
  <c r="R70"/>
  <c r="K70"/>
  <c r="AI68"/>
  <c r="AM67"/>
  <c r="AF67"/>
  <c r="AN67" s="1"/>
  <c r="Y67"/>
  <c r="R67"/>
  <c r="K67"/>
  <c r="AM66"/>
  <c r="AF66"/>
  <c r="Y66"/>
  <c r="R66"/>
  <c r="AN66" s="1"/>
  <c r="K66"/>
  <c r="AM65"/>
  <c r="AF65"/>
  <c r="Y65"/>
  <c r="R65"/>
  <c r="K65"/>
  <c r="AM64"/>
  <c r="AF64"/>
  <c r="Y64"/>
  <c r="AN64" s="1"/>
  <c r="R64"/>
  <c r="K64"/>
  <c r="AM63"/>
  <c r="AF63"/>
  <c r="Y63"/>
  <c r="R63"/>
  <c r="K63"/>
  <c r="AN63" s="1"/>
  <c r="AN62"/>
  <c r="AM62"/>
  <c r="AF62"/>
  <c r="Y62"/>
  <c r="R62"/>
  <c r="K62"/>
  <c r="AM61"/>
  <c r="AF61"/>
  <c r="Y61"/>
  <c r="R61"/>
  <c r="K61"/>
  <c r="AH59"/>
  <c r="U59"/>
  <c r="W58"/>
  <c r="N58"/>
  <c r="Q57"/>
  <c r="H57"/>
  <c r="AD54"/>
  <c r="AL53"/>
  <c r="AK53"/>
  <c r="AJ53"/>
  <c r="AI53"/>
  <c r="AH53"/>
  <c r="AG53"/>
  <c r="AE53"/>
  <c r="AD53"/>
  <c r="AC53"/>
  <c r="AB53"/>
  <c r="AA53"/>
  <c r="Z53"/>
  <c r="X53"/>
  <c r="W53"/>
  <c r="V53"/>
  <c r="U53"/>
  <c r="T53"/>
  <c r="S53"/>
  <c r="Q53"/>
  <c r="P53"/>
  <c r="O53"/>
  <c r="N53"/>
  <c r="M53"/>
  <c r="L53"/>
  <c r="J53"/>
  <c r="I53"/>
  <c r="H53"/>
  <c r="G53"/>
  <c r="F53"/>
  <c r="E53"/>
  <c r="AD52"/>
  <c r="AC52"/>
  <c r="AI51"/>
  <c r="AH51"/>
  <c r="P50"/>
  <c r="O50"/>
  <c r="W49"/>
  <c r="AI48"/>
  <c r="AA48"/>
  <c r="F48"/>
  <c r="E48"/>
  <c r="AL47"/>
  <c r="AK47"/>
  <c r="AJ47"/>
  <c r="AI47"/>
  <c r="AH47"/>
  <c r="AG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J47"/>
  <c r="I47"/>
  <c r="H47"/>
  <c r="G47"/>
  <c r="F47"/>
  <c r="E47"/>
  <c r="AI46"/>
  <c r="AD46"/>
  <c r="S46"/>
  <c r="N46"/>
  <c r="AH45"/>
  <c r="W45"/>
  <c r="G45"/>
  <c r="AL44"/>
  <c r="AA44"/>
  <c r="V44"/>
  <c r="F44"/>
  <c r="AE43"/>
  <c r="Z43"/>
  <c r="O43"/>
  <c r="J43"/>
  <c r="AI42"/>
  <c r="T42"/>
  <c r="AI40"/>
  <c r="AH40"/>
  <c r="X40"/>
  <c r="O40"/>
  <c r="M40"/>
  <c r="AN39"/>
  <c r="M20" i="29" s="1"/>
  <c r="AM39" i="22"/>
  <c r="AL39"/>
  <c r="AK39"/>
  <c r="AJ39"/>
  <c r="AI39"/>
  <c r="AH39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AN38"/>
  <c r="AM38"/>
  <c r="AL38"/>
  <c r="AK38"/>
  <c r="AJ38"/>
  <c r="AJ40" s="1"/>
  <c r="AI38"/>
  <c r="AH38"/>
  <c r="AG38"/>
  <c r="AG40" s="1"/>
  <c r="AF38"/>
  <c r="AE38"/>
  <c r="AE40" s="1"/>
  <c r="AD38"/>
  <c r="AC38"/>
  <c r="AB38"/>
  <c r="AB40" s="1"/>
  <c r="AA38"/>
  <c r="AA40" s="1"/>
  <c r="Z38"/>
  <c r="Z40" s="1"/>
  <c r="Y38"/>
  <c r="X38"/>
  <c r="W38"/>
  <c r="W40" s="1"/>
  <c r="V38"/>
  <c r="U38"/>
  <c r="T38"/>
  <c r="T40" s="1"/>
  <c r="S38"/>
  <c r="S40" s="1"/>
  <c r="R38"/>
  <c r="Q38"/>
  <c r="Q40" s="1"/>
  <c r="P38"/>
  <c r="P40" s="1"/>
  <c r="O38"/>
  <c r="N38"/>
  <c r="M38"/>
  <c r="L38"/>
  <c r="L40" s="1"/>
  <c r="K38"/>
  <c r="J38"/>
  <c r="J40" s="1"/>
  <c r="I38"/>
  <c r="I40" s="1"/>
  <c r="H38"/>
  <c r="H40" s="1"/>
  <c r="G38"/>
  <c r="G40" s="1"/>
  <c r="F38"/>
  <c r="E38"/>
  <c r="E40" s="1"/>
  <c r="AL36"/>
  <c r="AL42" s="1"/>
  <c r="AK36"/>
  <c r="AK42" s="1"/>
  <c r="AJ36"/>
  <c r="AJ42" s="1"/>
  <c r="AI36"/>
  <c r="AH36"/>
  <c r="AG36"/>
  <c r="AE36"/>
  <c r="AD36"/>
  <c r="AC36"/>
  <c r="AB36"/>
  <c r="AA36"/>
  <c r="Z36"/>
  <c r="X36"/>
  <c r="W36"/>
  <c r="W73" s="1"/>
  <c r="V36"/>
  <c r="V42" s="1"/>
  <c r="U36"/>
  <c r="T36"/>
  <c r="S36"/>
  <c r="Q36"/>
  <c r="P36"/>
  <c r="O36"/>
  <c r="O42" s="1"/>
  <c r="N36"/>
  <c r="N42" s="1"/>
  <c r="M36"/>
  <c r="M42" s="1"/>
  <c r="L36"/>
  <c r="L42" s="1"/>
  <c r="J36"/>
  <c r="I36"/>
  <c r="H36"/>
  <c r="G36"/>
  <c r="G72" s="1"/>
  <c r="F36"/>
  <c r="E36"/>
  <c r="AL35"/>
  <c r="AK35"/>
  <c r="AJ35"/>
  <c r="AI35"/>
  <c r="AI44" s="1"/>
  <c r="AH35"/>
  <c r="AH43" s="1"/>
  <c r="AG35"/>
  <c r="AG49" s="1"/>
  <c r="AE35"/>
  <c r="AE49" s="1"/>
  <c r="AD35"/>
  <c r="AC35"/>
  <c r="AB35"/>
  <c r="AB44" s="1"/>
  <c r="AA35"/>
  <c r="AA46" s="1"/>
  <c r="Z35"/>
  <c r="Z45" s="1"/>
  <c r="X35"/>
  <c r="X58" s="1"/>
  <c r="W35"/>
  <c r="V35"/>
  <c r="U35"/>
  <c r="U42" s="1"/>
  <c r="T35"/>
  <c r="T112" s="1"/>
  <c r="T117" s="1"/>
  <c r="S35"/>
  <c r="S54" s="1"/>
  <c r="Q35"/>
  <c r="Q112" s="1"/>
  <c r="Q117" s="1"/>
  <c r="P35"/>
  <c r="P43" s="1"/>
  <c r="O35"/>
  <c r="N35"/>
  <c r="M35"/>
  <c r="L35"/>
  <c r="J35"/>
  <c r="J49" s="1"/>
  <c r="I35"/>
  <c r="I49" s="1"/>
  <c r="H35"/>
  <c r="H52" s="1"/>
  <c r="G35"/>
  <c r="G52" s="1"/>
  <c r="F35"/>
  <c r="E35"/>
  <c r="AN34"/>
  <c r="AM34"/>
  <c r="AM57" s="1"/>
  <c r="AF34"/>
  <c r="Y34"/>
  <c r="R34"/>
  <c r="K34"/>
  <c r="AM33"/>
  <c r="AF33"/>
  <c r="Y33"/>
  <c r="R33"/>
  <c r="K33"/>
  <c r="AM32"/>
  <c r="AF32"/>
  <c r="Y32"/>
  <c r="R32"/>
  <c r="K32"/>
  <c r="AM31"/>
  <c r="AF31"/>
  <c r="Y31"/>
  <c r="R31"/>
  <c r="K31"/>
  <c r="AN31" s="1"/>
  <c r="AN30"/>
  <c r="AM30"/>
  <c r="AF30"/>
  <c r="Y30"/>
  <c r="R30"/>
  <c r="K30"/>
  <c r="AM29"/>
  <c r="AM53" s="1"/>
  <c r="AF29"/>
  <c r="Y29"/>
  <c r="R29"/>
  <c r="K29"/>
  <c r="AM28"/>
  <c r="AF28"/>
  <c r="Y28"/>
  <c r="R28"/>
  <c r="K28"/>
  <c r="AM27"/>
  <c r="AF27"/>
  <c r="Y27"/>
  <c r="R27"/>
  <c r="K27"/>
  <c r="AN26"/>
  <c r="AM26"/>
  <c r="AF26"/>
  <c r="Y26"/>
  <c r="R26"/>
  <c r="K26"/>
  <c r="AM25"/>
  <c r="AF25"/>
  <c r="AF36" s="1"/>
  <c r="Y25"/>
  <c r="R25"/>
  <c r="K25"/>
  <c r="AM24"/>
  <c r="AF24"/>
  <c r="Y24"/>
  <c r="Y36" s="1"/>
  <c r="R24"/>
  <c r="K24"/>
  <c r="AN24" s="1"/>
  <c r="AM23"/>
  <c r="AM35" s="1"/>
  <c r="AF23"/>
  <c r="Y23"/>
  <c r="R23"/>
  <c r="K23"/>
  <c r="AK115" i="21"/>
  <c r="AK120" s="1"/>
  <c r="I114"/>
  <c r="I119" s="1"/>
  <c r="AL113"/>
  <c r="AL118" s="1"/>
  <c r="AK113"/>
  <c r="AK118" s="1"/>
  <c r="I112"/>
  <c r="I117" s="1"/>
  <c r="U111"/>
  <c r="U116" s="1"/>
  <c r="N111"/>
  <c r="N116" s="1"/>
  <c r="AL108"/>
  <c r="AK108"/>
  <c r="AJ108"/>
  <c r="AI108"/>
  <c r="AH108"/>
  <c r="AG108"/>
  <c r="AE108"/>
  <c r="AD108"/>
  <c r="AC108"/>
  <c r="AB108"/>
  <c r="AA108"/>
  <c r="Z108"/>
  <c r="Y108"/>
  <c r="X108"/>
  <c r="W108"/>
  <c r="V108"/>
  <c r="U108"/>
  <c r="T108"/>
  <c r="S108"/>
  <c r="R108"/>
  <c r="Q108"/>
  <c r="P108"/>
  <c r="O108"/>
  <c r="N108"/>
  <c r="M108"/>
  <c r="L108"/>
  <c r="J108"/>
  <c r="I108"/>
  <c r="H108"/>
  <c r="G108"/>
  <c r="F108"/>
  <c r="E108"/>
  <c r="AL107"/>
  <c r="AK107"/>
  <c r="AJ107"/>
  <c r="AI107"/>
  <c r="AH107"/>
  <c r="AG107"/>
  <c r="AE107"/>
  <c r="AD107"/>
  <c r="AC107"/>
  <c r="AB107"/>
  <c r="AA107"/>
  <c r="Z107"/>
  <c r="X107"/>
  <c r="W107"/>
  <c r="V107"/>
  <c r="U107"/>
  <c r="T107"/>
  <c r="S107"/>
  <c r="Q107"/>
  <c r="P107"/>
  <c r="O107"/>
  <c r="N107"/>
  <c r="M107"/>
  <c r="L107"/>
  <c r="J107"/>
  <c r="I107"/>
  <c r="H107"/>
  <c r="G107"/>
  <c r="F107"/>
  <c r="E107"/>
  <c r="AL106"/>
  <c r="AK106"/>
  <c r="AJ106"/>
  <c r="AI106"/>
  <c r="AH106"/>
  <c r="AG106"/>
  <c r="AE106"/>
  <c r="AD106"/>
  <c r="AC106"/>
  <c r="AB106"/>
  <c r="AA106"/>
  <c r="Z106"/>
  <c r="X106"/>
  <c r="W106"/>
  <c r="V106"/>
  <c r="U106"/>
  <c r="T106"/>
  <c r="S106"/>
  <c r="Q106"/>
  <c r="P106"/>
  <c r="O106"/>
  <c r="N106"/>
  <c r="M106"/>
  <c r="L106"/>
  <c r="J106"/>
  <c r="I106"/>
  <c r="H106"/>
  <c r="G106"/>
  <c r="F106"/>
  <c r="E106"/>
  <c r="AM105"/>
  <c r="AF105"/>
  <c r="AF108" s="1"/>
  <c r="Y105"/>
  <c r="Y106" s="1"/>
  <c r="R105"/>
  <c r="K105"/>
  <c r="AM104"/>
  <c r="AM107" s="1"/>
  <c r="AF104"/>
  <c r="AF107" s="1"/>
  <c r="Y104"/>
  <c r="Y107" s="1"/>
  <c r="R104"/>
  <c r="R107" s="1"/>
  <c r="K104"/>
  <c r="AM103"/>
  <c r="AF103"/>
  <c r="Y103"/>
  <c r="R103"/>
  <c r="K103"/>
  <c r="AN103" s="1"/>
  <c r="AN102"/>
  <c r="AM102"/>
  <c r="AM106" s="1"/>
  <c r="AF102"/>
  <c r="AF106" s="1"/>
  <c r="Y102"/>
  <c r="R102"/>
  <c r="K102"/>
  <c r="K106" s="1"/>
  <c r="AL100"/>
  <c r="AK100"/>
  <c r="AJ100"/>
  <c r="AI100"/>
  <c r="AH100"/>
  <c r="AG100"/>
  <c r="AE100"/>
  <c r="AD100"/>
  <c r="AC100"/>
  <c r="AB100"/>
  <c r="AA100"/>
  <c r="Z100"/>
  <c r="X100"/>
  <c r="W100"/>
  <c r="V100"/>
  <c r="U100"/>
  <c r="T100"/>
  <c r="S100"/>
  <c r="Q100"/>
  <c r="P100"/>
  <c r="O100"/>
  <c r="N100"/>
  <c r="M100"/>
  <c r="L100"/>
  <c r="J100"/>
  <c r="I100"/>
  <c r="H100"/>
  <c r="G100"/>
  <c r="F100"/>
  <c r="E100"/>
  <c r="AL99"/>
  <c r="AK99"/>
  <c r="AJ99"/>
  <c r="AI99"/>
  <c r="AH99"/>
  <c r="AG99"/>
  <c r="AE99"/>
  <c r="AD99"/>
  <c r="AC99"/>
  <c r="AB99"/>
  <c r="AA99"/>
  <c r="Z99"/>
  <c r="Y99"/>
  <c r="X99"/>
  <c r="W99"/>
  <c r="V99"/>
  <c r="U99"/>
  <c r="T99"/>
  <c r="S99"/>
  <c r="R99"/>
  <c r="Q99"/>
  <c r="P99"/>
  <c r="O99"/>
  <c r="N99"/>
  <c r="M99"/>
  <c r="L99"/>
  <c r="J99"/>
  <c r="I99"/>
  <c r="H99"/>
  <c r="G99"/>
  <c r="F99"/>
  <c r="E99"/>
  <c r="AL98"/>
  <c r="AK98"/>
  <c r="AJ98"/>
  <c r="AI98"/>
  <c r="AH98"/>
  <c r="AG98"/>
  <c r="AE98"/>
  <c r="AD98"/>
  <c r="AC98"/>
  <c r="AB98"/>
  <c r="AA98"/>
  <c r="Z98"/>
  <c r="X98"/>
  <c r="W98"/>
  <c r="V98"/>
  <c r="U98"/>
  <c r="T98"/>
  <c r="S98"/>
  <c r="Q98"/>
  <c r="P98"/>
  <c r="O98"/>
  <c r="N98"/>
  <c r="M98"/>
  <c r="L98"/>
  <c r="J98"/>
  <c r="I98"/>
  <c r="H98"/>
  <c r="G98"/>
  <c r="F98"/>
  <c r="E98"/>
  <c r="AM97"/>
  <c r="AF97"/>
  <c r="Y97"/>
  <c r="R97"/>
  <c r="K97"/>
  <c r="AN97" s="1"/>
  <c r="AM96"/>
  <c r="AM99" s="1"/>
  <c r="AF96"/>
  <c r="Y96"/>
  <c r="R96"/>
  <c r="K96"/>
  <c r="AM95"/>
  <c r="AF95"/>
  <c r="Y95"/>
  <c r="R95"/>
  <c r="K95"/>
  <c r="AM94"/>
  <c r="AF94"/>
  <c r="Y94"/>
  <c r="R94"/>
  <c r="R98" s="1"/>
  <c r="K94"/>
  <c r="I92"/>
  <c r="AL91"/>
  <c r="AK91"/>
  <c r="AJ91"/>
  <c r="AI91"/>
  <c r="AH91"/>
  <c r="AG91"/>
  <c r="AE91"/>
  <c r="AD91"/>
  <c r="AC91"/>
  <c r="AB91"/>
  <c r="AA91"/>
  <c r="Z91"/>
  <c r="X91"/>
  <c r="W91"/>
  <c r="V91"/>
  <c r="U91"/>
  <c r="T91"/>
  <c r="S91"/>
  <c r="Q91"/>
  <c r="P91"/>
  <c r="O91"/>
  <c r="N91"/>
  <c r="M91"/>
  <c r="L91"/>
  <c r="J91"/>
  <c r="I91"/>
  <c r="H91"/>
  <c r="G91"/>
  <c r="F91"/>
  <c r="E91"/>
  <c r="AL90"/>
  <c r="AK90"/>
  <c r="AJ90"/>
  <c r="AI90"/>
  <c r="AH90"/>
  <c r="AG90"/>
  <c r="AE90"/>
  <c r="AD90"/>
  <c r="AC90"/>
  <c r="AB90"/>
  <c r="AA90"/>
  <c r="Z90"/>
  <c r="X90"/>
  <c r="W90"/>
  <c r="V90"/>
  <c r="U90"/>
  <c r="T90"/>
  <c r="S90"/>
  <c r="Q90"/>
  <c r="P90"/>
  <c r="O90"/>
  <c r="N90"/>
  <c r="M90"/>
  <c r="L90"/>
  <c r="J90"/>
  <c r="I90"/>
  <c r="H90"/>
  <c r="G90"/>
  <c r="F90"/>
  <c r="E90"/>
  <c r="AL89"/>
  <c r="AK89"/>
  <c r="AJ89"/>
  <c r="AI89"/>
  <c r="AH89"/>
  <c r="AG89"/>
  <c r="AE89"/>
  <c r="AD89"/>
  <c r="AC89"/>
  <c r="AB89"/>
  <c r="AA89"/>
  <c r="Z89"/>
  <c r="X89"/>
  <c r="W89"/>
  <c r="V89"/>
  <c r="U89"/>
  <c r="T89"/>
  <c r="S89"/>
  <c r="Q89"/>
  <c r="P89"/>
  <c r="O89"/>
  <c r="N89"/>
  <c r="M89"/>
  <c r="L89"/>
  <c r="J89"/>
  <c r="I89"/>
  <c r="H89"/>
  <c r="G89"/>
  <c r="F89"/>
  <c r="E89"/>
  <c r="AM87"/>
  <c r="AF87"/>
  <c r="Y87"/>
  <c r="R87"/>
  <c r="K87"/>
  <c r="AN87" s="1"/>
  <c r="AL85"/>
  <c r="AK85"/>
  <c r="AJ85"/>
  <c r="AI85"/>
  <c r="AH85"/>
  <c r="AG85"/>
  <c r="AE85"/>
  <c r="AD85"/>
  <c r="AC85"/>
  <c r="AB85"/>
  <c r="AA85"/>
  <c r="Z85"/>
  <c r="X85"/>
  <c r="W85"/>
  <c r="V85"/>
  <c r="U85"/>
  <c r="T85"/>
  <c r="S85"/>
  <c r="Q85"/>
  <c r="P85"/>
  <c r="O85"/>
  <c r="N85"/>
  <c r="M85"/>
  <c r="L85"/>
  <c r="K85"/>
  <c r="J85"/>
  <c r="I85"/>
  <c r="H85"/>
  <c r="G85"/>
  <c r="F85"/>
  <c r="E85"/>
  <c r="AL84"/>
  <c r="AK84"/>
  <c r="AJ84"/>
  <c r="AI84"/>
  <c r="AH84"/>
  <c r="AG84"/>
  <c r="AE84"/>
  <c r="AD84"/>
  <c r="AC84"/>
  <c r="AB84"/>
  <c r="AA84"/>
  <c r="Z84"/>
  <c r="X84"/>
  <c r="W84"/>
  <c r="V84"/>
  <c r="U84"/>
  <c r="T84"/>
  <c r="S84"/>
  <c r="Q84"/>
  <c r="P84"/>
  <c r="O84"/>
  <c r="N84"/>
  <c r="M84"/>
  <c r="L84"/>
  <c r="J84"/>
  <c r="I84"/>
  <c r="H84"/>
  <c r="G84"/>
  <c r="F84"/>
  <c r="E84"/>
  <c r="AL83"/>
  <c r="AK83"/>
  <c r="AJ83"/>
  <c r="AI83"/>
  <c r="AH83"/>
  <c r="AG83"/>
  <c r="AE83"/>
  <c r="AD83"/>
  <c r="AC83"/>
  <c r="AB83"/>
  <c r="AA83"/>
  <c r="Z83"/>
  <c r="X83"/>
  <c r="W83"/>
  <c r="V83"/>
  <c r="U83"/>
  <c r="T83"/>
  <c r="S83"/>
  <c r="Q83"/>
  <c r="P83"/>
  <c r="O83"/>
  <c r="N83"/>
  <c r="M83"/>
  <c r="L83"/>
  <c r="J83"/>
  <c r="I83"/>
  <c r="H83"/>
  <c r="G83"/>
  <c r="F83"/>
  <c r="E83"/>
  <c r="AL82"/>
  <c r="AK82"/>
  <c r="AJ82"/>
  <c r="AI82"/>
  <c r="AH82"/>
  <c r="AG82"/>
  <c r="AF82"/>
  <c r="AE82"/>
  <c r="AD82"/>
  <c r="AC82"/>
  <c r="AB82"/>
  <c r="AA82"/>
  <c r="Z82"/>
  <c r="X82"/>
  <c r="W82"/>
  <c r="V82"/>
  <c r="U82"/>
  <c r="T82"/>
  <c r="S82"/>
  <c r="Q82"/>
  <c r="P82"/>
  <c r="O82"/>
  <c r="N82"/>
  <c r="M82"/>
  <c r="L82"/>
  <c r="J82"/>
  <c r="I82"/>
  <c r="H82"/>
  <c r="G82"/>
  <c r="F82"/>
  <c r="E82"/>
  <c r="AL81"/>
  <c r="AK81"/>
  <c r="AJ81"/>
  <c r="AI81"/>
  <c r="AH81"/>
  <c r="AG81"/>
  <c r="AE81"/>
  <c r="AD81"/>
  <c r="AC81"/>
  <c r="AB81"/>
  <c r="AA81"/>
  <c r="Z81"/>
  <c r="X81"/>
  <c r="W81"/>
  <c r="V81"/>
  <c r="U81"/>
  <c r="T81"/>
  <c r="S81"/>
  <c r="Q81"/>
  <c r="P81"/>
  <c r="O81"/>
  <c r="N81"/>
  <c r="M81"/>
  <c r="L81"/>
  <c r="J81"/>
  <c r="I81"/>
  <c r="H81"/>
  <c r="G81"/>
  <c r="F81"/>
  <c r="E81"/>
  <c r="AN80"/>
  <c r="AM80"/>
  <c r="AM85" s="1"/>
  <c r="AF80"/>
  <c r="Y80"/>
  <c r="R80"/>
  <c r="R85" s="1"/>
  <c r="K80"/>
  <c r="AM79"/>
  <c r="AF79"/>
  <c r="AF84" s="1"/>
  <c r="Y79"/>
  <c r="R79"/>
  <c r="K79"/>
  <c r="AM78"/>
  <c r="AF78"/>
  <c r="Y78"/>
  <c r="R78"/>
  <c r="K78"/>
  <c r="AN77"/>
  <c r="AM77"/>
  <c r="AF77"/>
  <c r="Y77"/>
  <c r="R77"/>
  <c r="K77"/>
  <c r="AM76"/>
  <c r="AF76"/>
  <c r="Y76"/>
  <c r="R76"/>
  <c r="K76"/>
  <c r="AM75"/>
  <c r="AF75"/>
  <c r="Y75"/>
  <c r="R75"/>
  <c r="K75"/>
  <c r="AA73"/>
  <c r="Z73"/>
  <c r="O72"/>
  <c r="AM71"/>
  <c r="AF71"/>
  <c r="Y71"/>
  <c r="R71"/>
  <c r="K71"/>
  <c r="AN70"/>
  <c r="AM70"/>
  <c r="AF70"/>
  <c r="Y70"/>
  <c r="R70"/>
  <c r="K70"/>
  <c r="V68"/>
  <c r="F68"/>
  <c r="AM67"/>
  <c r="AF67"/>
  <c r="Y67"/>
  <c r="R67"/>
  <c r="K67"/>
  <c r="AN67" s="1"/>
  <c r="AN66"/>
  <c r="AM66"/>
  <c r="AF66"/>
  <c r="Y66"/>
  <c r="R66"/>
  <c r="K66"/>
  <c r="AM65"/>
  <c r="AF65"/>
  <c r="AN65" s="1"/>
  <c r="Y65"/>
  <c r="R65"/>
  <c r="K65"/>
  <c r="AN64"/>
  <c r="AM64"/>
  <c r="AF64"/>
  <c r="Y64"/>
  <c r="R64"/>
  <c r="K64"/>
  <c r="AM63"/>
  <c r="AF63"/>
  <c r="Y63"/>
  <c r="R63"/>
  <c r="K63"/>
  <c r="AM62"/>
  <c r="AF62"/>
  <c r="Y62"/>
  <c r="R62"/>
  <c r="K62"/>
  <c r="AN62" s="1"/>
  <c r="AM61"/>
  <c r="AF61"/>
  <c r="Y61"/>
  <c r="R61"/>
  <c r="K61"/>
  <c r="AN61" s="1"/>
  <c r="AG59"/>
  <c r="P59"/>
  <c r="O59"/>
  <c r="I59"/>
  <c r="AB58"/>
  <c r="E58"/>
  <c r="X57"/>
  <c r="W57"/>
  <c r="Q57"/>
  <c r="AJ56"/>
  <c r="AI56"/>
  <c r="M56"/>
  <c r="AE55"/>
  <c r="I55"/>
  <c r="H55"/>
  <c r="G55"/>
  <c r="U54"/>
  <c r="AM53"/>
  <c r="AL53"/>
  <c r="AK53"/>
  <c r="AJ53"/>
  <c r="AI53"/>
  <c r="AH53"/>
  <c r="AG53"/>
  <c r="AE53"/>
  <c r="AD53"/>
  <c r="AC53"/>
  <c r="AB53"/>
  <c r="AA53"/>
  <c r="Z53"/>
  <c r="X53"/>
  <c r="W53"/>
  <c r="V53"/>
  <c r="U53"/>
  <c r="T53"/>
  <c r="S53"/>
  <c r="Q53"/>
  <c r="P53"/>
  <c r="O53"/>
  <c r="N53"/>
  <c r="M53"/>
  <c r="L53"/>
  <c r="J53"/>
  <c r="I53"/>
  <c r="H53"/>
  <c r="G53"/>
  <c r="F53"/>
  <c r="E53"/>
  <c r="AK52"/>
  <c r="AG51"/>
  <c r="P51"/>
  <c r="O51"/>
  <c r="I51"/>
  <c r="AG49"/>
  <c r="AE49"/>
  <c r="Q49"/>
  <c r="P49"/>
  <c r="O49"/>
  <c r="T48"/>
  <c r="S48"/>
  <c r="J48"/>
  <c r="H48"/>
  <c r="AL47"/>
  <c r="AK47"/>
  <c r="AJ47"/>
  <c r="AI47"/>
  <c r="AH47"/>
  <c r="AG47"/>
  <c r="AE47"/>
  <c r="AD47"/>
  <c r="AC47"/>
  <c r="AB47"/>
  <c r="AA47"/>
  <c r="Z47"/>
  <c r="X47"/>
  <c r="W47"/>
  <c r="V47"/>
  <c r="U47"/>
  <c r="T47"/>
  <c r="S47"/>
  <c r="Q47"/>
  <c r="P47"/>
  <c r="O47"/>
  <c r="N47"/>
  <c r="M47"/>
  <c r="L47"/>
  <c r="J47"/>
  <c r="I47"/>
  <c r="H47"/>
  <c r="G47"/>
  <c r="F47"/>
  <c r="E47"/>
  <c r="AL46"/>
  <c r="AK46"/>
  <c r="AD46"/>
  <c r="AC46"/>
  <c r="S46"/>
  <c r="J46"/>
  <c r="AL45"/>
  <c r="AK45"/>
  <c r="AD45"/>
  <c r="AC45"/>
  <c r="T45"/>
  <c r="S45"/>
  <c r="AG44"/>
  <c r="AE44"/>
  <c r="X44"/>
  <c r="W44"/>
  <c r="Q44"/>
  <c r="P44"/>
  <c r="O44"/>
  <c r="I44"/>
  <c r="H44"/>
  <c r="G44"/>
  <c r="AJ43"/>
  <c r="AI43"/>
  <c r="AB43"/>
  <c r="H42"/>
  <c r="G42"/>
  <c r="S40"/>
  <c r="AN39"/>
  <c r="L20" i="29" s="1"/>
  <c r="AM39" i="21"/>
  <c r="AL39"/>
  <c r="AK39"/>
  <c r="AJ39"/>
  <c r="AI39"/>
  <c r="AH39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AN38"/>
  <c r="AM38"/>
  <c r="AL38"/>
  <c r="AL40" s="1"/>
  <c r="AK38"/>
  <c r="AK40" s="1"/>
  <c r="AJ38"/>
  <c r="AJ40" s="1"/>
  <c r="AI38"/>
  <c r="AI40" s="1"/>
  <c r="AH38"/>
  <c r="AH40" s="1"/>
  <c r="AG38"/>
  <c r="AG40" s="1"/>
  <c r="AF38"/>
  <c r="AE38"/>
  <c r="AE40" s="1"/>
  <c r="AD38"/>
  <c r="AD40" s="1"/>
  <c r="AC38"/>
  <c r="AC40" s="1"/>
  <c r="AB38"/>
  <c r="AB40" s="1"/>
  <c r="AA38"/>
  <c r="AA40" s="1"/>
  <c r="Z38"/>
  <c r="Z40" s="1"/>
  <c r="Y38"/>
  <c r="X38"/>
  <c r="X40" s="1"/>
  <c r="W38"/>
  <c r="W40" s="1"/>
  <c r="V38"/>
  <c r="V40" s="1"/>
  <c r="U38"/>
  <c r="U40" s="1"/>
  <c r="T38"/>
  <c r="T40" s="1"/>
  <c r="S38"/>
  <c r="R38"/>
  <c r="Q38"/>
  <c r="Q40" s="1"/>
  <c r="P38"/>
  <c r="P40" s="1"/>
  <c r="O38"/>
  <c r="O40" s="1"/>
  <c r="N38"/>
  <c r="N40" s="1"/>
  <c r="M38"/>
  <c r="M40" s="1"/>
  <c r="L38"/>
  <c r="L40" s="1"/>
  <c r="K38"/>
  <c r="J38"/>
  <c r="J40" s="1"/>
  <c r="I38"/>
  <c r="I40" s="1"/>
  <c r="H38"/>
  <c r="H40" s="1"/>
  <c r="G38"/>
  <c r="G40" s="1"/>
  <c r="F38"/>
  <c r="F40" s="1"/>
  <c r="E38"/>
  <c r="E40" s="1"/>
  <c r="AL36"/>
  <c r="AL72" s="1"/>
  <c r="AK36"/>
  <c r="AJ36"/>
  <c r="AI36"/>
  <c r="AH36"/>
  <c r="AG36"/>
  <c r="AF36"/>
  <c r="AE36"/>
  <c r="AD36"/>
  <c r="AC36"/>
  <c r="AB36"/>
  <c r="AA36"/>
  <c r="Z36"/>
  <c r="X36"/>
  <c r="W36"/>
  <c r="V36"/>
  <c r="V72" s="1"/>
  <c r="U36"/>
  <c r="T36"/>
  <c r="S36"/>
  <c r="Q36"/>
  <c r="P36"/>
  <c r="O36"/>
  <c r="O42" s="1"/>
  <c r="N36"/>
  <c r="M36"/>
  <c r="L36"/>
  <c r="J36"/>
  <c r="I36"/>
  <c r="I42" s="1"/>
  <c r="H36"/>
  <c r="G36"/>
  <c r="F36"/>
  <c r="E36"/>
  <c r="AL35"/>
  <c r="AK35"/>
  <c r="AK44" s="1"/>
  <c r="AJ35"/>
  <c r="AI35"/>
  <c r="AH35"/>
  <c r="AH45" s="1"/>
  <c r="AG35"/>
  <c r="AG45" s="1"/>
  <c r="AE35"/>
  <c r="AE45" s="1"/>
  <c r="AD35"/>
  <c r="AC35"/>
  <c r="AC52" s="1"/>
  <c r="AB35"/>
  <c r="AB46" s="1"/>
  <c r="AA35"/>
  <c r="Z35"/>
  <c r="Z46" s="1"/>
  <c r="X35"/>
  <c r="X68" s="1"/>
  <c r="W35"/>
  <c r="W68" s="1"/>
  <c r="V35"/>
  <c r="U35"/>
  <c r="T35"/>
  <c r="T52" s="1"/>
  <c r="S35"/>
  <c r="S52" s="1"/>
  <c r="Q35"/>
  <c r="Q55" s="1"/>
  <c r="P35"/>
  <c r="P55" s="1"/>
  <c r="O35"/>
  <c r="O55" s="1"/>
  <c r="N35"/>
  <c r="M35"/>
  <c r="M58" s="1"/>
  <c r="L35"/>
  <c r="L43" s="1"/>
  <c r="J35"/>
  <c r="J112" s="1"/>
  <c r="J117" s="1"/>
  <c r="I35"/>
  <c r="I57" s="1"/>
  <c r="H35"/>
  <c r="H57" s="1"/>
  <c r="G35"/>
  <c r="G57" s="1"/>
  <c r="F35"/>
  <c r="E35"/>
  <c r="AN34"/>
  <c r="AM34"/>
  <c r="AF34"/>
  <c r="Y34"/>
  <c r="R34"/>
  <c r="K34"/>
  <c r="AM33"/>
  <c r="AF33"/>
  <c r="Y33"/>
  <c r="R33"/>
  <c r="K33"/>
  <c r="AM32"/>
  <c r="AF32"/>
  <c r="Y32"/>
  <c r="R32"/>
  <c r="K32"/>
  <c r="AM31"/>
  <c r="AF31"/>
  <c r="Y31"/>
  <c r="R31"/>
  <c r="K31"/>
  <c r="AM30"/>
  <c r="AF30"/>
  <c r="Y30"/>
  <c r="R30"/>
  <c r="K30"/>
  <c r="AM29"/>
  <c r="AF29"/>
  <c r="Y29"/>
  <c r="R29"/>
  <c r="K29"/>
  <c r="AM28"/>
  <c r="AF28"/>
  <c r="Y28"/>
  <c r="R28"/>
  <c r="K28"/>
  <c r="AM27"/>
  <c r="AM47" s="1"/>
  <c r="AF27"/>
  <c r="AF47" s="1"/>
  <c r="Y27"/>
  <c r="Y47" s="1"/>
  <c r="R27"/>
  <c r="R47" s="1"/>
  <c r="K27"/>
  <c r="AN26"/>
  <c r="AM26"/>
  <c r="AM36" s="1"/>
  <c r="AF26"/>
  <c r="Y26"/>
  <c r="R26"/>
  <c r="K26"/>
  <c r="AM25"/>
  <c r="AF25"/>
  <c r="Y25"/>
  <c r="R25"/>
  <c r="K25"/>
  <c r="AM24"/>
  <c r="AF24"/>
  <c r="Y24"/>
  <c r="Y36" s="1"/>
  <c r="R24"/>
  <c r="R90" s="1"/>
  <c r="K24"/>
  <c r="AM23"/>
  <c r="AF23"/>
  <c r="Y23"/>
  <c r="R23"/>
  <c r="K23"/>
  <c r="K36" s="1"/>
  <c r="AL108" i="20"/>
  <c r="AK108"/>
  <c r="AJ108"/>
  <c r="AI108"/>
  <c r="AH108"/>
  <c r="AG108"/>
  <c r="AE108"/>
  <c r="AD108"/>
  <c r="AC108"/>
  <c r="AB108"/>
  <c r="AA108"/>
  <c r="Z108"/>
  <c r="X108"/>
  <c r="W108"/>
  <c r="V108"/>
  <c r="U108"/>
  <c r="T108"/>
  <c r="S108"/>
  <c r="Q108"/>
  <c r="P108"/>
  <c r="O108"/>
  <c r="N108"/>
  <c r="M108"/>
  <c r="L108"/>
  <c r="J108"/>
  <c r="I108"/>
  <c r="H108"/>
  <c r="G108"/>
  <c r="F108"/>
  <c r="E108"/>
  <c r="AL107"/>
  <c r="AK107"/>
  <c r="AJ107"/>
  <c r="AI107"/>
  <c r="AH107"/>
  <c r="AG107"/>
  <c r="AE107"/>
  <c r="AD107"/>
  <c r="AC107"/>
  <c r="AB107"/>
  <c r="AA107"/>
  <c r="Z107"/>
  <c r="X107"/>
  <c r="W107"/>
  <c r="V107"/>
  <c r="U107"/>
  <c r="T107"/>
  <c r="S107"/>
  <c r="Q107"/>
  <c r="P107"/>
  <c r="O107"/>
  <c r="N107"/>
  <c r="M107"/>
  <c r="L107"/>
  <c r="J107"/>
  <c r="I107"/>
  <c r="H107"/>
  <c r="G107"/>
  <c r="F107"/>
  <c r="E107"/>
  <c r="AL106"/>
  <c r="AK106"/>
  <c r="AJ106"/>
  <c r="AI106"/>
  <c r="AH106"/>
  <c r="AG106"/>
  <c r="AE106"/>
  <c r="AD106"/>
  <c r="AC106"/>
  <c r="AB106"/>
  <c r="AA106"/>
  <c r="Z106"/>
  <c r="Y106"/>
  <c r="X106"/>
  <c r="W106"/>
  <c r="V106"/>
  <c r="U106"/>
  <c r="T106"/>
  <c r="S106"/>
  <c r="Q106"/>
  <c r="P106"/>
  <c r="O106"/>
  <c r="N106"/>
  <c r="M106"/>
  <c r="L106"/>
  <c r="J106"/>
  <c r="I106"/>
  <c r="H106"/>
  <c r="G106"/>
  <c r="F106"/>
  <c r="E106"/>
  <c r="AM105"/>
  <c r="AF105"/>
  <c r="AF108" s="1"/>
  <c r="Y105"/>
  <c r="AN105" s="1"/>
  <c r="R105"/>
  <c r="R108" s="1"/>
  <c r="K105"/>
  <c r="K108" s="1"/>
  <c r="AM104"/>
  <c r="AF104"/>
  <c r="AF107" s="1"/>
  <c r="Y104"/>
  <c r="Y107" s="1"/>
  <c r="R104"/>
  <c r="R107" s="1"/>
  <c r="K104"/>
  <c r="AM103"/>
  <c r="AF103"/>
  <c r="Y103"/>
  <c r="R103"/>
  <c r="K103"/>
  <c r="AN103" s="1"/>
  <c r="AM102"/>
  <c r="AM106" s="1"/>
  <c r="AF102"/>
  <c r="AF106" s="1"/>
  <c r="Y102"/>
  <c r="R102"/>
  <c r="R106" s="1"/>
  <c r="K102"/>
  <c r="K106" s="1"/>
  <c r="AL100"/>
  <c r="AK100"/>
  <c r="AJ100"/>
  <c r="AI100"/>
  <c r="AH100"/>
  <c r="AG100"/>
  <c r="AE100"/>
  <c r="AD100"/>
  <c r="AC100"/>
  <c r="AB100"/>
  <c r="AA100"/>
  <c r="Z100"/>
  <c r="X100"/>
  <c r="W100"/>
  <c r="V100"/>
  <c r="U100"/>
  <c r="T100"/>
  <c r="S100"/>
  <c r="Q100"/>
  <c r="P100"/>
  <c r="O100"/>
  <c r="N100"/>
  <c r="M100"/>
  <c r="L100"/>
  <c r="J100"/>
  <c r="I100"/>
  <c r="H100"/>
  <c r="G100"/>
  <c r="F100"/>
  <c r="E100"/>
  <c r="AL99"/>
  <c r="AK99"/>
  <c r="AJ99"/>
  <c r="AI99"/>
  <c r="AH99"/>
  <c r="AG99"/>
  <c r="AE99"/>
  <c r="AD99"/>
  <c r="AC99"/>
  <c r="AB99"/>
  <c r="AA99"/>
  <c r="Z99"/>
  <c r="Y99"/>
  <c r="X99"/>
  <c r="W99"/>
  <c r="V99"/>
  <c r="U99"/>
  <c r="T99"/>
  <c r="S99"/>
  <c r="Q99"/>
  <c r="P99"/>
  <c r="O99"/>
  <c r="N99"/>
  <c r="M99"/>
  <c r="L99"/>
  <c r="J99"/>
  <c r="I99"/>
  <c r="H99"/>
  <c r="G99"/>
  <c r="F99"/>
  <c r="E99"/>
  <c r="AL98"/>
  <c r="AK98"/>
  <c r="AJ98"/>
  <c r="AI98"/>
  <c r="AH98"/>
  <c r="AG98"/>
  <c r="AE98"/>
  <c r="AD98"/>
  <c r="AC98"/>
  <c r="AB98"/>
  <c r="AA98"/>
  <c r="Z98"/>
  <c r="X98"/>
  <c r="W98"/>
  <c r="V98"/>
  <c r="U98"/>
  <c r="T98"/>
  <c r="S98"/>
  <c r="Q98"/>
  <c r="P98"/>
  <c r="O98"/>
  <c r="N98"/>
  <c r="M98"/>
  <c r="L98"/>
  <c r="J98"/>
  <c r="I98"/>
  <c r="H98"/>
  <c r="G98"/>
  <c r="F98"/>
  <c r="E98"/>
  <c r="AM97"/>
  <c r="AF97"/>
  <c r="AF100" s="1"/>
  <c r="Y97"/>
  <c r="R97"/>
  <c r="R100" s="1"/>
  <c r="K97"/>
  <c r="AN97" s="1"/>
  <c r="AM96"/>
  <c r="AM99" s="1"/>
  <c r="AF96"/>
  <c r="AF99" s="1"/>
  <c r="Y96"/>
  <c r="R96"/>
  <c r="R99" s="1"/>
  <c r="K96"/>
  <c r="AM95"/>
  <c r="AF95"/>
  <c r="Y95"/>
  <c r="AN95" s="1"/>
  <c r="R95"/>
  <c r="K95"/>
  <c r="AM94"/>
  <c r="AM98" s="1"/>
  <c r="AF94"/>
  <c r="AF98" s="1"/>
  <c r="Y94"/>
  <c r="R94"/>
  <c r="R98" s="1"/>
  <c r="K94"/>
  <c r="AL91"/>
  <c r="AK91"/>
  <c r="AJ91"/>
  <c r="AI91"/>
  <c r="AH91"/>
  <c r="AG91"/>
  <c r="AE91"/>
  <c r="AD91"/>
  <c r="AC91"/>
  <c r="AB91"/>
  <c r="AA91"/>
  <c r="Z91"/>
  <c r="X91"/>
  <c r="W91"/>
  <c r="V91"/>
  <c r="U91"/>
  <c r="T91"/>
  <c r="S91"/>
  <c r="Q91"/>
  <c r="P91"/>
  <c r="O91"/>
  <c r="N91"/>
  <c r="M91"/>
  <c r="L91"/>
  <c r="J91"/>
  <c r="I91"/>
  <c r="H91"/>
  <c r="G91"/>
  <c r="F91"/>
  <c r="E91"/>
  <c r="AL90"/>
  <c r="AK90"/>
  <c r="AJ90"/>
  <c r="AI90"/>
  <c r="AH90"/>
  <c r="AG90"/>
  <c r="AE90"/>
  <c r="AD90"/>
  <c r="AC90"/>
  <c r="AB90"/>
  <c r="AA90"/>
  <c r="Z90"/>
  <c r="X90"/>
  <c r="W90"/>
  <c r="V90"/>
  <c r="U90"/>
  <c r="T90"/>
  <c r="S90"/>
  <c r="Q90"/>
  <c r="P90"/>
  <c r="O90"/>
  <c r="N90"/>
  <c r="M90"/>
  <c r="L90"/>
  <c r="J90"/>
  <c r="I90"/>
  <c r="H90"/>
  <c r="G90"/>
  <c r="F90"/>
  <c r="E90"/>
  <c r="AL89"/>
  <c r="AK89"/>
  <c r="AJ89"/>
  <c r="AI89"/>
  <c r="AH89"/>
  <c r="AG89"/>
  <c r="AE89"/>
  <c r="AD89"/>
  <c r="AC89"/>
  <c r="AB89"/>
  <c r="AA89"/>
  <c r="Z89"/>
  <c r="X89"/>
  <c r="W89"/>
  <c r="V89"/>
  <c r="U89"/>
  <c r="T89"/>
  <c r="S89"/>
  <c r="Q89"/>
  <c r="P89"/>
  <c r="O89"/>
  <c r="N89"/>
  <c r="M89"/>
  <c r="L89"/>
  <c r="J89"/>
  <c r="I89"/>
  <c r="H89"/>
  <c r="G89"/>
  <c r="F89"/>
  <c r="E89"/>
  <c r="AM87"/>
  <c r="AF87"/>
  <c r="Y87"/>
  <c r="AN87" s="1"/>
  <c r="R87"/>
  <c r="K87"/>
  <c r="AL85"/>
  <c r="AK85"/>
  <c r="AJ85"/>
  <c r="AI85"/>
  <c r="AH85"/>
  <c r="AG85"/>
  <c r="AE85"/>
  <c r="AD85"/>
  <c r="AC85"/>
  <c r="AB85"/>
  <c r="AA85"/>
  <c r="Z85"/>
  <c r="X85"/>
  <c r="W85"/>
  <c r="V85"/>
  <c r="U85"/>
  <c r="T85"/>
  <c r="S85"/>
  <c r="Q85"/>
  <c r="P85"/>
  <c r="O85"/>
  <c r="N85"/>
  <c r="M85"/>
  <c r="L85"/>
  <c r="K85"/>
  <c r="J85"/>
  <c r="I85"/>
  <c r="H85"/>
  <c r="G85"/>
  <c r="F85"/>
  <c r="E85"/>
  <c r="AL84"/>
  <c r="AK84"/>
  <c r="AJ84"/>
  <c r="AI84"/>
  <c r="AH84"/>
  <c r="AG84"/>
  <c r="AE84"/>
  <c r="AD84"/>
  <c r="AC84"/>
  <c r="AB84"/>
  <c r="AA84"/>
  <c r="Z84"/>
  <c r="X84"/>
  <c r="W84"/>
  <c r="V84"/>
  <c r="U84"/>
  <c r="T84"/>
  <c r="S84"/>
  <c r="Q84"/>
  <c r="P84"/>
  <c r="O84"/>
  <c r="N84"/>
  <c r="M84"/>
  <c r="L84"/>
  <c r="J84"/>
  <c r="I84"/>
  <c r="H84"/>
  <c r="G84"/>
  <c r="F84"/>
  <c r="E84"/>
  <c r="AL83"/>
  <c r="AK83"/>
  <c r="AJ83"/>
  <c r="AI83"/>
  <c r="AH83"/>
  <c r="AG83"/>
  <c r="AE83"/>
  <c r="AD83"/>
  <c r="AC83"/>
  <c r="AB83"/>
  <c r="AA83"/>
  <c r="Z83"/>
  <c r="X83"/>
  <c r="W83"/>
  <c r="V83"/>
  <c r="U83"/>
  <c r="T83"/>
  <c r="S83"/>
  <c r="Q83"/>
  <c r="P83"/>
  <c r="O83"/>
  <c r="N83"/>
  <c r="M83"/>
  <c r="L83"/>
  <c r="J83"/>
  <c r="I83"/>
  <c r="H83"/>
  <c r="G83"/>
  <c r="F83"/>
  <c r="E83"/>
  <c r="AL82"/>
  <c r="AK82"/>
  <c r="AJ82"/>
  <c r="AI82"/>
  <c r="AH82"/>
  <c r="AG82"/>
  <c r="AE82"/>
  <c r="AD82"/>
  <c r="AC82"/>
  <c r="AB82"/>
  <c r="AA82"/>
  <c r="Z82"/>
  <c r="X82"/>
  <c r="W82"/>
  <c r="V82"/>
  <c r="U82"/>
  <c r="T82"/>
  <c r="S82"/>
  <c r="Q82"/>
  <c r="P82"/>
  <c r="O82"/>
  <c r="N82"/>
  <c r="M82"/>
  <c r="L82"/>
  <c r="J82"/>
  <c r="I82"/>
  <c r="H82"/>
  <c r="G82"/>
  <c r="F82"/>
  <c r="E82"/>
  <c r="AL81"/>
  <c r="AK81"/>
  <c r="AJ81"/>
  <c r="AI81"/>
  <c r="AH81"/>
  <c r="AG81"/>
  <c r="AE81"/>
  <c r="AD81"/>
  <c r="AC81"/>
  <c r="AB81"/>
  <c r="AA81"/>
  <c r="Z81"/>
  <c r="X81"/>
  <c r="W81"/>
  <c r="V81"/>
  <c r="U81"/>
  <c r="T81"/>
  <c r="S81"/>
  <c r="Q81"/>
  <c r="P81"/>
  <c r="O81"/>
  <c r="N81"/>
  <c r="M81"/>
  <c r="L81"/>
  <c r="J81"/>
  <c r="I81"/>
  <c r="H81"/>
  <c r="G81"/>
  <c r="F81"/>
  <c r="E81"/>
  <c r="AM80"/>
  <c r="AF80"/>
  <c r="AF85" s="1"/>
  <c r="Y80"/>
  <c r="R80"/>
  <c r="R85" s="1"/>
  <c r="K80"/>
  <c r="AM79"/>
  <c r="AF79"/>
  <c r="Y79"/>
  <c r="AN79" s="1"/>
  <c r="R79"/>
  <c r="K79"/>
  <c r="AM78"/>
  <c r="AF78"/>
  <c r="Y78"/>
  <c r="R78"/>
  <c r="K78"/>
  <c r="AN78" s="1"/>
  <c r="AM77"/>
  <c r="AF77"/>
  <c r="Y77"/>
  <c r="R77"/>
  <c r="K77"/>
  <c r="AN77" s="1"/>
  <c r="AM76"/>
  <c r="AM82" s="1"/>
  <c r="AF76"/>
  <c r="Y76"/>
  <c r="R76"/>
  <c r="K76"/>
  <c r="AM75"/>
  <c r="AF75"/>
  <c r="Y75"/>
  <c r="R75"/>
  <c r="K75"/>
  <c r="AM71"/>
  <c r="AF71"/>
  <c r="Y71"/>
  <c r="R71"/>
  <c r="K71"/>
  <c r="AN71" s="1"/>
  <c r="AM70"/>
  <c r="AF70"/>
  <c r="Y70"/>
  <c r="R70"/>
  <c r="K70"/>
  <c r="AM67"/>
  <c r="AF67"/>
  <c r="Y67"/>
  <c r="R67"/>
  <c r="K67"/>
  <c r="AM66"/>
  <c r="AF66"/>
  <c r="Y66"/>
  <c r="R66"/>
  <c r="K66"/>
  <c r="AN66" s="1"/>
  <c r="AM65"/>
  <c r="AF65"/>
  <c r="Y65"/>
  <c r="R65"/>
  <c r="K65"/>
  <c r="AM64"/>
  <c r="AF64"/>
  <c r="Y64"/>
  <c r="R64"/>
  <c r="K64"/>
  <c r="AN64" s="1"/>
  <c r="AM63"/>
  <c r="AF63"/>
  <c r="Y63"/>
  <c r="R63"/>
  <c r="AN63" s="1"/>
  <c r="K63"/>
  <c r="AN62"/>
  <c r="AM62"/>
  <c r="AF62"/>
  <c r="Y62"/>
  <c r="R62"/>
  <c r="K62"/>
  <c r="AM61"/>
  <c r="AF61"/>
  <c r="AN61" s="1"/>
  <c r="Y61"/>
  <c r="R61"/>
  <c r="K61"/>
  <c r="L57"/>
  <c r="T55"/>
  <c r="AL53"/>
  <c r="AK53"/>
  <c r="AJ53"/>
  <c r="AI53"/>
  <c r="AH53"/>
  <c r="AG53"/>
  <c r="AE53"/>
  <c r="AD53"/>
  <c r="AC53"/>
  <c r="AB53"/>
  <c r="AA53"/>
  <c r="Z53"/>
  <c r="X53"/>
  <c r="W53"/>
  <c r="V53"/>
  <c r="U53"/>
  <c r="T53"/>
  <c r="S53"/>
  <c r="Q53"/>
  <c r="P53"/>
  <c r="O53"/>
  <c r="N53"/>
  <c r="M53"/>
  <c r="L53"/>
  <c r="J53"/>
  <c r="I53"/>
  <c r="H53"/>
  <c r="G53"/>
  <c r="F53"/>
  <c r="E53"/>
  <c r="AD51"/>
  <c r="W49"/>
  <c r="G49"/>
  <c r="AE48"/>
  <c r="AL47"/>
  <c r="AK47"/>
  <c r="AJ47"/>
  <c r="AI47"/>
  <c r="AH47"/>
  <c r="AG47"/>
  <c r="AE47"/>
  <c r="AD47"/>
  <c r="AC47"/>
  <c r="AB47"/>
  <c r="AA47"/>
  <c r="Z47"/>
  <c r="X47"/>
  <c r="W47"/>
  <c r="V47"/>
  <c r="U47"/>
  <c r="T47"/>
  <c r="S47"/>
  <c r="Q47"/>
  <c r="P47"/>
  <c r="O47"/>
  <c r="N47"/>
  <c r="M47"/>
  <c r="L47"/>
  <c r="J47"/>
  <c r="I47"/>
  <c r="H47"/>
  <c r="G47"/>
  <c r="F47"/>
  <c r="E47"/>
  <c r="T46"/>
  <c r="AL45"/>
  <c r="AC45"/>
  <c r="T45"/>
  <c r="AL44"/>
  <c r="AB44"/>
  <c r="S44"/>
  <c r="AK43"/>
  <c r="AB43"/>
  <c r="S43"/>
  <c r="AN39"/>
  <c r="AM39"/>
  <c r="AL39"/>
  <c r="AK39"/>
  <c r="AJ39"/>
  <c r="AI39"/>
  <c r="AH39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AN38"/>
  <c r="AM38"/>
  <c r="AL38"/>
  <c r="AL40" s="1"/>
  <c r="AK38"/>
  <c r="AK40" s="1"/>
  <c r="AJ38"/>
  <c r="AJ40" s="1"/>
  <c r="AI38"/>
  <c r="AI40" s="1"/>
  <c r="AH38"/>
  <c r="AH40" s="1"/>
  <c r="AG38"/>
  <c r="AG40" s="1"/>
  <c r="AF38"/>
  <c r="AE38"/>
  <c r="AE40" s="1"/>
  <c r="AD38"/>
  <c r="AD40" s="1"/>
  <c r="AC38"/>
  <c r="AC40" s="1"/>
  <c r="AB38"/>
  <c r="AB40" s="1"/>
  <c r="AA38"/>
  <c r="AA40" s="1"/>
  <c r="Z38"/>
  <c r="Z40" s="1"/>
  <c r="Y38"/>
  <c r="X38"/>
  <c r="X40" s="1"/>
  <c r="W38"/>
  <c r="W40" s="1"/>
  <c r="V38"/>
  <c r="V40" s="1"/>
  <c r="U38"/>
  <c r="U40" s="1"/>
  <c r="T38"/>
  <c r="T40" s="1"/>
  <c r="S38"/>
  <c r="S40" s="1"/>
  <c r="R38"/>
  <c r="Q38"/>
  <c r="Q40" s="1"/>
  <c r="P38"/>
  <c r="P40" s="1"/>
  <c r="O38"/>
  <c r="O40" s="1"/>
  <c r="N38"/>
  <c r="N40" s="1"/>
  <c r="M38"/>
  <c r="M40" s="1"/>
  <c r="L38"/>
  <c r="L40" s="1"/>
  <c r="K38"/>
  <c r="J38"/>
  <c r="J40" s="1"/>
  <c r="I38"/>
  <c r="I40" s="1"/>
  <c r="H38"/>
  <c r="H40" s="1"/>
  <c r="G38"/>
  <c r="G40" s="1"/>
  <c r="F38"/>
  <c r="F40" s="1"/>
  <c r="E38"/>
  <c r="E40" s="1"/>
  <c r="AL36"/>
  <c r="AK36"/>
  <c r="AJ36"/>
  <c r="AI36"/>
  <c r="AH36"/>
  <c r="AG36"/>
  <c r="AE36"/>
  <c r="AD36"/>
  <c r="AC36"/>
  <c r="AB36"/>
  <c r="AA36"/>
  <c r="Z36"/>
  <c r="X36"/>
  <c r="W36"/>
  <c r="V36"/>
  <c r="U36"/>
  <c r="T36"/>
  <c r="S36"/>
  <c r="Q36"/>
  <c r="P36"/>
  <c r="O36"/>
  <c r="N36"/>
  <c r="M36"/>
  <c r="L36"/>
  <c r="J36"/>
  <c r="I36"/>
  <c r="H36"/>
  <c r="G36"/>
  <c r="F36"/>
  <c r="E36"/>
  <c r="AL35"/>
  <c r="AL51" s="1"/>
  <c r="AK35"/>
  <c r="AK45" s="1"/>
  <c r="AJ35"/>
  <c r="AJ51" s="1"/>
  <c r="AI35"/>
  <c r="AH35"/>
  <c r="AG35"/>
  <c r="AE35"/>
  <c r="AE49" s="1"/>
  <c r="AD35"/>
  <c r="AD49" s="1"/>
  <c r="AC35"/>
  <c r="AC43" s="1"/>
  <c r="AB35"/>
  <c r="AB55" s="1"/>
  <c r="AA35"/>
  <c r="AA44" s="1"/>
  <c r="Z35"/>
  <c r="X35"/>
  <c r="X56" s="1"/>
  <c r="W35"/>
  <c r="W43" s="1"/>
  <c r="V35"/>
  <c r="V43" s="1"/>
  <c r="U35"/>
  <c r="U43" s="1"/>
  <c r="T35"/>
  <c r="T57" s="1"/>
  <c r="S35"/>
  <c r="S46" s="1"/>
  <c r="Q35"/>
  <c r="P35"/>
  <c r="P58" s="1"/>
  <c r="O35"/>
  <c r="O45" s="1"/>
  <c r="N35"/>
  <c r="N45" s="1"/>
  <c r="M35"/>
  <c r="M45" s="1"/>
  <c r="L35"/>
  <c r="L59" s="1"/>
  <c r="J35"/>
  <c r="J46" s="1"/>
  <c r="I35"/>
  <c r="H35"/>
  <c r="H46" s="1"/>
  <c r="G35"/>
  <c r="G46" s="1"/>
  <c r="F35"/>
  <c r="F46" s="1"/>
  <c r="E35"/>
  <c r="AM34"/>
  <c r="AF34"/>
  <c r="Y34"/>
  <c r="R34"/>
  <c r="K34"/>
  <c r="AN34" s="1"/>
  <c r="AM33"/>
  <c r="AF33"/>
  <c r="Y33"/>
  <c r="R33"/>
  <c r="K33"/>
  <c r="AN33" s="1"/>
  <c r="AM32"/>
  <c r="AM91" s="1"/>
  <c r="AF32"/>
  <c r="AF91" s="1"/>
  <c r="Y32"/>
  <c r="R32"/>
  <c r="K32"/>
  <c r="K91" s="1"/>
  <c r="AN31"/>
  <c r="AM31"/>
  <c r="AF31"/>
  <c r="Y31"/>
  <c r="R31"/>
  <c r="K31"/>
  <c r="AM30"/>
  <c r="AF30"/>
  <c r="Y30"/>
  <c r="R30"/>
  <c r="K30"/>
  <c r="AN30" s="1"/>
  <c r="AM29"/>
  <c r="AF29"/>
  <c r="Y29"/>
  <c r="R29"/>
  <c r="R53" s="1"/>
  <c r="K29"/>
  <c r="AM28"/>
  <c r="AF28"/>
  <c r="Y28"/>
  <c r="R28"/>
  <c r="K28"/>
  <c r="AN27"/>
  <c r="AM27"/>
  <c r="AF27"/>
  <c r="Y27"/>
  <c r="R27"/>
  <c r="K27"/>
  <c r="K47" s="1"/>
  <c r="AM26"/>
  <c r="AF26"/>
  <c r="Y26"/>
  <c r="R26"/>
  <c r="K26"/>
  <c r="AN26" s="1"/>
  <c r="AM25"/>
  <c r="AF25"/>
  <c r="Y25"/>
  <c r="R25"/>
  <c r="K25"/>
  <c r="AM24"/>
  <c r="AF24"/>
  <c r="Y24"/>
  <c r="R24"/>
  <c r="K24"/>
  <c r="AN23"/>
  <c r="AM23"/>
  <c r="AF23"/>
  <c r="Y23"/>
  <c r="Y36" s="1"/>
  <c r="R23"/>
  <c r="K23"/>
  <c r="AL108" i="19"/>
  <c r="AK108"/>
  <c r="AJ108"/>
  <c r="AI108"/>
  <c r="AH108"/>
  <c r="AG108"/>
  <c r="AE108"/>
  <c r="AD108"/>
  <c r="AC108"/>
  <c r="AB108"/>
  <c r="AA108"/>
  <c r="Z108"/>
  <c r="Y108"/>
  <c r="X108"/>
  <c r="W108"/>
  <c r="V108"/>
  <c r="U108"/>
  <c r="T108"/>
  <c r="S108"/>
  <c r="Q108"/>
  <c r="P108"/>
  <c r="O108"/>
  <c r="N108"/>
  <c r="M108"/>
  <c r="L108"/>
  <c r="J108"/>
  <c r="I108"/>
  <c r="H108"/>
  <c r="G108"/>
  <c r="F108"/>
  <c r="E108"/>
  <c r="AL107"/>
  <c r="AK107"/>
  <c r="AJ107"/>
  <c r="AI107"/>
  <c r="AH107"/>
  <c r="AG107"/>
  <c r="AE107"/>
  <c r="AD107"/>
  <c r="AC107"/>
  <c r="AB107"/>
  <c r="AA107"/>
  <c r="Z107"/>
  <c r="Y107"/>
  <c r="X107"/>
  <c r="W107"/>
  <c r="V107"/>
  <c r="U107"/>
  <c r="T107"/>
  <c r="S107"/>
  <c r="Q107"/>
  <c r="P107"/>
  <c r="O107"/>
  <c r="N107"/>
  <c r="M107"/>
  <c r="L107"/>
  <c r="J107"/>
  <c r="I107"/>
  <c r="H107"/>
  <c r="G107"/>
  <c r="F107"/>
  <c r="E107"/>
  <c r="AL106"/>
  <c r="AK106"/>
  <c r="AJ106"/>
  <c r="AI106"/>
  <c r="AH106"/>
  <c r="AG106"/>
  <c r="AE106"/>
  <c r="AD106"/>
  <c r="AC106"/>
  <c r="AB106"/>
  <c r="AA106"/>
  <c r="Z106"/>
  <c r="Y106"/>
  <c r="X106"/>
  <c r="W106"/>
  <c r="V106"/>
  <c r="U106"/>
  <c r="T106"/>
  <c r="S106"/>
  <c r="Q106"/>
  <c r="P106"/>
  <c r="O106"/>
  <c r="N106"/>
  <c r="M106"/>
  <c r="L106"/>
  <c r="J106"/>
  <c r="I106"/>
  <c r="H106"/>
  <c r="G106"/>
  <c r="F106"/>
  <c r="E106"/>
  <c r="AM105"/>
  <c r="AM108" s="1"/>
  <c r="AF105"/>
  <c r="Y105"/>
  <c r="R105"/>
  <c r="K105"/>
  <c r="AN105" s="1"/>
  <c r="AM104"/>
  <c r="AM107" s="1"/>
  <c r="AF104"/>
  <c r="Y104"/>
  <c r="R104"/>
  <c r="K104"/>
  <c r="AM103"/>
  <c r="AF103"/>
  <c r="Y103"/>
  <c r="R103"/>
  <c r="K103"/>
  <c r="AM102"/>
  <c r="AF102"/>
  <c r="Y102"/>
  <c r="R102"/>
  <c r="AN102" s="1"/>
  <c r="K102"/>
  <c r="K106" s="1"/>
  <c r="AL100"/>
  <c r="AK100"/>
  <c r="AJ100"/>
  <c r="AI100"/>
  <c r="AH100"/>
  <c r="AG100"/>
  <c r="AE100"/>
  <c r="AD100"/>
  <c r="AC100"/>
  <c r="AB100"/>
  <c r="AA100"/>
  <c r="Z100"/>
  <c r="X100"/>
  <c r="W100"/>
  <c r="V100"/>
  <c r="U100"/>
  <c r="T100"/>
  <c r="S100"/>
  <c r="Q100"/>
  <c r="P100"/>
  <c r="O100"/>
  <c r="N100"/>
  <c r="M100"/>
  <c r="L100"/>
  <c r="J100"/>
  <c r="I100"/>
  <c r="H100"/>
  <c r="G100"/>
  <c r="F100"/>
  <c r="E100"/>
  <c r="AL99"/>
  <c r="AK99"/>
  <c r="AJ99"/>
  <c r="AI99"/>
  <c r="AH99"/>
  <c r="AG99"/>
  <c r="AE99"/>
  <c r="AD99"/>
  <c r="AC99"/>
  <c r="AB99"/>
  <c r="AA99"/>
  <c r="Z99"/>
  <c r="X99"/>
  <c r="W99"/>
  <c r="V99"/>
  <c r="U99"/>
  <c r="T99"/>
  <c r="S99"/>
  <c r="Q99"/>
  <c r="P99"/>
  <c r="O99"/>
  <c r="N99"/>
  <c r="M99"/>
  <c r="L99"/>
  <c r="J99"/>
  <c r="I99"/>
  <c r="H99"/>
  <c r="G99"/>
  <c r="F99"/>
  <c r="E99"/>
  <c r="AL98"/>
  <c r="AK98"/>
  <c r="AJ98"/>
  <c r="AI98"/>
  <c r="AH98"/>
  <c r="AG98"/>
  <c r="AE98"/>
  <c r="AD98"/>
  <c r="AC98"/>
  <c r="AB98"/>
  <c r="AA98"/>
  <c r="Z98"/>
  <c r="X98"/>
  <c r="W98"/>
  <c r="V98"/>
  <c r="U98"/>
  <c r="T98"/>
  <c r="S98"/>
  <c r="Q98"/>
  <c r="P98"/>
  <c r="O98"/>
  <c r="N98"/>
  <c r="M98"/>
  <c r="L98"/>
  <c r="J98"/>
  <c r="I98"/>
  <c r="H98"/>
  <c r="G98"/>
  <c r="F98"/>
  <c r="E98"/>
  <c r="AM97"/>
  <c r="AF97"/>
  <c r="AF100" s="1"/>
  <c r="Y97"/>
  <c r="R97"/>
  <c r="K97"/>
  <c r="AN96"/>
  <c r="AM96"/>
  <c r="AF96"/>
  <c r="Y96"/>
  <c r="R96"/>
  <c r="K96"/>
  <c r="K99" s="1"/>
  <c r="AM95"/>
  <c r="AF95"/>
  <c r="Y95"/>
  <c r="R95"/>
  <c r="K95"/>
  <c r="AM94"/>
  <c r="AM98" s="1"/>
  <c r="AF94"/>
  <c r="AF98" s="1"/>
  <c r="Y94"/>
  <c r="R94"/>
  <c r="K94"/>
  <c r="V92"/>
  <c r="AL91"/>
  <c r="AK91"/>
  <c r="AJ91"/>
  <c r="AI91"/>
  <c r="AH91"/>
  <c r="AG91"/>
  <c r="AE91"/>
  <c r="AD91"/>
  <c r="AC91"/>
  <c r="AB91"/>
  <c r="AA91"/>
  <c r="Z91"/>
  <c r="X91"/>
  <c r="W91"/>
  <c r="V91"/>
  <c r="U91"/>
  <c r="T91"/>
  <c r="S91"/>
  <c r="Q91"/>
  <c r="P91"/>
  <c r="O91"/>
  <c r="N91"/>
  <c r="M91"/>
  <c r="L91"/>
  <c r="J91"/>
  <c r="I91"/>
  <c r="H91"/>
  <c r="G91"/>
  <c r="F91"/>
  <c r="E91"/>
  <c r="AL90"/>
  <c r="AK90"/>
  <c r="AJ90"/>
  <c r="AI90"/>
  <c r="AH90"/>
  <c r="AG90"/>
  <c r="AE90"/>
  <c r="AD90"/>
  <c r="AC90"/>
  <c r="AB90"/>
  <c r="AA90"/>
  <c r="Z90"/>
  <c r="X90"/>
  <c r="W90"/>
  <c r="V90"/>
  <c r="U90"/>
  <c r="T90"/>
  <c r="S90"/>
  <c r="Q90"/>
  <c r="P90"/>
  <c r="O90"/>
  <c r="N90"/>
  <c r="M90"/>
  <c r="L90"/>
  <c r="J90"/>
  <c r="I90"/>
  <c r="H90"/>
  <c r="G90"/>
  <c r="F90"/>
  <c r="E90"/>
  <c r="AL89"/>
  <c r="AK89"/>
  <c r="AJ89"/>
  <c r="AI89"/>
  <c r="AH89"/>
  <c r="AG89"/>
  <c r="AE89"/>
  <c r="AD89"/>
  <c r="AC89"/>
  <c r="AB89"/>
  <c r="AA89"/>
  <c r="Z89"/>
  <c r="X89"/>
  <c r="W89"/>
  <c r="V89"/>
  <c r="U89"/>
  <c r="T89"/>
  <c r="S89"/>
  <c r="Q89"/>
  <c r="P89"/>
  <c r="O89"/>
  <c r="N89"/>
  <c r="M89"/>
  <c r="L89"/>
  <c r="J89"/>
  <c r="I89"/>
  <c r="H89"/>
  <c r="G89"/>
  <c r="F89"/>
  <c r="E89"/>
  <c r="AL88"/>
  <c r="M88"/>
  <c r="F88"/>
  <c r="AM87"/>
  <c r="AF87"/>
  <c r="Y87"/>
  <c r="R87"/>
  <c r="K87"/>
  <c r="AN87" s="1"/>
  <c r="AL85"/>
  <c r="AK85"/>
  <c r="AJ85"/>
  <c r="AI85"/>
  <c r="AH85"/>
  <c r="AG85"/>
  <c r="AE85"/>
  <c r="AD85"/>
  <c r="AC85"/>
  <c r="AB85"/>
  <c r="AA85"/>
  <c r="Z85"/>
  <c r="X85"/>
  <c r="W85"/>
  <c r="V85"/>
  <c r="U85"/>
  <c r="T85"/>
  <c r="S85"/>
  <c r="Q85"/>
  <c r="P85"/>
  <c r="O85"/>
  <c r="N85"/>
  <c r="M85"/>
  <c r="L85"/>
  <c r="K85"/>
  <c r="J85"/>
  <c r="I85"/>
  <c r="H85"/>
  <c r="G85"/>
  <c r="F85"/>
  <c r="E85"/>
  <c r="AL84"/>
  <c r="AK84"/>
  <c r="AJ84"/>
  <c r="AI84"/>
  <c r="AH84"/>
  <c r="AG84"/>
  <c r="AE84"/>
  <c r="AD84"/>
  <c r="AC84"/>
  <c r="AB84"/>
  <c r="AA84"/>
  <c r="Z84"/>
  <c r="X84"/>
  <c r="W84"/>
  <c r="V84"/>
  <c r="U84"/>
  <c r="T84"/>
  <c r="S84"/>
  <c r="Q84"/>
  <c r="P84"/>
  <c r="O84"/>
  <c r="N84"/>
  <c r="M84"/>
  <c r="L84"/>
  <c r="J84"/>
  <c r="I84"/>
  <c r="H84"/>
  <c r="G84"/>
  <c r="F84"/>
  <c r="E84"/>
  <c r="AL83"/>
  <c r="AK83"/>
  <c r="AJ83"/>
  <c r="AI83"/>
  <c r="AH83"/>
  <c r="AG83"/>
  <c r="AE83"/>
  <c r="AD83"/>
  <c r="AC83"/>
  <c r="AB83"/>
  <c r="AA83"/>
  <c r="Z83"/>
  <c r="X83"/>
  <c r="W83"/>
  <c r="V83"/>
  <c r="U83"/>
  <c r="T83"/>
  <c r="S83"/>
  <c r="Q83"/>
  <c r="P83"/>
  <c r="O83"/>
  <c r="N83"/>
  <c r="M83"/>
  <c r="L83"/>
  <c r="J83"/>
  <c r="I83"/>
  <c r="H83"/>
  <c r="G83"/>
  <c r="F83"/>
  <c r="E83"/>
  <c r="AL82"/>
  <c r="AK82"/>
  <c r="AJ82"/>
  <c r="AI82"/>
  <c r="AH82"/>
  <c r="AG82"/>
  <c r="AE82"/>
  <c r="AD82"/>
  <c r="AC82"/>
  <c r="AB82"/>
  <c r="AA82"/>
  <c r="Z82"/>
  <c r="X82"/>
  <c r="W82"/>
  <c r="V82"/>
  <c r="U82"/>
  <c r="T82"/>
  <c r="S82"/>
  <c r="Q82"/>
  <c r="P82"/>
  <c r="O82"/>
  <c r="N82"/>
  <c r="M82"/>
  <c r="L82"/>
  <c r="J82"/>
  <c r="I82"/>
  <c r="H82"/>
  <c r="G82"/>
  <c r="F82"/>
  <c r="E82"/>
  <c r="AL81"/>
  <c r="AK81"/>
  <c r="AJ81"/>
  <c r="AI81"/>
  <c r="AH81"/>
  <c r="AG81"/>
  <c r="AE81"/>
  <c r="AD81"/>
  <c r="AC81"/>
  <c r="AB81"/>
  <c r="AA81"/>
  <c r="Z81"/>
  <c r="X81"/>
  <c r="W81"/>
  <c r="V81"/>
  <c r="U81"/>
  <c r="T81"/>
  <c r="S81"/>
  <c r="Q81"/>
  <c r="P81"/>
  <c r="O81"/>
  <c r="N81"/>
  <c r="M81"/>
  <c r="L81"/>
  <c r="J81"/>
  <c r="I81"/>
  <c r="H81"/>
  <c r="G81"/>
  <c r="F81"/>
  <c r="E81"/>
  <c r="AM80"/>
  <c r="AM85" s="1"/>
  <c r="AF80"/>
  <c r="Y80"/>
  <c r="R80"/>
  <c r="K80"/>
  <c r="AM79"/>
  <c r="AF79"/>
  <c r="Y79"/>
  <c r="R79"/>
  <c r="K79"/>
  <c r="AM78"/>
  <c r="AF78"/>
  <c r="Y78"/>
  <c r="R78"/>
  <c r="K78"/>
  <c r="AN78" s="1"/>
  <c r="AM77"/>
  <c r="AF77"/>
  <c r="Y77"/>
  <c r="R77"/>
  <c r="K77"/>
  <c r="AM76"/>
  <c r="AN76" s="1"/>
  <c r="AF76"/>
  <c r="Y76"/>
  <c r="R76"/>
  <c r="K76"/>
  <c r="AM75"/>
  <c r="AF75"/>
  <c r="Y75"/>
  <c r="R75"/>
  <c r="K75"/>
  <c r="AE72"/>
  <c r="W72"/>
  <c r="G72"/>
  <c r="AM71"/>
  <c r="AF71"/>
  <c r="Y71"/>
  <c r="R71"/>
  <c r="K71"/>
  <c r="AM70"/>
  <c r="AF70"/>
  <c r="Y70"/>
  <c r="R70"/>
  <c r="K70"/>
  <c r="AL68"/>
  <c r="AI68"/>
  <c r="AA68"/>
  <c r="W68"/>
  <c r="O68"/>
  <c r="M68"/>
  <c r="AN67"/>
  <c r="AM67"/>
  <c r="AF67"/>
  <c r="Y67"/>
  <c r="R67"/>
  <c r="K67"/>
  <c r="AM66"/>
  <c r="AF66"/>
  <c r="Y66"/>
  <c r="R66"/>
  <c r="K66"/>
  <c r="AM65"/>
  <c r="AF65"/>
  <c r="Y65"/>
  <c r="R65"/>
  <c r="K65"/>
  <c r="AM64"/>
  <c r="AF64"/>
  <c r="Y64"/>
  <c r="R64"/>
  <c r="K64"/>
  <c r="AN63"/>
  <c r="AM63"/>
  <c r="AF63"/>
  <c r="Y63"/>
  <c r="R63"/>
  <c r="K63"/>
  <c r="AM62"/>
  <c r="AF62"/>
  <c r="Y62"/>
  <c r="AN62" s="1"/>
  <c r="R62"/>
  <c r="K62"/>
  <c r="AM61"/>
  <c r="AF61"/>
  <c r="Y61"/>
  <c r="R61"/>
  <c r="K61"/>
  <c r="AN61" s="1"/>
  <c r="AK59"/>
  <c r="Z59"/>
  <c r="Q59"/>
  <c r="J59"/>
  <c r="AG58"/>
  <c r="V58"/>
  <c r="N58"/>
  <c r="J57"/>
  <c r="I57"/>
  <c r="AL56"/>
  <c r="AD56"/>
  <c r="V56"/>
  <c r="P55"/>
  <c r="AE54"/>
  <c r="V54"/>
  <c r="P54"/>
  <c r="N54"/>
  <c r="F54"/>
  <c r="AL53"/>
  <c r="AK53"/>
  <c r="AJ53"/>
  <c r="AI53"/>
  <c r="AH53"/>
  <c r="AG53"/>
  <c r="AE53"/>
  <c r="AD53"/>
  <c r="AC53"/>
  <c r="AB53"/>
  <c r="AA53"/>
  <c r="Z53"/>
  <c r="X53"/>
  <c r="W53"/>
  <c r="V53"/>
  <c r="U53"/>
  <c r="T53"/>
  <c r="S53"/>
  <c r="Q53"/>
  <c r="P53"/>
  <c r="O53"/>
  <c r="N53"/>
  <c r="M53"/>
  <c r="L53"/>
  <c r="K53"/>
  <c r="J53"/>
  <c r="I53"/>
  <c r="H53"/>
  <c r="G53"/>
  <c r="F53"/>
  <c r="E53"/>
  <c r="AK52"/>
  <c r="AD52"/>
  <c r="T52"/>
  <c r="AM51"/>
  <c r="AH51"/>
  <c r="Z51"/>
  <c r="I51"/>
  <c r="AL50"/>
  <c r="AG50"/>
  <c r="AE50"/>
  <c r="Q50"/>
  <c r="P50"/>
  <c r="AL49"/>
  <c r="AH49"/>
  <c r="AA49"/>
  <c r="Z49"/>
  <c r="S49"/>
  <c r="N49"/>
  <c r="F49"/>
  <c r="AL48"/>
  <c r="AE48"/>
  <c r="AD48"/>
  <c r="X48"/>
  <c r="W48"/>
  <c r="J48"/>
  <c r="F48"/>
  <c r="AL47"/>
  <c r="AK47"/>
  <c r="AJ47"/>
  <c r="AI47"/>
  <c r="AH47"/>
  <c r="AG47"/>
  <c r="AE47"/>
  <c r="AD47"/>
  <c r="AC47"/>
  <c r="AB47"/>
  <c r="AA47"/>
  <c r="Z47"/>
  <c r="X47"/>
  <c r="W47"/>
  <c r="V47"/>
  <c r="U47"/>
  <c r="T47"/>
  <c r="S47"/>
  <c r="R47"/>
  <c r="Q47"/>
  <c r="P47"/>
  <c r="O47"/>
  <c r="N47"/>
  <c r="M47"/>
  <c r="L47"/>
  <c r="J47"/>
  <c r="I47"/>
  <c r="H47"/>
  <c r="G47"/>
  <c r="F47"/>
  <c r="E47"/>
  <c r="AL46"/>
  <c r="AH46"/>
  <c r="AA46"/>
  <c r="W46"/>
  <c r="V46"/>
  <c r="P46"/>
  <c r="G46"/>
  <c r="F46"/>
  <c r="AL45"/>
  <c r="AE45"/>
  <c r="AA45"/>
  <c r="W45"/>
  <c r="V45"/>
  <c r="S45"/>
  <c r="N45"/>
  <c r="M45"/>
  <c r="J45"/>
  <c r="AI44"/>
  <c r="AE44"/>
  <c r="AA44"/>
  <c r="Z44"/>
  <c r="W44"/>
  <c r="V44"/>
  <c r="N44"/>
  <c r="AI43"/>
  <c r="AE43"/>
  <c r="AD43"/>
  <c r="AA43"/>
  <c r="Z43"/>
  <c r="V43"/>
  <c r="U43"/>
  <c r="X42"/>
  <c r="P42"/>
  <c r="H42"/>
  <c r="AN39"/>
  <c r="J20" i="29" s="1"/>
  <c r="AM39" i="19"/>
  <c r="AL39"/>
  <c r="AK39"/>
  <c r="AJ39"/>
  <c r="AI39"/>
  <c r="AH39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AN38"/>
  <c r="AM38"/>
  <c r="AL38"/>
  <c r="AL40" s="1"/>
  <c r="AK38"/>
  <c r="AK40" s="1"/>
  <c r="AJ38"/>
  <c r="AJ40" s="1"/>
  <c r="AI38"/>
  <c r="AI40" s="1"/>
  <c r="AH38"/>
  <c r="AH40" s="1"/>
  <c r="AG38"/>
  <c r="AG40" s="1"/>
  <c r="AF38"/>
  <c r="AE38"/>
  <c r="AE40" s="1"/>
  <c r="AD38"/>
  <c r="AD40" s="1"/>
  <c r="AC38"/>
  <c r="AC40" s="1"/>
  <c r="AB38"/>
  <c r="AB40" s="1"/>
  <c r="AA38"/>
  <c r="AA40" s="1"/>
  <c r="Z38"/>
  <c r="Z40" s="1"/>
  <c r="Y38"/>
  <c r="X38"/>
  <c r="X40" s="1"/>
  <c r="W38"/>
  <c r="W40" s="1"/>
  <c r="V38"/>
  <c r="V40" s="1"/>
  <c r="U38"/>
  <c r="U40" s="1"/>
  <c r="T38"/>
  <c r="T40" s="1"/>
  <c r="S38"/>
  <c r="S40" s="1"/>
  <c r="R38"/>
  <c r="Q38"/>
  <c r="Q40" s="1"/>
  <c r="P38"/>
  <c r="P40" s="1"/>
  <c r="O38"/>
  <c r="O40" s="1"/>
  <c r="N38"/>
  <c r="N40" s="1"/>
  <c r="M38"/>
  <c r="M40" s="1"/>
  <c r="L38"/>
  <c r="K38"/>
  <c r="J38"/>
  <c r="J40" s="1"/>
  <c r="I38"/>
  <c r="I40" s="1"/>
  <c r="H38"/>
  <c r="H40" s="1"/>
  <c r="G38"/>
  <c r="G40" s="1"/>
  <c r="F38"/>
  <c r="F40" s="1"/>
  <c r="E38"/>
  <c r="E40" s="1"/>
  <c r="AL36"/>
  <c r="AK36"/>
  <c r="AJ36"/>
  <c r="AJ72" s="1"/>
  <c r="AI36"/>
  <c r="AH36"/>
  <c r="AG36"/>
  <c r="AG42" s="1"/>
  <c r="AE36"/>
  <c r="AD36"/>
  <c r="AC36"/>
  <c r="AB36"/>
  <c r="AA36"/>
  <c r="Z36"/>
  <c r="X36"/>
  <c r="W36"/>
  <c r="V36"/>
  <c r="U36"/>
  <c r="T36"/>
  <c r="S36"/>
  <c r="Q36"/>
  <c r="P36"/>
  <c r="O36"/>
  <c r="N36"/>
  <c r="M36"/>
  <c r="M73" s="1"/>
  <c r="L36"/>
  <c r="J36"/>
  <c r="I36"/>
  <c r="I42" s="1"/>
  <c r="H36"/>
  <c r="G36"/>
  <c r="F36"/>
  <c r="E36"/>
  <c r="AL35"/>
  <c r="AK35"/>
  <c r="AK57" s="1"/>
  <c r="AJ35"/>
  <c r="AJ48" s="1"/>
  <c r="AI35"/>
  <c r="AI51" s="1"/>
  <c r="AH35"/>
  <c r="AH57" s="1"/>
  <c r="AG35"/>
  <c r="AG114" s="1"/>
  <c r="AG119" s="1"/>
  <c r="AE35"/>
  <c r="AD35"/>
  <c r="AC35"/>
  <c r="AC51" s="1"/>
  <c r="AB35"/>
  <c r="AB56" s="1"/>
  <c r="AA35"/>
  <c r="AA50" s="1"/>
  <c r="Z35"/>
  <c r="Z45" s="1"/>
  <c r="X35"/>
  <c r="X43" s="1"/>
  <c r="W35"/>
  <c r="W52" s="1"/>
  <c r="V35"/>
  <c r="U35"/>
  <c r="T35"/>
  <c r="S35"/>
  <c r="S44" s="1"/>
  <c r="Q35"/>
  <c r="Q51" s="1"/>
  <c r="P35"/>
  <c r="P57" s="1"/>
  <c r="O35"/>
  <c r="O45" s="1"/>
  <c r="N35"/>
  <c r="M35"/>
  <c r="M52" s="1"/>
  <c r="L35"/>
  <c r="J35"/>
  <c r="J46" s="1"/>
  <c r="I35"/>
  <c r="I52" s="1"/>
  <c r="H35"/>
  <c r="H52" s="1"/>
  <c r="G35"/>
  <c r="G52" s="1"/>
  <c r="F35"/>
  <c r="E35"/>
  <c r="E45" s="1"/>
  <c r="AN34"/>
  <c r="AM34"/>
  <c r="AF34"/>
  <c r="Y34"/>
  <c r="R34"/>
  <c r="K34"/>
  <c r="AM33"/>
  <c r="AF33"/>
  <c r="Y33"/>
  <c r="R33"/>
  <c r="K33"/>
  <c r="AM32"/>
  <c r="AM48" s="1"/>
  <c r="AF32"/>
  <c r="Y32"/>
  <c r="R32"/>
  <c r="K32"/>
  <c r="AM31"/>
  <c r="AF31"/>
  <c r="Y31"/>
  <c r="R31"/>
  <c r="K31"/>
  <c r="AN30"/>
  <c r="AM30"/>
  <c r="AF30"/>
  <c r="Y30"/>
  <c r="R30"/>
  <c r="K30"/>
  <c r="AM29"/>
  <c r="AM53" s="1"/>
  <c r="AF29"/>
  <c r="Y29"/>
  <c r="Y53" s="1"/>
  <c r="R29"/>
  <c r="K29"/>
  <c r="AM28"/>
  <c r="AF28"/>
  <c r="Y28"/>
  <c r="R28"/>
  <c r="K28"/>
  <c r="AM27"/>
  <c r="AF27"/>
  <c r="Y27"/>
  <c r="R27"/>
  <c r="K27"/>
  <c r="AN27" s="1"/>
  <c r="AN26"/>
  <c r="AM26"/>
  <c r="AM44" s="1"/>
  <c r="AF26"/>
  <c r="Y26"/>
  <c r="R26"/>
  <c r="K26"/>
  <c r="AM25"/>
  <c r="AF25"/>
  <c r="Y25"/>
  <c r="R25"/>
  <c r="K25"/>
  <c r="AM24"/>
  <c r="AF24"/>
  <c r="Y24"/>
  <c r="R24"/>
  <c r="K24"/>
  <c r="AM23"/>
  <c r="AM35" s="1"/>
  <c r="AM43" s="1"/>
  <c r="AF23"/>
  <c r="Y23"/>
  <c r="R23"/>
  <c r="K23"/>
  <c r="K36" s="1"/>
  <c r="AK113" i="18"/>
  <c r="AK118" s="1"/>
  <c r="AL108"/>
  <c r="AK108"/>
  <c r="AJ108"/>
  <c r="AI108"/>
  <c r="AH108"/>
  <c r="AG108"/>
  <c r="AE108"/>
  <c r="AD108"/>
  <c r="AC108"/>
  <c r="AB108"/>
  <c r="AA108"/>
  <c r="Z108"/>
  <c r="X108"/>
  <c r="W108"/>
  <c r="V108"/>
  <c r="U108"/>
  <c r="T108"/>
  <c r="S108"/>
  <c r="Q108"/>
  <c r="P108"/>
  <c r="O108"/>
  <c r="N108"/>
  <c r="M108"/>
  <c r="L108"/>
  <c r="J108"/>
  <c r="I108"/>
  <c r="H108"/>
  <c r="G108"/>
  <c r="F108"/>
  <c r="E108"/>
  <c r="AL107"/>
  <c r="AK107"/>
  <c r="AJ107"/>
  <c r="AI107"/>
  <c r="AH107"/>
  <c r="AG107"/>
  <c r="AE107"/>
  <c r="AD107"/>
  <c r="AC107"/>
  <c r="AB107"/>
  <c r="AA107"/>
  <c r="Z107"/>
  <c r="X107"/>
  <c r="W107"/>
  <c r="V107"/>
  <c r="U107"/>
  <c r="T107"/>
  <c r="S107"/>
  <c r="Q107"/>
  <c r="P107"/>
  <c r="O107"/>
  <c r="N107"/>
  <c r="M107"/>
  <c r="L107"/>
  <c r="J107"/>
  <c r="I107"/>
  <c r="H107"/>
  <c r="G107"/>
  <c r="F107"/>
  <c r="E107"/>
  <c r="AL106"/>
  <c r="AK106"/>
  <c r="AJ106"/>
  <c r="AI106"/>
  <c r="AH106"/>
  <c r="AG106"/>
  <c r="AE106"/>
  <c r="AD106"/>
  <c r="AC106"/>
  <c r="AB106"/>
  <c r="AA106"/>
  <c r="Z106"/>
  <c r="X106"/>
  <c r="W106"/>
  <c r="V106"/>
  <c r="U106"/>
  <c r="T106"/>
  <c r="S106"/>
  <c r="Q106"/>
  <c r="P106"/>
  <c r="O106"/>
  <c r="N106"/>
  <c r="M106"/>
  <c r="L106"/>
  <c r="J106"/>
  <c r="I106"/>
  <c r="H106"/>
  <c r="G106"/>
  <c r="F106"/>
  <c r="E106"/>
  <c r="AM105"/>
  <c r="AF105"/>
  <c r="Y105"/>
  <c r="R105"/>
  <c r="R108" s="1"/>
  <c r="K105"/>
  <c r="AM104"/>
  <c r="AM107" s="1"/>
  <c r="AF104"/>
  <c r="AF107" s="1"/>
  <c r="Y104"/>
  <c r="R104"/>
  <c r="R107" s="1"/>
  <c r="K104"/>
  <c r="AM103"/>
  <c r="AF103"/>
  <c r="Y103"/>
  <c r="R103"/>
  <c r="K103"/>
  <c r="AN103" s="1"/>
  <c r="AM102"/>
  <c r="AM106" s="1"/>
  <c r="AF102"/>
  <c r="AF108" s="1"/>
  <c r="Y102"/>
  <c r="R102"/>
  <c r="R106" s="1"/>
  <c r="K102"/>
  <c r="K108" s="1"/>
  <c r="AL100"/>
  <c r="AK100"/>
  <c r="AJ100"/>
  <c r="AI100"/>
  <c r="AH100"/>
  <c r="AG100"/>
  <c r="AE100"/>
  <c r="AD100"/>
  <c r="AC100"/>
  <c r="AB100"/>
  <c r="AA100"/>
  <c r="Z100"/>
  <c r="X100"/>
  <c r="W100"/>
  <c r="V100"/>
  <c r="U100"/>
  <c r="T100"/>
  <c r="S100"/>
  <c r="Q100"/>
  <c r="P100"/>
  <c r="O100"/>
  <c r="N100"/>
  <c r="M100"/>
  <c r="L100"/>
  <c r="J100"/>
  <c r="I100"/>
  <c r="H100"/>
  <c r="G100"/>
  <c r="F100"/>
  <c r="E100"/>
  <c r="AL99"/>
  <c r="AK99"/>
  <c r="AJ99"/>
  <c r="AI99"/>
  <c r="AH99"/>
  <c r="AG99"/>
  <c r="AE99"/>
  <c r="AD99"/>
  <c r="AC99"/>
  <c r="AB99"/>
  <c r="AA99"/>
  <c r="Z99"/>
  <c r="X99"/>
  <c r="W99"/>
  <c r="V99"/>
  <c r="U99"/>
  <c r="T99"/>
  <c r="S99"/>
  <c r="Q99"/>
  <c r="P99"/>
  <c r="O99"/>
  <c r="N99"/>
  <c r="M99"/>
  <c r="L99"/>
  <c r="J99"/>
  <c r="I99"/>
  <c r="H99"/>
  <c r="G99"/>
  <c r="F99"/>
  <c r="E99"/>
  <c r="AL98"/>
  <c r="AK98"/>
  <c r="AJ98"/>
  <c r="AI98"/>
  <c r="AH98"/>
  <c r="AG98"/>
  <c r="AE98"/>
  <c r="AD98"/>
  <c r="AC98"/>
  <c r="AB98"/>
  <c r="AA98"/>
  <c r="Z98"/>
  <c r="X98"/>
  <c r="W98"/>
  <c r="V98"/>
  <c r="U98"/>
  <c r="T98"/>
  <c r="S98"/>
  <c r="Q98"/>
  <c r="P98"/>
  <c r="O98"/>
  <c r="N98"/>
  <c r="M98"/>
  <c r="L98"/>
  <c r="J98"/>
  <c r="I98"/>
  <c r="H98"/>
  <c r="G98"/>
  <c r="F98"/>
  <c r="E98"/>
  <c r="AM97"/>
  <c r="AF97"/>
  <c r="Y97"/>
  <c r="R97"/>
  <c r="K97"/>
  <c r="AM96"/>
  <c r="AM99" s="1"/>
  <c r="AF96"/>
  <c r="AF99" s="1"/>
  <c r="Y96"/>
  <c r="R96"/>
  <c r="K96"/>
  <c r="AN95"/>
  <c r="AM95"/>
  <c r="AF95"/>
  <c r="Y95"/>
  <c r="R95"/>
  <c r="K95"/>
  <c r="AM94"/>
  <c r="AF94"/>
  <c r="Y94"/>
  <c r="Y98" s="1"/>
  <c r="R94"/>
  <c r="K94"/>
  <c r="AA92"/>
  <c r="L92"/>
  <c r="E92"/>
  <c r="AL91"/>
  <c r="AK91"/>
  <c r="AJ91"/>
  <c r="AI91"/>
  <c r="AH91"/>
  <c r="AG91"/>
  <c r="AF91"/>
  <c r="AE91"/>
  <c r="AD91"/>
  <c r="AC91"/>
  <c r="AB91"/>
  <c r="AA91"/>
  <c r="Z91"/>
  <c r="X91"/>
  <c r="W91"/>
  <c r="V91"/>
  <c r="U91"/>
  <c r="T91"/>
  <c r="S91"/>
  <c r="Q91"/>
  <c r="P91"/>
  <c r="O91"/>
  <c r="N91"/>
  <c r="M91"/>
  <c r="L91"/>
  <c r="J91"/>
  <c r="I91"/>
  <c r="H91"/>
  <c r="G91"/>
  <c r="F91"/>
  <c r="E91"/>
  <c r="AL90"/>
  <c r="AK90"/>
  <c r="AJ90"/>
  <c r="AI90"/>
  <c r="AH90"/>
  <c r="AG90"/>
  <c r="AE90"/>
  <c r="AD90"/>
  <c r="AC90"/>
  <c r="AB90"/>
  <c r="AA90"/>
  <c r="Z90"/>
  <c r="X90"/>
  <c r="W90"/>
  <c r="V90"/>
  <c r="U90"/>
  <c r="T90"/>
  <c r="S90"/>
  <c r="Q90"/>
  <c r="P90"/>
  <c r="O90"/>
  <c r="N90"/>
  <c r="M90"/>
  <c r="L90"/>
  <c r="J90"/>
  <c r="I90"/>
  <c r="H90"/>
  <c r="G90"/>
  <c r="F90"/>
  <c r="E90"/>
  <c r="AL89"/>
  <c r="AK89"/>
  <c r="AJ89"/>
  <c r="AI89"/>
  <c r="AH89"/>
  <c r="AG89"/>
  <c r="AE89"/>
  <c r="AD89"/>
  <c r="AC89"/>
  <c r="AB89"/>
  <c r="AA89"/>
  <c r="Z89"/>
  <c r="X89"/>
  <c r="W89"/>
  <c r="V89"/>
  <c r="U89"/>
  <c r="T89"/>
  <c r="S89"/>
  <c r="Q89"/>
  <c r="P89"/>
  <c r="O89"/>
  <c r="N89"/>
  <c r="M89"/>
  <c r="L89"/>
  <c r="J89"/>
  <c r="I89"/>
  <c r="H89"/>
  <c r="G89"/>
  <c r="F89"/>
  <c r="E89"/>
  <c r="AJ88"/>
  <c r="AG88"/>
  <c r="AM87"/>
  <c r="AF87"/>
  <c r="Y87"/>
  <c r="R87"/>
  <c r="AN87" s="1"/>
  <c r="I68" i="29" s="1"/>
  <c r="K87" i="18"/>
  <c r="AM85"/>
  <c r="AL85"/>
  <c r="AK85"/>
  <c r="AJ85"/>
  <c r="AI85"/>
  <c r="AH85"/>
  <c r="AG85"/>
  <c r="AE85"/>
  <c r="AD85"/>
  <c r="AC85"/>
  <c r="AB85"/>
  <c r="AA85"/>
  <c r="Z85"/>
  <c r="X85"/>
  <c r="W85"/>
  <c r="V85"/>
  <c r="U85"/>
  <c r="T85"/>
  <c r="S85"/>
  <c r="Q85"/>
  <c r="P85"/>
  <c r="O85"/>
  <c r="N85"/>
  <c r="M85"/>
  <c r="L85"/>
  <c r="K85"/>
  <c r="J85"/>
  <c r="I85"/>
  <c r="H85"/>
  <c r="G85"/>
  <c r="F85"/>
  <c r="E85"/>
  <c r="AL84"/>
  <c r="AK84"/>
  <c r="AJ84"/>
  <c r="AI84"/>
  <c r="AH84"/>
  <c r="AG84"/>
  <c r="AE84"/>
  <c r="AD84"/>
  <c r="AC84"/>
  <c r="AB84"/>
  <c r="AA84"/>
  <c r="Z84"/>
  <c r="X84"/>
  <c r="W84"/>
  <c r="V84"/>
  <c r="U84"/>
  <c r="T84"/>
  <c r="S84"/>
  <c r="Q84"/>
  <c r="P84"/>
  <c r="O84"/>
  <c r="N84"/>
  <c r="M84"/>
  <c r="L84"/>
  <c r="J84"/>
  <c r="I84"/>
  <c r="H84"/>
  <c r="G84"/>
  <c r="F84"/>
  <c r="E84"/>
  <c r="AL83"/>
  <c r="AK83"/>
  <c r="AJ83"/>
  <c r="AI83"/>
  <c r="AH83"/>
  <c r="AG83"/>
  <c r="AE83"/>
  <c r="AD83"/>
  <c r="AC83"/>
  <c r="AB83"/>
  <c r="AA83"/>
  <c r="Z83"/>
  <c r="X83"/>
  <c r="W83"/>
  <c r="V83"/>
  <c r="U83"/>
  <c r="T83"/>
  <c r="S83"/>
  <c r="Q83"/>
  <c r="P83"/>
  <c r="O83"/>
  <c r="N83"/>
  <c r="M83"/>
  <c r="L83"/>
  <c r="J83"/>
  <c r="I83"/>
  <c r="H83"/>
  <c r="G83"/>
  <c r="F83"/>
  <c r="E83"/>
  <c r="AL82"/>
  <c r="AK82"/>
  <c r="AJ82"/>
  <c r="AI82"/>
  <c r="AH82"/>
  <c r="AG82"/>
  <c r="AE82"/>
  <c r="AD82"/>
  <c r="AC82"/>
  <c r="AB82"/>
  <c r="AA82"/>
  <c r="Z82"/>
  <c r="X82"/>
  <c r="W82"/>
  <c r="V82"/>
  <c r="U82"/>
  <c r="T82"/>
  <c r="S82"/>
  <c r="Q82"/>
  <c r="P82"/>
  <c r="O82"/>
  <c r="N82"/>
  <c r="M82"/>
  <c r="L82"/>
  <c r="J82"/>
  <c r="I82"/>
  <c r="H82"/>
  <c r="G82"/>
  <c r="F82"/>
  <c r="E82"/>
  <c r="AM81"/>
  <c r="AL81"/>
  <c r="AK81"/>
  <c r="AJ81"/>
  <c r="AI81"/>
  <c r="AH81"/>
  <c r="AG81"/>
  <c r="AE81"/>
  <c r="AD81"/>
  <c r="AC81"/>
  <c r="AB81"/>
  <c r="AA81"/>
  <c r="Z81"/>
  <c r="X81"/>
  <c r="W81"/>
  <c r="V81"/>
  <c r="U81"/>
  <c r="T81"/>
  <c r="S81"/>
  <c r="Q81"/>
  <c r="P81"/>
  <c r="O81"/>
  <c r="N81"/>
  <c r="M81"/>
  <c r="L81"/>
  <c r="J81"/>
  <c r="I81"/>
  <c r="H81"/>
  <c r="G81"/>
  <c r="F81"/>
  <c r="E81"/>
  <c r="AM80"/>
  <c r="AF80"/>
  <c r="Y80"/>
  <c r="Y85" s="1"/>
  <c r="R80"/>
  <c r="K80"/>
  <c r="AM79"/>
  <c r="AF79"/>
  <c r="Y79"/>
  <c r="R79"/>
  <c r="K79"/>
  <c r="AM78"/>
  <c r="AF78"/>
  <c r="Y78"/>
  <c r="R78"/>
  <c r="K78"/>
  <c r="AM77"/>
  <c r="AF77"/>
  <c r="Y77"/>
  <c r="R77"/>
  <c r="K77"/>
  <c r="AN77" s="1"/>
  <c r="AM76"/>
  <c r="AF76"/>
  <c r="Y76"/>
  <c r="R76"/>
  <c r="K76"/>
  <c r="AM75"/>
  <c r="AF75"/>
  <c r="Y75"/>
  <c r="R75"/>
  <c r="K75"/>
  <c r="AL73"/>
  <c r="Z73"/>
  <c r="S73"/>
  <c r="N73"/>
  <c r="AD72"/>
  <c r="W72"/>
  <c r="J72"/>
  <c r="AM71"/>
  <c r="AF71"/>
  <c r="Y71"/>
  <c r="R71"/>
  <c r="K71"/>
  <c r="AM70"/>
  <c r="AF70"/>
  <c r="Y70"/>
  <c r="R70"/>
  <c r="K70"/>
  <c r="AL68"/>
  <c r="Q68"/>
  <c r="N68"/>
  <c r="F68"/>
  <c r="AM67"/>
  <c r="AF67"/>
  <c r="Y67"/>
  <c r="R67"/>
  <c r="K67"/>
  <c r="AM66"/>
  <c r="AF66"/>
  <c r="Y66"/>
  <c r="R66"/>
  <c r="K66"/>
  <c r="AM65"/>
  <c r="AF65"/>
  <c r="Y65"/>
  <c r="R65"/>
  <c r="K65"/>
  <c r="AN64"/>
  <c r="AM64"/>
  <c r="AF64"/>
  <c r="Y64"/>
  <c r="R64"/>
  <c r="K64"/>
  <c r="AM63"/>
  <c r="AF63"/>
  <c r="Y63"/>
  <c r="R63"/>
  <c r="K63"/>
  <c r="AM62"/>
  <c r="AF62"/>
  <c r="Y62"/>
  <c r="R62"/>
  <c r="K62"/>
  <c r="AN62" s="1"/>
  <c r="AM61"/>
  <c r="AF61"/>
  <c r="Y61"/>
  <c r="R61"/>
  <c r="K61"/>
  <c r="AK59"/>
  <c r="AG59"/>
  <c r="AA59"/>
  <c r="U59"/>
  <c r="P59"/>
  <c r="L59"/>
  <c r="AA58"/>
  <c r="O58"/>
  <c r="I58"/>
  <c r="E58"/>
  <c r="AI57"/>
  <c r="AC57"/>
  <c r="X57"/>
  <c r="H57"/>
  <c r="AI56"/>
  <c r="AG56"/>
  <c r="AA56"/>
  <c r="Q56"/>
  <c r="M56"/>
  <c r="L56"/>
  <c r="AK55"/>
  <c r="AA55"/>
  <c r="P55"/>
  <c r="G55"/>
  <c r="E55"/>
  <c r="AI54"/>
  <c r="U54"/>
  <c r="T54"/>
  <c r="I54"/>
  <c r="AL53"/>
  <c r="AK53"/>
  <c r="AJ53"/>
  <c r="AI53"/>
  <c r="AH53"/>
  <c r="AG53"/>
  <c r="AE53"/>
  <c r="AD53"/>
  <c r="AC53"/>
  <c r="AB53"/>
  <c r="AA53"/>
  <c r="Z53"/>
  <c r="X53"/>
  <c r="W53"/>
  <c r="V53"/>
  <c r="U53"/>
  <c r="T53"/>
  <c r="S53"/>
  <c r="Q53"/>
  <c r="P53"/>
  <c r="O53"/>
  <c r="N53"/>
  <c r="M53"/>
  <c r="L53"/>
  <c r="K53"/>
  <c r="J53"/>
  <c r="I53"/>
  <c r="H53"/>
  <c r="G53"/>
  <c r="F53"/>
  <c r="E53"/>
  <c r="Q52"/>
  <c r="G52"/>
  <c r="AK51"/>
  <c r="AG51"/>
  <c r="AA51"/>
  <c r="U51"/>
  <c r="P51"/>
  <c r="L51"/>
  <c r="AA50"/>
  <c r="O50"/>
  <c r="I50"/>
  <c r="E50"/>
  <c r="AI49"/>
  <c r="AC49"/>
  <c r="X49"/>
  <c r="H49"/>
  <c r="AI48"/>
  <c r="AG48"/>
  <c r="AA48"/>
  <c r="O48"/>
  <c r="M48"/>
  <c r="AL47"/>
  <c r="AK47"/>
  <c r="AJ47"/>
  <c r="AI47"/>
  <c r="AH47"/>
  <c r="AG47"/>
  <c r="AE47"/>
  <c r="AD47"/>
  <c r="AC47"/>
  <c r="AB47"/>
  <c r="AA47"/>
  <c r="Z47"/>
  <c r="X47"/>
  <c r="W47"/>
  <c r="V47"/>
  <c r="U47"/>
  <c r="T47"/>
  <c r="S47"/>
  <c r="Q47"/>
  <c r="P47"/>
  <c r="O47"/>
  <c r="N47"/>
  <c r="M47"/>
  <c r="L47"/>
  <c r="J47"/>
  <c r="I47"/>
  <c r="H47"/>
  <c r="G47"/>
  <c r="F47"/>
  <c r="E47"/>
  <c r="AK46"/>
  <c r="AI46"/>
  <c r="AH46"/>
  <c r="Z46"/>
  <c r="Q46"/>
  <c r="I46"/>
  <c r="H46"/>
  <c r="AK45"/>
  <c r="AC45"/>
  <c r="W45"/>
  <c r="U45"/>
  <c r="L45"/>
  <c r="G45"/>
  <c r="E45"/>
  <c r="AI44"/>
  <c r="AG44"/>
  <c r="AA44"/>
  <c r="Q44"/>
  <c r="P44"/>
  <c r="I44"/>
  <c r="AK43"/>
  <c r="AE43"/>
  <c r="AC43"/>
  <c r="U43"/>
  <c r="O43"/>
  <c r="M43"/>
  <c r="AI42"/>
  <c r="AG42"/>
  <c r="Q42"/>
  <c r="I42"/>
  <c r="W40"/>
  <c r="L40"/>
  <c r="G40"/>
  <c r="AN39"/>
  <c r="AM39"/>
  <c r="AL39"/>
  <c r="AK39"/>
  <c r="AJ39"/>
  <c r="AI39"/>
  <c r="AH39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AN38"/>
  <c r="AM38"/>
  <c r="AL38"/>
  <c r="AL40" s="1"/>
  <c r="AK38"/>
  <c r="AK40" s="1"/>
  <c r="AJ38"/>
  <c r="AJ40" s="1"/>
  <c r="AI38"/>
  <c r="AI40" s="1"/>
  <c r="AH38"/>
  <c r="AH40" s="1"/>
  <c r="AG38"/>
  <c r="AG40" s="1"/>
  <c r="AF38"/>
  <c r="AE38"/>
  <c r="AE40" s="1"/>
  <c r="AD38"/>
  <c r="AD40" s="1"/>
  <c r="AC38"/>
  <c r="AC40" s="1"/>
  <c r="AB38"/>
  <c r="AA38"/>
  <c r="AA40" s="1"/>
  <c r="Z38"/>
  <c r="Z40" s="1"/>
  <c r="Y38"/>
  <c r="X38"/>
  <c r="X40" s="1"/>
  <c r="W38"/>
  <c r="V38"/>
  <c r="V40" s="1"/>
  <c r="U38"/>
  <c r="U40" s="1"/>
  <c r="T38"/>
  <c r="T40" s="1"/>
  <c r="S38"/>
  <c r="R38"/>
  <c r="Q38"/>
  <c r="Q40" s="1"/>
  <c r="P38"/>
  <c r="P40" s="1"/>
  <c r="O38"/>
  <c r="O40" s="1"/>
  <c r="N38"/>
  <c r="N40" s="1"/>
  <c r="M38"/>
  <c r="M40" s="1"/>
  <c r="L38"/>
  <c r="K38"/>
  <c r="J38"/>
  <c r="J40" s="1"/>
  <c r="I38"/>
  <c r="I40" s="1"/>
  <c r="H38"/>
  <c r="H40" s="1"/>
  <c r="G38"/>
  <c r="F38"/>
  <c r="F40" s="1"/>
  <c r="E38"/>
  <c r="E40" s="1"/>
  <c r="AL36"/>
  <c r="AL88" s="1"/>
  <c r="AK36"/>
  <c r="AJ36"/>
  <c r="AJ42" s="1"/>
  <c r="AI36"/>
  <c r="AH36"/>
  <c r="AG36"/>
  <c r="AE36"/>
  <c r="AD36"/>
  <c r="AD88" s="1"/>
  <c r="AC36"/>
  <c r="AB36"/>
  <c r="AA36"/>
  <c r="Z36"/>
  <c r="X36"/>
  <c r="X42" s="1"/>
  <c r="W36"/>
  <c r="V36"/>
  <c r="U36"/>
  <c r="T36"/>
  <c r="T42" s="1"/>
  <c r="S36"/>
  <c r="S72" s="1"/>
  <c r="Q36"/>
  <c r="P36"/>
  <c r="O36"/>
  <c r="O72" s="1"/>
  <c r="N36"/>
  <c r="M36"/>
  <c r="L36"/>
  <c r="J36"/>
  <c r="I36"/>
  <c r="H36"/>
  <c r="G36"/>
  <c r="F36"/>
  <c r="E36"/>
  <c r="AL35"/>
  <c r="AK35"/>
  <c r="AJ35"/>
  <c r="AI35"/>
  <c r="AI55" s="1"/>
  <c r="AH35"/>
  <c r="AH44" s="1"/>
  <c r="AG35"/>
  <c r="AE35"/>
  <c r="AE58" s="1"/>
  <c r="AD35"/>
  <c r="AC35"/>
  <c r="AB35"/>
  <c r="AA35"/>
  <c r="AA57" s="1"/>
  <c r="Z35"/>
  <c r="Z68" s="1"/>
  <c r="X35"/>
  <c r="X54" s="1"/>
  <c r="W35"/>
  <c r="W52" s="1"/>
  <c r="V35"/>
  <c r="U35"/>
  <c r="T35"/>
  <c r="S35"/>
  <c r="S52" s="1"/>
  <c r="Q35"/>
  <c r="Q55" s="1"/>
  <c r="P35"/>
  <c r="P58" s="1"/>
  <c r="O35"/>
  <c r="O59" s="1"/>
  <c r="N35"/>
  <c r="M35"/>
  <c r="L35"/>
  <c r="J35"/>
  <c r="J48" s="1"/>
  <c r="I35"/>
  <c r="I114" s="1"/>
  <c r="I119" s="1"/>
  <c r="H35"/>
  <c r="H52" s="1"/>
  <c r="G35"/>
  <c r="F35"/>
  <c r="E35"/>
  <c r="AM34"/>
  <c r="AF34"/>
  <c r="Y34"/>
  <c r="R34"/>
  <c r="K34"/>
  <c r="AN34" s="1"/>
  <c r="AM33"/>
  <c r="AF33"/>
  <c r="Y33"/>
  <c r="R33"/>
  <c r="K33"/>
  <c r="AM32"/>
  <c r="AF32"/>
  <c r="Y32"/>
  <c r="Y91" s="1"/>
  <c r="R32"/>
  <c r="K32"/>
  <c r="AM31"/>
  <c r="AF31"/>
  <c r="Y31"/>
  <c r="R31"/>
  <c r="K31"/>
  <c r="AM30"/>
  <c r="AF30"/>
  <c r="Y30"/>
  <c r="R30"/>
  <c r="K30"/>
  <c r="AM29"/>
  <c r="AM53" s="1"/>
  <c r="AF29"/>
  <c r="Y29"/>
  <c r="R29"/>
  <c r="K29"/>
  <c r="AM28"/>
  <c r="AF28"/>
  <c r="Y28"/>
  <c r="R28"/>
  <c r="K28"/>
  <c r="AM27"/>
  <c r="AF27"/>
  <c r="Y27"/>
  <c r="Y47" s="1"/>
  <c r="R27"/>
  <c r="K27"/>
  <c r="AM26"/>
  <c r="AF26"/>
  <c r="Y26"/>
  <c r="R26"/>
  <c r="K26"/>
  <c r="AN26" s="1"/>
  <c r="AN25"/>
  <c r="AM25"/>
  <c r="AF25"/>
  <c r="Y25"/>
  <c r="R25"/>
  <c r="K25"/>
  <c r="AM24"/>
  <c r="AF24"/>
  <c r="Y24"/>
  <c r="R24"/>
  <c r="K24"/>
  <c r="AN24" s="1"/>
  <c r="AM23"/>
  <c r="AF23"/>
  <c r="Y23"/>
  <c r="R23"/>
  <c r="K23"/>
  <c r="S43" i="29"/>
  <c r="N20"/>
  <c r="L42"/>
  <c r="K44"/>
  <c r="J42"/>
  <c r="E98" i="17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E40"/>
  <c r="E39"/>
  <c r="E38"/>
  <c r="G38"/>
  <c r="F38"/>
  <c r="H62" i="29"/>
  <c r="H72"/>
  <c r="S20"/>
  <c r="P44"/>
  <c r="P43"/>
  <c r="O20"/>
  <c r="M45"/>
  <c r="L84"/>
  <c r="F91" i="17"/>
  <c r="G91"/>
  <c r="H91"/>
  <c r="I91"/>
  <c r="J91"/>
  <c r="K91"/>
  <c r="L91"/>
  <c r="M91"/>
  <c r="N91"/>
  <c r="O91"/>
  <c r="P91"/>
  <c r="Q91"/>
  <c r="R91"/>
  <c r="S91"/>
  <c r="T91"/>
  <c r="U91"/>
  <c r="V91"/>
  <c r="W91"/>
  <c r="X91"/>
  <c r="Y91"/>
  <c r="Z91"/>
  <c r="AA91"/>
  <c r="AB91"/>
  <c r="AC91"/>
  <c r="AD91"/>
  <c r="AE91"/>
  <c r="AF91"/>
  <c r="AG91"/>
  <c r="AH91"/>
  <c r="AI91"/>
  <c r="AJ91"/>
  <c r="AK91"/>
  <c r="AL91"/>
  <c r="AM91"/>
  <c r="AN91"/>
  <c r="E91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AE81"/>
  <c r="AF81"/>
  <c r="AG81"/>
  <c r="AH81"/>
  <c r="AI81"/>
  <c r="AJ81"/>
  <c r="AK81"/>
  <c r="AL81"/>
  <c r="AM81"/>
  <c r="AN81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AE82"/>
  <c r="AF82"/>
  <c r="AG82"/>
  <c r="AH82"/>
  <c r="AI82"/>
  <c r="AJ82"/>
  <c r="AK82"/>
  <c r="AL82"/>
  <c r="AM82"/>
  <c r="AN82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AC83"/>
  <c r="AD83"/>
  <c r="AE83"/>
  <c r="AF83"/>
  <c r="AG83"/>
  <c r="AH83"/>
  <c r="AI83"/>
  <c r="AJ83"/>
  <c r="AK83"/>
  <c r="AL83"/>
  <c r="AM83"/>
  <c r="AN83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AJ84"/>
  <c r="AK84"/>
  <c r="AL84"/>
  <c r="AM84"/>
  <c r="AN84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X85"/>
  <c r="Y85"/>
  <c r="Z85"/>
  <c r="AA85"/>
  <c r="AB85"/>
  <c r="AC85"/>
  <c r="AD85"/>
  <c r="AE85"/>
  <c r="AF85"/>
  <c r="AG85"/>
  <c r="AH85"/>
  <c r="AI85"/>
  <c r="AJ85"/>
  <c r="AK85"/>
  <c r="AL85"/>
  <c r="AM85"/>
  <c r="AN85"/>
  <c r="I38"/>
  <c r="H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H19" i="29"/>
  <c r="H86"/>
  <c r="H85"/>
  <c r="Q84"/>
  <c r="K84"/>
  <c r="I84"/>
  <c r="Q83"/>
  <c r="P83"/>
  <c r="O83"/>
  <c r="N83"/>
  <c r="O77"/>
  <c r="O76"/>
  <c r="L68"/>
  <c r="K68"/>
  <c r="H68"/>
  <c r="H61"/>
  <c r="H60"/>
  <c r="H59"/>
  <c r="S58"/>
  <c r="O58"/>
  <c r="N58"/>
  <c r="K58"/>
  <c r="H58"/>
  <c r="H57"/>
  <c r="H56"/>
  <c r="H52"/>
  <c r="H51"/>
  <c r="M48"/>
  <c r="H48"/>
  <c r="H47"/>
  <c r="H46"/>
  <c r="H45"/>
  <c r="M44"/>
  <c r="H44"/>
  <c r="N43"/>
  <c r="M43"/>
  <c r="H43"/>
  <c r="Q42"/>
  <c r="H42"/>
  <c r="P20"/>
  <c r="K20"/>
  <c r="I20"/>
  <c r="S19"/>
  <c r="R19"/>
  <c r="N19"/>
  <c r="M19"/>
  <c r="L19"/>
  <c r="K19"/>
  <c r="I19"/>
  <c r="H15"/>
  <c r="H14"/>
  <c r="H13"/>
  <c r="H12"/>
  <c r="H11"/>
  <c r="H10"/>
  <c r="H9"/>
  <c r="H8"/>
  <c r="H7"/>
  <c r="H6"/>
  <c r="H5"/>
  <c r="H4"/>
  <c r="C1"/>
  <c r="AE106" i="27" l="1"/>
  <c r="X107"/>
  <c r="H42"/>
  <c r="J85"/>
  <c r="P40"/>
  <c r="AM71"/>
  <c r="AD40"/>
  <c r="AG42"/>
  <c r="M40"/>
  <c r="AC40"/>
  <c r="AG40"/>
  <c r="AK40"/>
  <c r="AJ43"/>
  <c r="AM95"/>
  <c r="R76" i="29" s="1"/>
  <c r="AL100" i="27"/>
  <c r="AE99"/>
  <c r="X100"/>
  <c r="Q107"/>
  <c r="J108"/>
  <c r="AE107"/>
  <c r="X108"/>
  <c r="AF42"/>
  <c r="H40"/>
  <c r="AF40"/>
  <c r="V43"/>
  <c r="AB46"/>
  <c r="AM63"/>
  <c r="AM77"/>
  <c r="R58" i="29" s="1"/>
  <c r="AM97" i="27"/>
  <c r="T42"/>
  <c r="AJ44"/>
  <c r="AM67"/>
  <c r="R48" i="29" s="1"/>
  <c r="AM75" i="27"/>
  <c r="AE36"/>
  <c r="Q47"/>
  <c r="AE53"/>
  <c r="X84"/>
  <c r="I42"/>
  <c r="AK42"/>
  <c r="L40"/>
  <c r="T40"/>
  <c r="AB40"/>
  <c r="AJ40"/>
  <c r="U43"/>
  <c r="AG43"/>
  <c r="Y44"/>
  <c r="N45"/>
  <c r="P46"/>
  <c r="AG46"/>
  <c r="I48"/>
  <c r="Y51"/>
  <c r="O52"/>
  <c r="Y54"/>
  <c r="G56"/>
  <c r="Y57"/>
  <c r="O59"/>
  <c r="AM66"/>
  <c r="R47" i="29" s="1"/>
  <c r="X99" i="27"/>
  <c r="AE108"/>
  <c r="AL35"/>
  <c r="AL40" s="1"/>
  <c r="AM25"/>
  <c r="X53"/>
  <c r="M42"/>
  <c r="G40"/>
  <c r="O40"/>
  <c r="W40"/>
  <c r="I43"/>
  <c r="AD43"/>
  <c r="P44"/>
  <c r="M45"/>
  <c r="Y45"/>
  <c r="H46"/>
  <c r="AF46"/>
  <c r="H48"/>
  <c r="AD48"/>
  <c r="AK49"/>
  <c r="V50"/>
  <c r="V51"/>
  <c r="N52"/>
  <c r="AF52"/>
  <c r="P54"/>
  <c r="V57"/>
  <c r="AD58"/>
  <c r="AM62"/>
  <c r="R43" i="29" s="1"/>
  <c r="AD68" i="27"/>
  <c r="X98"/>
  <c r="AM96"/>
  <c r="AL99"/>
  <c r="AE100"/>
  <c r="AM103"/>
  <c r="AM26"/>
  <c r="AM30"/>
  <c r="AM34"/>
  <c r="L42"/>
  <c r="N40"/>
  <c r="V40"/>
  <c r="H43"/>
  <c r="Y43"/>
  <c r="L44"/>
  <c r="AK44"/>
  <c r="V45"/>
  <c r="AC46"/>
  <c r="Y48"/>
  <c r="V49"/>
  <c r="H50"/>
  <c r="N51"/>
  <c r="AD52"/>
  <c r="O54"/>
  <c r="N57"/>
  <c r="V58"/>
  <c r="AM61"/>
  <c r="R42" i="29" s="1"/>
  <c r="AM64" i="27"/>
  <c r="AM79"/>
  <c r="Q108"/>
  <c r="U40"/>
  <c r="P45"/>
  <c r="AD45"/>
  <c r="N48"/>
  <c r="U49"/>
  <c r="AI51"/>
  <c r="AD56"/>
  <c r="U58"/>
  <c r="AM102"/>
  <c r="AM105"/>
  <c r="AF114" i="28"/>
  <c r="AF112"/>
  <c r="AF92"/>
  <c r="AF115"/>
  <c r="AF113"/>
  <c r="AF111"/>
  <c r="AF68"/>
  <c r="K90"/>
  <c r="AM84"/>
  <c r="K35"/>
  <c r="S115"/>
  <c r="S120" s="1"/>
  <c r="S114"/>
  <c r="S119" s="1"/>
  <c r="S112"/>
  <c r="S117" s="1"/>
  <c r="S92"/>
  <c r="S113"/>
  <c r="S118" s="1"/>
  <c r="S111"/>
  <c r="S116" s="1"/>
  <c r="S52"/>
  <c r="S49"/>
  <c r="S45"/>
  <c r="S46"/>
  <c r="S50"/>
  <c r="S44"/>
  <c r="AB115"/>
  <c r="AB120" s="1"/>
  <c r="AB113"/>
  <c r="AB118" s="1"/>
  <c r="AB111"/>
  <c r="AB116" s="1"/>
  <c r="AB114"/>
  <c r="AB119" s="1"/>
  <c r="AB112"/>
  <c r="AB117" s="1"/>
  <c r="AB92"/>
  <c r="AB59"/>
  <c r="AB57"/>
  <c r="AB55"/>
  <c r="AB51"/>
  <c r="AB54"/>
  <c r="AB56"/>
  <c r="AB52"/>
  <c r="AB46"/>
  <c r="AB45"/>
  <c r="AB68"/>
  <c r="AJ115"/>
  <c r="AJ120" s="1"/>
  <c r="AJ113"/>
  <c r="AJ118" s="1"/>
  <c r="AJ111"/>
  <c r="AJ116" s="1"/>
  <c r="AJ114"/>
  <c r="AJ119" s="1"/>
  <c r="AJ112"/>
  <c r="AJ117" s="1"/>
  <c r="AJ92"/>
  <c r="AJ68"/>
  <c r="AJ59"/>
  <c r="AJ57"/>
  <c r="AJ55"/>
  <c r="AJ51"/>
  <c r="AJ49"/>
  <c r="AJ54"/>
  <c r="AJ50"/>
  <c r="AJ58"/>
  <c r="AJ56"/>
  <c r="Z73"/>
  <c r="Z72"/>
  <c r="Z88"/>
  <c r="AH73"/>
  <c r="AH88"/>
  <c r="AB40"/>
  <c r="AH42"/>
  <c r="S56"/>
  <c r="AF85"/>
  <c r="AF84"/>
  <c r="AN85"/>
  <c r="R90"/>
  <c r="AF116"/>
  <c r="AN26"/>
  <c r="AF52"/>
  <c r="AF53"/>
  <c r="AN30"/>
  <c r="AN34"/>
  <c r="L115"/>
  <c r="L120" s="1"/>
  <c r="L113"/>
  <c r="L118" s="1"/>
  <c r="L111"/>
  <c r="L116" s="1"/>
  <c r="L114"/>
  <c r="L119" s="1"/>
  <c r="L112"/>
  <c r="L117" s="1"/>
  <c r="L92"/>
  <c r="L59"/>
  <c r="L57"/>
  <c r="L55"/>
  <c r="L51"/>
  <c r="L58"/>
  <c r="L56"/>
  <c r="L52"/>
  <c r="L68"/>
  <c r="L54"/>
  <c r="T115"/>
  <c r="T120" s="1"/>
  <c r="T113"/>
  <c r="T118" s="1"/>
  <c r="T111"/>
  <c r="T116" s="1"/>
  <c r="T114"/>
  <c r="T119" s="1"/>
  <c r="T112"/>
  <c r="T117" s="1"/>
  <c r="T92"/>
  <c r="T59"/>
  <c r="T57"/>
  <c r="T55"/>
  <c r="T51"/>
  <c r="T56"/>
  <c r="T58"/>
  <c r="T52"/>
  <c r="AC114"/>
  <c r="AC119" s="1"/>
  <c r="AC59"/>
  <c r="AC57"/>
  <c r="AC55"/>
  <c r="AC68"/>
  <c r="AC115"/>
  <c r="AC120" s="1"/>
  <c r="AC111"/>
  <c r="AC116" s="1"/>
  <c r="AC44"/>
  <c r="AC50"/>
  <c r="AK114"/>
  <c r="AK119" s="1"/>
  <c r="AK59"/>
  <c r="AK57"/>
  <c r="AK55"/>
  <c r="AK112"/>
  <c r="AK117" s="1"/>
  <c r="AK115"/>
  <c r="AK120" s="1"/>
  <c r="AK111"/>
  <c r="AK116" s="1"/>
  <c r="AK92"/>
  <c r="AK52"/>
  <c r="AK51"/>
  <c r="AK49"/>
  <c r="AK46"/>
  <c r="AK45"/>
  <c r="AK44"/>
  <c r="AK54"/>
  <c r="J73"/>
  <c r="J88"/>
  <c r="S40"/>
  <c r="AC40"/>
  <c r="U43"/>
  <c r="AF43"/>
  <c r="AB44"/>
  <c r="M48"/>
  <c r="AB49"/>
  <c r="AC52"/>
  <c r="E54"/>
  <c r="S54"/>
  <c r="S55"/>
  <c r="AM55"/>
  <c r="U56"/>
  <c r="AA58"/>
  <c r="K72"/>
  <c r="Q73"/>
  <c r="K84"/>
  <c r="AN105"/>
  <c r="K108"/>
  <c r="AK113"/>
  <c r="AK118" s="1"/>
  <c r="K89"/>
  <c r="K81"/>
  <c r="K58"/>
  <c r="K36"/>
  <c r="Y90"/>
  <c r="K47"/>
  <c r="E114"/>
  <c r="E119" s="1"/>
  <c r="E59"/>
  <c r="E57"/>
  <c r="E55"/>
  <c r="E112"/>
  <c r="E117" s="1"/>
  <c r="E115"/>
  <c r="E120" s="1"/>
  <c r="E44"/>
  <c r="E92"/>
  <c r="E48"/>
  <c r="M114"/>
  <c r="M119" s="1"/>
  <c r="M59"/>
  <c r="M57"/>
  <c r="M55"/>
  <c r="M111"/>
  <c r="M116" s="1"/>
  <c r="M68"/>
  <c r="M44"/>
  <c r="M113"/>
  <c r="M118" s="1"/>
  <c r="U114"/>
  <c r="U119" s="1"/>
  <c r="U59"/>
  <c r="U57"/>
  <c r="U55"/>
  <c r="U115"/>
  <c r="U120" s="1"/>
  <c r="U112"/>
  <c r="U117" s="1"/>
  <c r="U92"/>
  <c r="U50"/>
  <c r="U44"/>
  <c r="U113"/>
  <c r="U118" s="1"/>
  <c r="U111"/>
  <c r="U116" s="1"/>
  <c r="U58"/>
  <c r="AD68"/>
  <c r="AD114"/>
  <c r="AD119" s="1"/>
  <c r="AD112"/>
  <c r="AD117" s="1"/>
  <c r="AD92"/>
  <c r="AD59"/>
  <c r="AD56"/>
  <c r="AD58"/>
  <c r="AD57"/>
  <c r="AD55"/>
  <c r="AD52"/>
  <c r="AL68"/>
  <c r="AL114"/>
  <c r="AL119" s="1"/>
  <c r="AL112"/>
  <c r="AL117" s="1"/>
  <c r="AL92"/>
  <c r="AL115"/>
  <c r="AL120" s="1"/>
  <c r="AL57"/>
  <c r="AL54"/>
  <c r="AL59"/>
  <c r="AL56"/>
  <c r="AL58"/>
  <c r="AL51"/>
  <c r="T73"/>
  <c r="T88"/>
  <c r="T72"/>
  <c r="AB88"/>
  <c r="AB72"/>
  <c r="AJ72"/>
  <c r="AJ88"/>
  <c r="T40"/>
  <c r="Z42"/>
  <c r="AL42"/>
  <c r="L43"/>
  <c r="H44"/>
  <c r="AD44"/>
  <c r="AC45"/>
  <c r="P46"/>
  <c r="AC46"/>
  <c r="AM47"/>
  <c r="P48"/>
  <c r="AB48"/>
  <c r="AC49"/>
  <c r="E50"/>
  <c r="T50"/>
  <c r="K51"/>
  <c r="T54"/>
  <c r="AM54"/>
  <c r="H57"/>
  <c r="AB58"/>
  <c r="J59"/>
  <c r="AE72"/>
  <c r="AN79"/>
  <c r="AF81"/>
  <c r="AN84"/>
  <c r="K106"/>
  <c r="AN102"/>
  <c r="E111"/>
  <c r="E116" s="1"/>
  <c r="AC112"/>
  <c r="AC117" s="1"/>
  <c r="AL113"/>
  <c r="AL118" s="1"/>
  <c r="R89"/>
  <c r="AF90"/>
  <c r="AF119"/>
  <c r="AF82"/>
  <c r="AF50"/>
  <c r="AF59"/>
  <c r="AN25"/>
  <c r="AF118"/>
  <c r="AN29"/>
  <c r="AF91"/>
  <c r="F68"/>
  <c r="F114"/>
  <c r="F119" s="1"/>
  <c r="F112"/>
  <c r="F117" s="1"/>
  <c r="F92"/>
  <c r="F115"/>
  <c r="F120" s="1"/>
  <c r="F57"/>
  <c r="F59"/>
  <c r="F56"/>
  <c r="F54"/>
  <c r="F55"/>
  <c r="F51"/>
  <c r="F58"/>
  <c r="F49"/>
  <c r="N68"/>
  <c r="N114"/>
  <c r="N119" s="1"/>
  <c r="N112"/>
  <c r="N117" s="1"/>
  <c r="N92"/>
  <c r="N55"/>
  <c r="N113"/>
  <c r="N118" s="1"/>
  <c r="N57"/>
  <c r="N54"/>
  <c r="N59"/>
  <c r="N51"/>
  <c r="N48"/>
  <c r="V68"/>
  <c r="V114"/>
  <c r="V119" s="1"/>
  <c r="V112"/>
  <c r="V117" s="1"/>
  <c r="V92"/>
  <c r="V115"/>
  <c r="V120" s="1"/>
  <c r="V113"/>
  <c r="V118" s="1"/>
  <c r="V58"/>
  <c r="V55"/>
  <c r="V52"/>
  <c r="V111"/>
  <c r="V116" s="1"/>
  <c r="V56"/>
  <c r="V54"/>
  <c r="U40"/>
  <c r="AB42"/>
  <c r="M43"/>
  <c r="X43"/>
  <c r="T44"/>
  <c r="E45"/>
  <c r="AD45"/>
  <c r="E46"/>
  <c r="AD46"/>
  <c r="AF47"/>
  <c r="AC48"/>
  <c r="E49"/>
  <c r="AD49"/>
  <c r="F50"/>
  <c r="V50"/>
  <c r="AI50"/>
  <c r="M51"/>
  <c r="AC51"/>
  <c r="E52"/>
  <c r="AH52"/>
  <c r="Y53"/>
  <c r="U54"/>
  <c r="E56"/>
  <c r="AA56"/>
  <c r="AA57"/>
  <c r="M58"/>
  <c r="AC58"/>
  <c r="K59"/>
  <c r="I72"/>
  <c r="AB73"/>
  <c r="Y81"/>
  <c r="K99"/>
  <c r="AN96"/>
  <c r="K98"/>
  <c r="Y108"/>
  <c r="K107"/>
  <c r="F111"/>
  <c r="F116" s="1"/>
  <c r="AH112"/>
  <c r="AH117" s="1"/>
  <c r="Y35"/>
  <c r="Y59" s="1"/>
  <c r="AM90"/>
  <c r="AM50"/>
  <c r="K44"/>
  <c r="Y47"/>
  <c r="N72"/>
  <c r="N88"/>
  <c r="V72"/>
  <c r="V73"/>
  <c r="AD72"/>
  <c r="AD73"/>
  <c r="AL72"/>
  <c r="AL88"/>
  <c r="H42"/>
  <c r="AD42"/>
  <c r="N43"/>
  <c r="Z43"/>
  <c r="AJ43"/>
  <c r="J44"/>
  <c r="V44"/>
  <c r="F45"/>
  <c r="T45"/>
  <c r="F46"/>
  <c r="T46"/>
  <c r="F48"/>
  <c r="S48"/>
  <c r="AD48"/>
  <c r="T49"/>
  <c r="J50"/>
  <c r="AK50"/>
  <c r="AD51"/>
  <c r="F52"/>
  <c r="U52"/>
  <c r="AI52"/>
  <c r="J54"/>
  <c r="K56"/>
  <c r="AC56"/>
  <c r="J57"/>
  <c r="N58"/>
  <c r="E68"/>
  <c r="J72"/>
  <c r="AH72"/>
  <c r="Y83"/>
  <c r="AN78"/>
  <c r="R85"/>
  <c r="R84"/>
  <c r="M92"/>
  <c r="Y107"/>
  <c r="AN104"/>
  <c r="N111"/>
  <c r="N116" s="1"/>
  <c r="E113"/>
  <c r="E118" s="1"/>
  <c r="M115"/>
  <c r="M120" s="1"/>
  <c r="AF117"/>
  <c r="AF58"/>
  <c r="AN24"/>
  <c r="AN28"/>
  <c r="AF56"/>
  <c r="AN32"/>
  <c r="H114"/>
  <c r="H119" s="1"/>
  <c r="H112"/>
  <c r="H117" s="1"/>
  <c r="H92"/>
  <c r="H115"/>
  <c r="H120" s="1"/>
  <c r="H113"/>
  <c r="H118" s="1"/>
  <c r="H111"/>
  <c r="H116" s="1"/>
  <c r="H68"/>
  <c r="H58"/>
  <c r="H56"/>
  <c r="H54"/>
  <c r="H52"/>
  <c r="H50"/>
  <c r="H59"/>
  <c r="H49"/>
  <c r="H48"/>
  <c r="H46"/>
  <c r="P114"/>
  <c r="P119" s="1"/>
  <c r="P112"/>
  <c r="P117" s="1"/>
  <c r="P92"/>
  <c r="P115"/>
  <c r="P120" s="1"/>
  <c r="P113"/>
  <c r="P118" s="1"/>
  <c r="P111"/>
  <c r="P116" s="1"/>
  <c r="P58"/>
  <c r="P56"/>
  <c r="P54"/>
  <c r="P52"/>
  <c r="P50"/>
  <c r="P68"/>
  <c r="P57"/>
  <c r="P59"/>
  <c r="P51"/>
  <c r="P55"/>
  <c r="P45"/>
  <c r="X114"/>
  <c r="X119" s="1"/>
  <c r="X112"/>
  <c r="X117" s="1"/>
  <c r="X92"/>
  <c r="X115"/>
  <c r="X120" s="1"/>
  <c r="X113"/>
  <c r="X118" s="1"/>
  <c r="X111"/>
  <c r="X116" s="1"/>
  <c r="X58"/>
  <c r="X56"/>
  <c r="X54"/>
  <c r="X52"/>
  <c r="X50"/>
  <c r="X55"/>
  <c r="X57"/>
  <c r="X51"/>
  <c r="X49"/>
  <c r="X48"/>
  <c r="F72"/>
  <c r="F88"/>
  <c r="F73"/>
  <c r="O88"/>
  <c r="O72"/>
  <c r="W88"/>
  <c r="W72"/>
  <c r="W73"/>
  <c r="AM36"/>
  <c r="M40"/>
  <c r="I42"/>
  <c r="T42"/>
  <c r="AE42"/>
  <c r="E43"/>
  <c r="P43"/>
  <c r="AK43"/>
  <c r="L44"/>
  <c r="H45"/>
  <c r="U45"/>
  <c r="AF45"/>
  <c r="U46"/>
  <c r="T48"/>
  <c r="AF48"/>
  <c r="U49"/>
  <c r="L50"/>
  <c r="AL50"/>
  <c r="AJ52"/>
  <c r="K54"/>
  <c r="AC54"/>
  <c r="M56"/>
  <c r="AI58"/>
  <c r="S59"/>
  <c r="AI59"/>
  <c r="L72"/>
  <c r="AJ73"/>
  <c r="AD88"/>
  <c r="AM98"/>
  <c r="Y99"/>
  <c r="Y98"/>
  <c r="Y100"/>
  <c r="AF106"/>
  <c r="AD111"/>
  <c r="AD116" s="1"/>
  <c r="F113"/>
  <c r="F118" s="1"/>
  <c r="N115"/>
  <c r="N120" s="1"/>
  <c r="AM89"/>
  <c r="AM81"/>
  <c r="AM43"/>
  <c r="AM35"/>
  <c r="AM57" s="1"/>
  <c r="K45"/>
  <c r="AM56"/>
  <c r="Z115"/>
  <c r="Z120" s="1"/>
  <c r="Z113"/>
  <c r="Z118" s="1"/>
  <c r="Z111"/>
  <c r="Z116" s="1"/>
  <c r="Z114"/>
  <c r="Z119" s="1"/>
  <c r="Z68"/>
  <c r="Z57"/>
  <c r="Z112"/>
  <c r="Z117" s="1"/>
  <c r="Z59"/>
  <c r="Z54"/>
  <c r="Z58"/>
  <c r="Z56"/>
  <c r="Z51"/>
  <c r="Z49"/>
  <c r="Z48"/>
  <c r="Z46"/>
  <c r="AH115"/>
  <c r="AH120" s="1"/>
  <c r="AH113"/>
  <c r="AH118" s="1"/>
  <c r="AH111"/>
  <c r="AH116" s="1"/>
  <c r="AH58"/>
  <c r="AH55"/>
  <c r="AH57"/>
  <c r="AH92"/>
  <c r="AH114"/>
  <c r="AH119" s="1"/>
  <c r="AH51"/>
  <c r="AH45"/>
  <c r="G72"/>
  <c r="G88"/>
  <c r="G73"/>
  <c r="P88"/>
  <c r="P72"/>
  <c r="P73"/>
  <c r="X88"/>
  <c r="X72"/>
  <c r="X73"/>
  <c r="AF36"/>
  <c r="J42"/>
  <c r="V42"/>
  <c r="F43"/>
  <c r="AB43"/>
  <c r="AL43"/>
  <c r="N44"/>
  <c r="X44"/>
  <c r="AH44"/>
  <c r="J45"/>
  <c r="V45"/>
  <c r="K46"/>
  <c r="V46"/>
  <c r="AH46"/>
  <c r="J48"/>
  <c r="U48"/>
  <c r="AH48"/>
  <c r="J49"/>
  <c r="V49"/>
  <c r="AH49"/>
  <c r="M50"/>
  <c r="Z50"/>
  <c r="E51"/>
  <c r="S51"/>
  <c r="AF51"/>
  <c r="AL52"/>
  <c r="K53"/>
  <c r="M54"/>
  <c r="AD54"/>
  <c r="N56"/>
  <c r="AH56"/>
  <c r="AK58"/>
  <c r="V59"/>
  <c r="AM59"/>
  <c r="AH68"/>
  <c r="K73"/>
  <c r="AN71"/>
  <c r="Q72"/>
  <c r="L73"/>
  <c r="AL73"/>
  <c r="R82"/>
  <c r="AE88"/>
  <c r="AD115"/>
  <c r="AD120" s="1"/>
  <c r="AN23"/>
  <c r="AN81" s="1"/>
  <c r="R45"/>
  <c r="AN27"/>
  <c r="R53"/>
  <c r="AF120"/>
  <c r="AF54"/>
  <c r="AF55"/>
  <c r="AF57"/>
  <c r="J115"/>
  <c r="J120" s="1"/>
  <c r="J113"/>
  <c r="J118" s="1"/>
  <c r="J111"/>
  <c r="J116" s="1"/>
  <c r="J114"/>
  <c r="J119" s="1"/>
  <c r="J56"/>
  <c r="J58"/>
  <c r="J55"/>
  <c r="J52"/>
  <c r="J92"/>
  <c r="J46"/>
  <c r="R35"/>
  <c r="AA115"/>
  <c r="AA120" s="1"/>
  <c r="AA114"/>
  <c r="AA119" s="1"/>
  <c r="AA112"/>
  <c r="AA117" s="1"/>
  <c r="AA92"/>
  <c r="AA111"/>
  <c r="AA116" s="1"/>
  <c r="AA68"/>
  <c r="AA113"/>
  <c r="AA118" s="1"/>
  <c r="AA51"/>
  <c r="AA50"/>
  <c r="AA49"/>
  <c r="AA45"/>
  <c r="AA54"/>
  <c r="AA59"/>
  <c r="AA44"/>
  <c r="AI115"/>
  <c r="AI120" s="1"/>
  <c r="AI114"/>
  <c r="AI119" s="1"/>
  <c r="AI112"/>
  <c r="AI117" s="1"/>
  <c r="AI92"/>
  <c r="AI113"/>
  <c r="AI118" s="1"/>
  <c r="AI68"/>
  <c r="AI111"/>
  <c r="AI116" s="1"/>
  <c r="AI49"/>
  <c r="AI45"/>
  <c r="AI48"/>
  <c r="AI46"/>
  <c r="AI44"/>
  <c r="H88"/>
  <c r="H72"/>
  <c r="Y36"/>
  <c r="AG72"/>
  <c r="AG88"/>
  <c r="W42"/>
  <c r="AG42"/>
  <c r="H43"/>
  <c r="S43"/>
  <c r="AC43"/>
  <c r="AJ44"/>
  <c r="L45"/>
  <c r="AJ45"/>
  <c r="L46"/>
  <c r="X46"/>
  <c r="AJ46"/>
  <c r="K48"/>
  <c r="V48"/>
  <c r="AJ48"/>
  <c r="L49"/>
  <c r="AL49"/>
  <c r="N50"/>
  <c r="AB50"/>
  <c r="U51"/>
  <c r="M52"/>
  <c r="Z52"/>
  <c r="AI55"/>
  <c r="AI56"/>
  <c r="S57"/>
  <c r="S58"/>
  <c r="AM58"/>
  <c r="S68"/>
  <c r="AK68"/>
  <c r="R72"/>
  <c r="N73"/>
  <c r="K83"/>
  <c r="I88"/>
  <c r="Z92"/>
  <c r="AL111"/>
  <c r="AL116" s="1"/>
  <c r="AC113"/>
  <c r="AC118" s="1"/>
  <c r="Y56"/>
  <c r="AM91"/>
  <c r="AM48"/>
  <c r="G114"/>
  <c r="G119" s="1"/>
  <c r="G115"/>
  <c r="G120" s="1"/>
  <c r="G113"/>
  <c r="G118" s="1"/>
  <c r="G111"/>
  <c r="G116" s="1"/>
  <c r="G112"/>
  <c r="G117" s="1"/>
  <c r="G92"/>
  <c r="G48"/>
  <c r="G46"/>
  <c r="O114"/>
  <c r="O119" s="1"/>
  <c r="O115"/>
  <c r="O120" s="1"/>
  <c r="O113"/>
  <c r="O118" s="1"/>
  <c r="O111"/>
  <c r="O116" s="1"/>
  <c r="O112"/>
  <c r="O117" s="1"/>
  <c r="O54"/>
  <c r="O48"/>
  <c r="O46"/>
  <c r="W114"/>
  <c r="W119" s="1"/>
  <c r="W115"/>
  <c r="W120" s="1"/>
  <c r="W113"/>
  <c r="W118" s="1"/>
  <c r="W111"/>
  <c r="W116" s="1"/>
  <c r="W112"/>
  <c r="W117" s="1"/>
  <c r="W92"/>
  <c r="W48"/>
  <c r="W46"/>
  <c r="AE114"/>
  <c r="AE119" s="1"/>
  <c r="AE115"/>
  <c r="AE120" s="1"/>
  <c r="AE113"/>
  <c r="AE118" s="1"/>
  <c r="AE111"/>
  <c r="AE116" s="1"/>
  <c r="AE112"/>
  <c r="AE117" s="1"/>
  <c r="AE48"/>
  <c r="AE46"/>
  <c r="S88"/>
  <c r="S73"/>
  <c r="AI88"/>
  <c r="AI72"/>
  <c r="AI73"/>
  <c r="S42"/>
  <c r="AA42"/>
  <c r="AI42"/>
  <c r="G43"/>
  <c r="O43"/>
  <c r="W43"/>
  <c r="AE43"/>
  <c r="G45"/>
  <c r="Q46"/>
  <c r="AG48"/>
  <c r="O49"/>
  <c r="AG49"/>
  <c r="G50"/>
  <c r="G56"/>
  <c r="O57"/>
  <c r="S72"/>
  <c r="K82"/>
  <c r="AN76"/>
  <c r="AN82" s="1"/>
  <c r="Y84"/>
  <c r="AE92"/>
  <c r="AN95"/>
  <c r="S76" i="29" s="1"/>
  <c r="K100" i="28"/>
  <c r="AG114"/>
  <c r="AG119" s="1"/>
  <c r="Y72"/>
  <c r="AM46"/>
  <c r="Y54"/>
  <c r="K49"/>
  <c r="I115"/>
  <c r="I120" s="1"/>
  <c r="I92"/>
  <c r="I68"/>
  <c r="I58"/>
  <c r="I56"/>
  <c r="I111"/>
  <c r="I116" s="1"/>
  <c r="I112"/>
  <c r="I117" s="1"/>
  <c r="I114"/>
  <c r="I119" s="1"/>
  <c r="I51"/>
  <c r="I50"/>
  <c r="Q115"/>
  <c r="Q120" s="1"/>
  <c r="Q58"/>
  <c r="Q56"/>
  <c r="Q113"/>
  <c r="Q118" s="1"/>
  <c r="Q68"/>
  <c r="Q111"/>
  <c r="Q116" s="1"/>
  <c r="Q92"/>
  <c r="AG115"/>
  <c r="AG120" s="1"/>
  <c r="AG58"/>
  <c r="AG56"/>
  <c r="AG54"/>
  <c r="AG113"/>
  <c r="AG118" s="1"/>
  <c r="AG112"/>
  <c r="AG117" s="1"/>
  <c r="E73"/>
  <c r="E88"/>
  <c r="E72"/>
  <c r="M73"/>
  <c r="M72"/>
  <c r="U73"/>
  <c r="U88"/>
  <c r="AK73"/>
  <c r="AK88"/>
  <c r="E42"/>
  <c r="M42"/>
  <c r="U42"/>
  <c r="AC42"/>
  <c r="AK42"/>
  <c r="I43"/>
  <c r="Q43"/>
  <c r="AG43"/>
  <c r="I45"/>
  <c r="Q48"/>
  <c r="Q49"/>
  <c r="AE50"/>
  <c r="AG52"/>
  <c r="AG55"/>
  <c r="Q59"/>
  <c r="AN67"/>
  <c r="O68"/>
  <c r="U72"/>
  <c r="Y85"/>
  <c r="AN66"/>
  <c r="R73"/>
  <c r="R99"/>
  <c r="AM108"/>
  <c r="R107"/>
  <c r="R108"/>
  <c r="R106"/>
  <c r="AM106"/>
  <c r="AN70"/>
  <c r="AF73"/>
  <c r="AN103"/>
  <c r="S84" i="29" s="1"/>
  <c r="AF107" i="28"/>
  <c r="Y82"/>
  <c r="R81"/>
  <c r="AN94"/>
  <c r="AN98" s="1"/>
  <c r="AN97"/>
  <c r="AL92" i="27"/>
  <c r="AL68"/>
  <c r="AL48"/>
  <c r="AL56"/>
  <c r="AL50"/>
  <c r="AL51"/>
  <c r="AL45"/>
  <c r="AE88"/>
  <c r="Z92"/>
  <c r="Z59"/>
  <c r="Z68"/>
  <c r="Z58"/>
  <c r="Z52"/>
  <c r="Z45"/>
  <c r="Z43"/>
  <c r="Z55"/>
  <c r="N88"/>
  <c r="N73"/>
  <c r="N72"/>
  <c r="N42"/>
  <c r="V88"/>
  <c r="V73"/>
  <c r="V42"/>
  <c r="R51"/>
  <c r="J83"/>
  <c r="G72"/>
  <c r="G88"/>
  <c r="G42"/>
  <c r="S51"/>
  <c r="J89"/>
  <c r="J81"/>
  <c r="X82"/>
  <c r="J47"/>
  <c r="AL52"/>
  <c r="X91"/>
  <c r="AL49"/>
  <c r="L92"/>
  <c r="L58"/>
  <c r="L56"/>
  <c r="L54"/>
  <c r="L52"/>
  <c r="L50"/>
  <c r="L48"/>
  <c r="L59"/>
  <c r="L68"/>
  <c r="T92"/>
  <c r="T58"/>
  <c r="T56"/>
  <c r="T54"/>
  <c r="T52"/>
  <c r="T50"/>
  <c r="T48"/>
  <c r="T57"/>
  <c r="T51"/>
  <c r="T59"/>
  <c r="T68"/>
  <c r="AB92"/>
  <c r="AB58"/>
  <c r="AB56"/>
  <c r="AB54"/>
  <c r="AB52"/>
  <c r="AB50"/>
  <c r="AB48"/>
  <c r="AB68"/>
  <c r="AB55"/>
  <c r="AB49"/>
  <c r="AB57"/>
  <c r="AJ92"/>
  <c r="AJ68"/>
  <c r="AJ58"/>
  <c r="AJ56"/>
  <c r="AJ54"/>
  <c r="AJ52"/>
  <c r="AJ50"/>
  <c r="AJ48"/>
  <c r="AJ59"/>
  <c r="AJ55"/>
  <c r="H73"/>
  <c r="H88"/>
  <c r="H72"/>
  <c r="P73"/>
  <c r="P72"/>
  <c r="X36"/>
  <c r="X72" s="1"/>
  <c r="AF73"/>
  <c r="AF88"/>
  <c r="AF72"/>
  <c r="U42"/>
  <c r="AH42"/>
  <c r="L43"/>
  <c r="AK43"/>
  <c r="Z44"/>
  <c r="R46"/>
  <c r="Z48"/>
  <c r="Z49"/>
  <c r="AL53"/>
  <c r="T55"/>
  <c r="H56"/>
  <c r="AH57"/>
  <c r="AB59"/>
  <c r="V72"/>
  <c r="P92"/>
  <c r="J91"/>
  <c r="R58"/>
  <c r="Q90"/>
  <c r="Q83"/>
  <c r="K92"/>
  <c r="K58"/>
  <c r="K56"/>
  <c r="K54"/>
  <c r="K52"/>
  <c r="K50"/>
  <c r="K48"/>
  <c r="K57"/>
  <c r="K51"/>
  <c r="K45"/>
  <c r="K43"/>
  <c r="K59"/>
  <c r="K68"/>
  <c r="K46"/>
  <c r="K44"/>
  <c r="O72"/>
  <c r="O73"/>
  <c r="O88"/>
  <c r="O42"/>
  <c r="Q89"/>
  <c r="Q81"/>
  <c r="AM29"/>
  <c r="AE91"/>
  <c r="AM33"/>
  <c r="M92"/>
  <c r="M59"/>
  <c r="M54"/>
  <c r="M48"/>
  <c r="M68"/>
  <c r="M56"/>
  <c r="M58"/>
  <c r="M55"/>
  <c r="M52"/>
  <c r="M49"/>
  <c r="U92"/>
  <c r="U59"/>
  <c r="U57"/>
  <c r="U51"/>
  <c r="U54"/>
  <c r="U68"/>
  <c r="U56"/>
  <c r="U50"/>
  <c r="AC92"/>
  <c r="AC59"/>
  <c r="AC58"/>
  <c r="AC55"/>
  <c r="AC52"/>
  <c r="AC49"/>
  <c r="AC57"/>
  <c r="AC54"/>
  <c r="AC48"/>
  <c r="AK92"/>
  <c r="AK59"/>
  <c r="AK56"/>
  <c r="AK50"/>
  <c r="AK68"/>
  <c r="AK58"/>
  <c r="AK55"/>
  <c r="AK57"/>
  <c r="AK51"/>
  <c r="I88"/>
  <c r="I72"/>
  <c r="Q36"/>
  <c r="Y72"/>
  <c r="Y88"/>
  <c r="Y73"/>
  <c r="AG72"/>
  <c r="AG88"/>
  <c r="AG73"/>
  <c r="AJ42"/>
  <c r="M43"/>
  <c r="AL43"/>
  <c r="AB44"/>
  <c r="T46"/>
  <c r="K49"/>
  <c r="Z50"/>
  <c r="Z54"/>
  <c r="U55"/>
  <c r="P56"/>
  <c r="P68"/>
  <c r="J98"/>
  <c r="AM94"/>
  <c r="AM98" s="1"/>
  <c r="J99"/>
  <c r="J90"/>
  <c r="J35"/>
  <c r="J56" s="1"/>
  <c r="AA92"/>
  <c r="AA68"/>
  <c r="AA58"/>
  <c r="AA56"/>
  <c r="AA54"/>
  <c r="AA52"/>
  <c r="AA50"/>
  <c r="AA48"/>
  <c r="AA59"/>
  <c r="AA45"/>
  <c r="AA43"/>
  <c r="AA55"/>
  <c r="AA57"/>
  <c r="AA51"/>
  <c r="AA46"/>
  <c r="AA44"/>
  <c r="W72"/>
  <c r="W88"/>
  <c r="W42"/>
  <c r="W73"/>
  <c r="R52"/>
  <c r="AH52"/>
  <c r="X89"/>
  <c r="AL90"/>
  <c r="AL59"/>
  <c r="AL82"/>
  <c r="X47"/>
  <c r="J54"/>
  <c r="AL91"/>
  <c r="N92"/>
  <c r="N68"/>
  <c r="N59"/>
  <c r="N56"/>
  <c r="N50"/>
  <c r="N46"/>
  <c r="N44"/>
  <c r="N58"/>
  <c r="N55"/>
  <c r="V92"/>
  <c r="V54"/>
  <c r="V48"/>
  <c r="V46"/>
  <c r="V44"/>
  <c r="V68"/>
  <c r="V59"/>
  <c r="V56"/>
  <c r="AD92"/>
  <c r="AD57"/>
  <c r="AD51"/>
  <c r="AD46"/>
  <c r="AD44"/>
  <c r="AD54"/>
  <c r="J36"/>
  <c r="R72"/>
  <c r="R73"/>
  <c r="Z72"/>
  <c r="Z88"/>
  <c r="AH72"/>
  <c r="AH88"/>
  <c r="AH73"/>
  <c r="I40"/>
  <c r="Y42"/>
  <c r="N43"/>
  <c r="AB43"/>
  <c r="AC44"/>
  <c r="T45"/>
  <c r="AF45"/>
  <c r="I46"/>
  <c r="U46"/>
  <c r="AH46"/>
  <c r="L49"/>
  <c r="AD49"/>
  <c r="AC50"/>
  <c r="I51"/>
  <c r="Z51"/>
  <c r="H52"/>
  <c r="AH54"/>
  <c r="V55"/>
  <c r="L57"/>
  <c r="AJ57"/>
  <c r="G73"/>
  <c r="P88"/>
  <c r="AL55"/>
  <c r="R92"/>
  <c r="R68"/>
  <c r="R55"/>
  <c r="R49"/>
  <c r="R45"/>
  <c r="R43"/>
  <c r="R57"/>
  <c r="R54"/>
  <c r="R50"/>
  <c r="Q72"/>
  <c r="Q91"/>
  <c r="AI92"/>
  <c r="AI59"/>
  <c r="AI68"/>
  <c r="AI58"/>
  <c r="AI56"/>
  <c r="AI54"/>
  <c r="AI52"/>
  <c r="AI50"/>
  <c r="AI48"/>
  <c r="AI45"/>
  <c r="AI43"/>
  <c r="AI55"/>
  <c r="AI49"/>
  <c r="AI46"/>
  <c r="AI44"/>
  <c r="AE89"/>
  <c r="AE81"/>
  <c r="AM24"/>
  <c r="AE47"/>
  <c r="AM28"/>
  <c r="AM32"/>
  <c r="G68"/>
  <c r="G92"/>
  <c r="G59"/>
  <c r="G57"/>
  <c r="G55"/>
  <c r="G51"/>
  <c r="G49"/>
  <c r="G58"/>
  <c r="G52"/>
  <c r="G46"/>
  <c r="G44"/>
  <c r="G54"/>
  <c r="G48"/>
  <c r="G45"/>
  <c r="G43"/>
  <c r="O68"/>
  <c r="O57"/>
  <c r="O55"/>
  <c r="O51"/>
  <c r="O49"/>
  <c r="O92"/>
  <c r="O56"/>
  <c r="O50"/>
  <c r="O46"/>
  <c r="O44"/>
  <c r="O58"/>
  <c r="O45"/>
  <c r="O43"/>
  <c r="W68"/>
  <c r="W92"/>
  <c r="W57"/>
  <c r="W55"/>
  <c r="W51"/>
  <c r="W49"/>
  <c r="W54"/>
  <c r="W48"/>
  <c r="W46"/>
  <c r="W44"/>
  <c r="W59"/>
  <c r="W56"/>
  <c r="W58"/>
  <c r="W52"/>
  <c r="W45"/>
  <c r="W43"/>
  <c r="AE35"/>
  <c r="AE58" s="1"/>
  <c r="K88"/>
  <c r="K73"/>
  <c r="K72"/>
  <c r="K42"/>
  <c r="S88"/>
  <c r="S73"/>
  <c r="S72"/>
  <c r="S42"/>
  <c r="AA88"/>
  <c r="AA73"/>
  <c r="AA42"/>
  <c r="AA72"/>
  <c r="Z42"/>
  <c r="P43"/>
  <c r="AC43"/>
  <c r="R44"/>
  <c r="AF44"/>
  <c r="H45"/>
  <c r="U45"/>
  <c r="AG45"/>
  <c r="AJ46"/>
  <c r="N49"/>
  <c r="AG49"/>
  <c r="M50"/>
  <c r="AD50"/>
  <c r="L51"/>
  <c r="AB51"/>
  <c r="I52"/>
  <c r="Y52"/>
  <c r="I54"/>
  <c r="AK54"/>
  <c r="AD55"/>
  <c r="R56"/>
  <c r="M57"/>
  <c r="AC68"/>
  <c r="I73"/>
  <c r="R88"/>
  <c r="AE90"/>
  <c r="AL44"/>
  <c r="AL57"/>
  <c r="AH92"/>
  <c r="AH59"/>
  <c r="AH56"/>
  <c r="AH50"/>
  <c r="AH45"/>
  <c r="AH43"/>
  <c r="AH68"/>
  <c r="AH58"/>
  <c r="R42"/>
  <c r="S92"/>
  <c r="S58"/>
  <c r="S56"/>
  <c r="S54"/>
  <c r="S52"/>
  <c r="S50"/>
  <c r="S48"/>
  <c r="S55"/>
  <c r="S49"/>
  <c r="S45"/>
  <c r="S43"/>
  <c r="S57"/>
  <c r="S46"/>
  <c r="S44"/>
  <c r="S59"/>
  <c r="Z57"/>
  <c r="AL89"/>
  <c r="AL58"/>
  <c r="AL36"/>
  <c r="J45"/>
  <c r="AL46"/>
  <c r="J53"/>
  <c r="H59"/>
  <c r="H57"/>
  <c r="H55"/>
  <c r="H51"/>
  <c r="H49"/>
  <c r="H68"/>
  <c r="H92"/>
  <c r="H54"/>
  <c r="P57"/>
  <c r="P55"/>
  <c r="P51"/>
  <c r="P49"/>
  <c r="P59"/>
  <c r="P58"/>
  <c r="P52"/>
  <c r="X35"/>
  <c r="X59" s="1"/>
  <c r="AF92"/>
  <c r="AF57"/>
  <c r="AF55"/>
  <c r="AF51"/>
  <c r="AF49"/>
  <c r="AF54"/>
  <c r="AF48"/>
  <c r="AF56"/>
  <c r="AF59"/>
  <c r="AF68"/>
  <c r="L72"/>
  <c r="L88"/>
  <c r="L73"/>
  <c r="T72"/>
  <c r="T88"/>
  <c r="T73"/>
  <c r="AB72"/>
  <c r="AB88"/>
  <c r="AJ72"/>
  <c r="AJ88"/>
  <c r="AJ73"/>
  <c r="J40"/>
  <c r="R40"/>
  <c r="Z40"/>
  <c r="AH40"/>
  <c r="Y40"/>
  <c r="P42"/>
  <c r="AB42"/>
  <c r="H44"/>
  <c r="T44"/>
  <c r="AG44"/>
  <c r="I45"/>
  <c r="AJ45"/>
  <c r="L46"/>
  <c r="AK46"/>
  <c r="AL47"/>
  <c r="R48"/>
  <c r="AK48"/>
  <c r="AH49"/>
  <c r="P50"/>
  <c r="AF50"/>
  <c r="M51"/>
  <c r="AC51"/>
  <c r="AL54"/>
  <c r="Z56"/>
  <c r="X90"/>
  <c r="AM23"/>
  <c r="AE44"/>
  <c r="AM27"/>
  <c r="AM81" s="1"/>
  <c r="AE55"/>
  <c r="AE54"/>
  <c r="AM31"/>
  <c r="AE57"/>
  <c r="I92"/>
  <c r="I68"/>
  <c r="I55"/>
  <c r="I49"/>
  <c r="I57"/>
  <c r="I59"/>
  <c r="I56"/>
  <c r="I50"/>
  <c r="Q35"/>
  <c r="Q56" s="1"/>
  <c r="Y92"/>
  <c r="Y59"/>
  <c r="Y56"/>
  <c r="Y50"/>
  <c r="Y68"/>
  <c r="Y58"/>
  <c r="Y55"/>
  <c r="Y49"/>
  <c r="AG92"/>
  <c r="AG57"/>
  <c r="AG54"/>
  <c r="AG51"/>
  <c r="AG48"/>
  <c r="AG56"/>
  <c r="AG59"/>
  <c r="AG68"/>
  <c r="AG58"/>
  <c r="AG52"/>
  <c r="M73"/>
  <c r="M88"/>
  <c r="M72"/>
  <c r="U73"/>
  <c r="U72"/>
  <c r="U88"/>
  <c r="AC73"/>
  <c r="AC88"/>
  <c r="AC72"/>
  <c r="AK73"/>
  <c r="AK72"/>
  <c r="AK88"/>
  <c r="K40"/>
  <c r="S40"/>
  <c r="AA40"/>
  <c r="AI40"/>
  <c r="AC42"/>
  <c r="T43"/>
  <c r="AF43"/>
  <c r="I44"/>
  <c r="U44"/>
  <c r="AH44"/>
  <c r="L45"/>
  <c r="X45"/>
  <c r="AK45"/>
  <c r="M46"/>
  <c r="Z46"/>
  <c r="U48"/>
  <c r="T49"/>
  <c r="AJ49"/>
  <c r="AG50"/>
  <c r="AH51"/>
  <c r="AE52"/>
  <c r="Q53"/>
  <c r="AH55"/>
  <c r="AC56"/>
  <c r="AB73"/>
  <c r="AE72"/>
  <c r="J82"/>
  <c r="AE83"/>
  <c r="AM78"/>
  <c r="X85"/>
  <c r="Q85"/>
  <c r="AI88"/>
  <c r="AI73"/>
  <c r="AI72"/>
  <c r="AI42"/>
  <c r="Q82"/>
  <c r="AE84"/>
  <c r="AM99"/>
  <c r="AL85"/>
  <c r="AL84"/>
  <c r="AE82"/>
  <c r="AD88"/>
  <c r="AD73"/>
  <c r="AD42"/>
  <c r="X73"/>
  <c r="AM65"/>
  <c r="AM70"/>
  <c r="AE73"/>
  <c r="X81"/>
  <c r="X83"/>
  <c r="AE85"/>
  <c r="AM87"/>
  <c r="R68" i="29" s="1"/>
  <c r="J84" i="27"/>
  <c r="AE98"/>
  <c r="Q99"/>
  <c r="AL81"/>
  <c r="AL83"/>
  <c r="Q84"/>
  <c r="J107"/>
  <c r="AM104"/>
  <c r="Q100"/>
  <c r="Q98"/>
  <c r="AL106"/>
  <c r="AL107"/>
  <c r="AL108"/>
  <c r="J100"/>
  <c r="AM76"/>
  <c r="AM82" s="1"/>
  <c r="AM80"/>
  <c r="Q106"/>
  <c r="AL98"/>
  <c r="J106"/>
  <c r="X88" i="26"/>
  <c r="X73"/>
  <c r="X72"/>
  <c r="M45"/>
  <c r="K85"/>
  <c r="AN80"/>
  <c r="K84"/>
  <c r="Y90"/>
  <c r="Y83"/>
  <c r="AN91"/>
  <c r="E114"/>
  <c r="E119" s="1"/>
  <c r="E112"/>
  <c r="E117" s="1"/>
  <c r="E115"/>
  <c r="E120" s="1"/>
  <c r="E59"/>
  <c r="E58"/>
  <c r="E54"/>
  <c r="E113"/>
  <c r="E118" s="1"/>
  <c r="E55"/>
  <c r="E68"/>
  <c r="E92"/>
  <c r="E46"/>
  <c r="E57"/>
  <c r="E50"/>
  <c r="E56"/>
  <c r="E52"/>
  <c r="E111"/>
  <c r="E116" s="1"/>
  <c r="E48"/>
  <c r="E45"/>
  <c r="P88"/>
  <c r="P73"/>
  <c r="Y36"/>
  <c r="Y72" s="1"/>
  <c r="AG72"/>
  <c r="AG88"/>
  <c r="AG73"/>
  <c r="K89"/>
  <c r="K35"/>
  <c r="K43" s="1"/>
  <c r="AN23"/>
  <c r="K36"/>
  <c r="R53"/>
  <c r="R91"/>
  <c r="AM49"/>
  <c r="H88"/>
  <c r="H72"/>
  <c r="H73"/>
  <c r="Q72"/>
  <c r="Q88"/>
  <c r="Q73"/>
  <c r="E43"/>
  <c r="E51"/>
  <c r="AK51"/>
  <c r="AM56"/>
  <c r="I72"/>
  <c r="I73"/>
  <c r="P42"/>
  <c r="M43"/>
  <c r="AN28"/>
  <c r="AF53"/>
  <c r="AN29"/>
  <c r="K56"/>
  <c r="AN31"/>
  <c r="AJ115"/>
  <c r="AJ120" s="1"/>
  <c r="AJ113"/>
  <c r="AJ118" s="1"/>
  <c r="AJ111"/>
  <c r="AJ116" s="1"/>
  <c r="AJ114"/>
  <c r="AJ119" s="1"/>
  <c r="AJ112"/>
  <c r="AJ117" s="1"/>
  <c r="AJ92"/>
  <c r="AJ59"/>
  <c r="AJ57"/>
  <c r="AJ55"/>
  <c r="AJ51"/>
  <c r="AJ49"/>
  <c r="AJ54"/>
  <c r="AJ46"/>
  <c r="AJ44"/>
  <c r="AJ52"/>
  <c r="AJ68"/>
  <c r="AJ58"/>
  <c r="AJ45"/>
  <c r="AJ48"/>
  <c r="AJ50"/>
  <c r="AJ56"/>
  <c r="AJ43"/>
  <c r="E44"/>
  <c r="AC46"/>
  <c r="I88"/>
  <c r="AM52"/>
  <c r="AM53"/>
  <c r="AM83"/>
  <c r="AB115"/>
  <c r="AB120" s="1"/>
  <c r="AB113"/>
  <c r="AB118" s="1"/>
  <c r="AB111"/>
  <c r="AB116" s="1"/>
  <c r="AB114"/>
  <c r="AB119" s="1"/>
  <c r="AB112"/>
  <c r="AB117" s="1"/>
  <c r="AB59"/>
  <c r="AB57"/>
  <c r="AB55"/>
  <c r="AB51"/>
  <c r="AB49"/>
  <c r="AB68"/>
  <c r="AB56"/>
  <c r="AB48"/>
  <c r="AB46"/>
  <c r="AB44"/>
  <c r="AB92"/>
  <c r="AB45"/>
  <c r="AB43"/>
  <c r="AB54"/>
  <c r="AK114"/>
  <c r="AK119" s="1"/>
  <c r="AK112"/>
  <c r="AK117" s="1"/>
  <c r="AK92"/>
  <c r="AK59"/>
  <c r="AK48"/>
  <c r="AK111"/>
  <c r="AK116" s="1"/>
  <c r="AK115"/>
  <c r="AK120" s="1"/>
  <c r="AK68"/>
  <c r="AK58"/>
  <c r="AK55"/>
  <c r="AK113"/>
  <c r="AK118" s="1"/>
  <c r="AK50"/>
  <c r="AK46"/>
  <c r="AK52"/>
  <c r="AK43"/>
  <c r="AK57"/>
  <c r="AK49"/>
  <c r="AK56"/>
  <c r="AK45"/>
  <c r="AB40"/>
  <c r="X42"/>
  <c r="E49"/>
  <c r="R82"/>
  <c r="Y91"/>
  <c r="AM43"/>
  <c r="AM36"/>
  <c r="AM47"/>
  <c r="K49"/>
  <c r="T115"/>
  <c r="T120" s="1"/>
  <c r="T113"/>
  <c r="T118" s="1"/>
  <c r="T111"/>
  <c r="T116" s="1"/>
  <c r="T114"/>
  <c r="T119" s="1"/>
  <c r="T112"/>
  <c r="T117" s="1"/>
  <c r="T59"/>
  <c r="T57"/>
  <c r="T55"/>
  <c r="T51"/>
  <c r="T49"/>
  <c r="T92"/>
  <c r="T58"/>
  <c r="T50"/>
  <c r="T48"/>
  <c r="T46"/>
  <c r="T44"/>
  <c r="T45"/>
  <c r="T43"/>
  <c r="T68"/>
  <c r="T52"/>
  <c r="T56"/>
  <c r="AC114"/>
  <c r="AC119" s="1"/>
  <c r="AC112"/>
  <c r="AC117" s="1"/>
  <c r="AC111"/>
  <c r="AC116" s="1"/>
  <c r="AC68"/>
  <c r="AC113"/>
  <c r="AC118" s="1"/>
  <c r="AC50"/>
  <c r="AC49"/>
  <c r="AC92"/>
  <c r="AC57"/>
  <c r="AC56"/>
  <c r="AC115"/>
  <c r="AC120" s="1"/>
  <c r="AC55"/>
  <c r="AC43"/>
  <c r="AC59"/>
  <c r="AC54"/>
  <c r="AC51"/>
  <c r="AC45"/>
  <c r="AC48"/>
  <c r="AC44"/>
  <c r="AB52"/>
  <c r="P72"/>
  <c r="R90"/>
  <c r="M114"/>
  <c r="M119" s="1"/>
  <c r="M112"/>
  <c r="M117" s="1"/>
  <c r="M115"/>
  <c r="M120" s="1"/>
  <c r="M57"/>
  <c r="M113"/>
  <c r="M118" s="1"/>
  <c r="M92"/>
  <c r="M56"/>
  <c r="M54"/>
  <c r="M55"/>
  <c r="M44"/>
  <c r="M49"/>
  <c r="M111"/>
  <c r="M116" s="1"/>
  <c r="M51"/>
  <c r="M46"/>
  <c r="M59"/>
  <c r="M58"/>
  <c r="AN25"/>
  <c r="K47"/>
  <c r="AN27"/>
  <c r="K46"/>
  <c r="L115"/>
  <c r="L120" s="1"/>
  <c r="L113"/>
  <c r="L118" s="1"/>
  <c r="L111"/>
  <c r="L116" s="1"/>
  <c r="L114"/>
  <c r="L119" s="1"/>
  <c r="L112"/>
  <c r="L117" s="1"/>
  <c r="L68"/>
  <c r="L59"/>
  <c r="L57"/>
  <c r="L55"/>
  <c r="L51"/>
  <c r="L49"/>
  <c r="L52"/>
  <c r="L48"/>
  <c r="L46"/>
  <c r="L44"/>
  <c r="L92"/>
  <c r="L56"/>
  <c r="L45"/>
  <c r="L43"/>
  <c r="L54"/>
  <c r="U114"/>
  <c r="U119" s="1"/>
  <c r="U112"/>
  <c r="U117" s="1"/>
  <c r="U113"/>
  <c r="U118" s="1"/>
  <c r="U92"/>
  <c r="U55"/>
  <c r="U52"/>
  <c r="U51"/>
  <c r="U111"/>
  <c r="U116" s="1"/>
  <c r="U68"/>
  <c r="U59"/>
  <c r="U45"/>
  <c r="U43"/>
  <c r="U115"/>
  <c r="U120" s="1"/>
  <c r="U58"/>
  <c r="U50"/>
  <c r="U48"/>
  <c r="U57"/>
  <c r="U56"/>
  <c r="U44"/>
  <c r="U46"/>
  <c r="M48"/>
  <c r="M50"/>
  <c r="AC52"/>
  <c r="AK54"/>
  <c r="M68"/>
  <c r="V68"/>
  <c r="V114"/>
  <c r="V119" s="1"/>
  <c r="V112"/>
  <c r="V117" s="1"/>
  <c r="V115"/>
  <c r="V120" s="1"/>
  <c r="V111"/>
  <c r="V116" s="1"/>
  <c r="V113"/>
  <c r="V118" s="1"/>
  <c r="V59"/>
  <c r="V56"/>
  <c r="V54"/>
  <c r="AH73"/>
  <c r="AH88"/>
  <c r="V49"/>
  <c r="Y89"/>
  <c r="AM90"/>
  <c r="AM91"/>
  <c r="G114"/>
  <c r="G119" s="1"/>
  <c r="G112"/>
  <c r="G117" s="1"/>
  <c r="G115"/>
  <c r="G120" s="1"/>
  <c r="G113"/>
  <c r="G118" s="1"/>
  <c r="G111"/>
  <c r="G116" s="1"/>
  <c r="G59"/>
  <c r="G57"/>
  <c r="G55"/>
  <c r="G50"/>
  <c r="G49"/>
  <c r="G68"/>
  <c r="G52"/>
  <c r="G51"/>
  <c r="O114"/>
  <c r="O119" s="1"/>
  <c r="O112"/>
  <c r="O117" s="1"/>
  <c r="O115"/>
  <c r="O120" s="1"/>
  <c r="O113"/>
  <c r="O118" s="1"/>
  <c r="O111"/>
  <c r="O116" s="1"/>
  <c r="O59"/>
  <c r="O57"/>
  <c r="O55"/>
  <c r="O68"/>
  <c r="O58"/>
  <c r="O50"/>
  <c r="O49"/>
  <c r="W114"/>
  <c r="W119" s="1"/>
  <c r="W112"/>
  <c r="W117" s="1"/>
  <c r="W115"/>
  <c r="W120" s="1"/>
  <c r="W113"/>
  <c r="W118" s="1"/>
  <c r="W111"/>
  <c r="W116" s="1"/>
  <c r="W68"/>
  <c r="W59"/>
  <c r="W57"/>
  <c r="W55"/>
  <c r="W56"/>
  <c r="W54"/>
  <c r="AE114"/>
  <c r="AE119" s="1"/>
  <c r="AE112"/>
  <c r="AE117" s="1"/>
  <c r="AE115"/>
  <c r="AE120" s="1"/>
  <c r="AE113"/>
  <c r="AE118" s="1"/>
  <c r="AE111"/>
  <c r="AE116" s="1"/>
  <c r="AE59"/>
  <c r="AE57"/>
  <c r="AE55"/>
  <c r="AE92"/>
  <c r="AE54"/>
  <c r="AM35"/>
  <c r="AM40" s="1"/>
  <c r="S88"/>
  <c r="S73"/>
  <c r="AA88"/>
  <c r="AA72"/>
  <c r="S42"/>
  <c r="AA42"/>
  <c r="AI42"/>
  <c r="G43"/>
  <c r="Z43"/>
  <c r="AI43"/>
  <c r="S44"/>
  <c r="AD44"/>
  <c r="O45"/>
  <c r="Z45"/>
  <c r="V46"/>
  <c r="AD48"/>
  <c r="W49"/>
  <c r="AE50"/>
  <c r="J51"/>
  <c r="S52"/>
  <c r="K54"/>
  <c r="Z54"/>
  <c r="V55"/>
  <c r="Q57"/>
  <c r="AI57"/>
  <c r="Q58"/>
  <c r="AG58"/>
  <c r="N59"/>
  <c r="AN70"/>
  <c r="AF73"/>
  <c r="T72"/>
  <c r="V92"/>
  <c r="I114"/>
  <c r="I119" s="1"/>
  <c r="R89"/>
  <c r="AD68"/>
  <c r="AD114"/>
  <c r="AD119" s="1"/>
  <c r="AD112"/>
  <c r="AD117" s="1"/>
  <c r="AD113"/>
  <c r="AD118" s="1"/>
  <c r="AD92"/>
  <c r="AD58"/>
  <c r="AD52"/>
  <c r="AD51"/>
  <c r="AD111"/>
  <c r="AD116" s="1"/>
  <c r="AD57"/>
  <c r="AD115"/>
  <c r="AD120" s="1"/>
  <c r="R36"/>
  <c r="AH42"/>
  <c r="AD50"/>
  <c r="AL51"/>
  <c r="AL54"/>
  <c r="AF81"/>
  <c r="AF89"/>
  <c r="AN24"/>
  <c r="AF47"/>
  <c r="R54"/>
  <c r="H114"/>
  <c r="H119" s="1"/>
  <c r="H112"/>
  <c r="H117" s="1"/>
  <c r="H92"/>
  <c r="H115"/>
  <c r="H120" s="1"/>
  <c r="H113"/>
  <c r="H118" s="1"/>
  <c r="H111"/>
  <c r="H116" s="1"/>
  <c r="H68"/>
  <c r="H58"/>
  <c r="H56"/>
  <c r="H54"/>
  <c r="H52"/>
  <c r="H50"/>
  <c r="H45"/>
  <c r="H43"/>
  <c r="H51"/>
  <c r="H57"/>
  <c r="H48"/>
  <c r="H46"/>
  <c r="H44"/>
  <c r="P114"/>
  <c r="P119" s="1"/>
  <c r="P112"/>
  <c r="P117" s="1"/>
  <c r="P92"/>
  <c r="P115"/>
  <c r="P120" s="1"/>
  <c r="P113"/>
  <c r="P118" s="1"/>
  <c r="P111"/>
  <c r="P116" s="1"/>
  <c r="P58"/>
  <c r="P56"/>
  <c r="P54"/>
  <c r="P52"/>
  <c r="P50"/>
  <c r="P59"/>
  <c r="P45"/>
  <c r="P43"/>
  <c r="P49"/>
  <c r="P55"/>
  <c r="P51"/>
  <c r="P48"/>
  <c r="P46"/>
  <c r="P44"/>
  <c r="X114"/>
  <c r="X119" s="1"/>
  <c r="X112"/>
  <c r="X117" s="1"/>
  <c r="X92"/>
  <c r="X115"/>
  <c r="X120" s="1"/>
  <c r="X113"/>
  <c r="X118" s="1"/>
  <c r="X111"/>
  <c r="X116" s="1"/>
  <c r="X58"/>
  <c r="X56"/>
  <c r="X54"/>
  <c r="X52"/>
  <c r="X50"/>
  <c r="X57"/>
  <c r="X45"/>
  <c r="X43"/>
  <c r="X68"/>
  <c r="X49"/>
  <c r="X48"/>
  <c r="X46"/>
  <c r="X44"/>
  <c r="AF35"/>
  <c r="AF42" s="1"/>
  <c r="L88"/>
  <c r="L72"/>
  <c r="AB88"/>
  <c r="AB73"/>
  <c r="L42"/>
  <c r="T42"/>
  <c r="AB42"/>
  <c r="AJ42"/>
  <c r="AA43"/>
  <c r="J44"/>
  <c r="AE44"/>
  <c r="F45"/>
  <c r="Q45"/>
  <c r="AA45"/>
  <c r="AL45"/>
  <c r="W46"/>
  <c r="AH46"/>
  <c r="S48"/>
  <c r="AE48"/>
  <c r="Z49"/>
  <c r="S50"/>
  <c r="AA51"/>
  <c r="AH52"/>
  <c r="H55"/>
  <c r="X55"/>
  <c r="R58"/>
  <c r="AH58"/>
  <c r="R72"/>
  <c r="W72"/>
  <c r="L73"/>
  <c r="AI73"/>
  <c r="W92"/>
  <c r="AN95"/>
  <c r="N115"/>
  <c r="N120" s="1"/>
  <c r="F68"/>
  <c r="F114"/>
  <c r="F119" s="1"/>
  <c r="F112"/>
  <c r="F117" s="1"/>
  <c r="F111"/>
  <c r="F116" s="1"/>
  <c r="F115"/>
  <c r="F120" s="1"/>
  <c r="F56"/>
  <c r="F113"/>
  <c r="F118" s="1"/>
  <c r="F55"/>
  <c r="F50"/>
  <c r="F49"/>
  <c r="J73"/>
  <c r="J72"/>
  <c r="N50"/>
  <c r="AM89"/>
  <c r="I115"/>
  <c r="I120" s="1"/>
  <c r="I113"/>
  <c r="I118" s="1"/>
  <c r="I111"/>
  <c r="I116" s="1"/>
  <c r="I68"/>
  <c r="I92"/>
  <c r="I58"/>
  <c r="I54"/>
  <c r="I112"/>
  <c r="I117" s="1"/>
  <c r="I57"/>
  <c r="I52"/>
  <c r="I48"/>
  <c r="Q115"/>
  <c r="Q120" s="1"/>
  <c r="Q113"/>
  <c r="Q118" s="1"/>
  <c r="Q111"/>
  <c r="Q116" s="1"/>
  <c r="Q68"/>
  <c r="Q114"/>
  <c r="Q119" s="1"/>
  <c r="Q56"/>
  <c r="Q55"/>
  <c r="Q51"/>
  <c r="Q50"/>
  <c r="Q48"/>
  <c r="Q52"/>
  <c r="Y35"/>
  <c r="AG115"/>
  <c r="AG120" s="1"/>
  <c r="AG113"/>
  <c r="AG118" s="1"/>
  <c r="AG111"/>
  <c r="AG116" s="1"/>
  <c r="AG68"/>
  <c r="AG114"/>
  <c r="AG119" s="1"/>
  <c r="AG59"/>
  <c r="AG54"/>
  <c r="AG56"/>
  <c r="AG49"/>
  <c r="AG48"/>
  <c r="E73"/>
  <c r="E88"/>
  <c r="M73"/>
  <c r="M88"/>
  <c r="U73"/>
  <c r="U72"/>
  <c r="U88"/>
  <c r="E42"/>
  <c r="M42"/>
  <c r="U42"/>
  <c r="AC42"/>
  <c r="AK42"/>
  <c r="S43"/>
  <c r="V44"/>
  <c r="AG44"/>
  <c r="G45"/>
  <c r="N46"/>
  <c r="AI46"/>
  <c r="G48"/>
  <c r="AI48"/>
  <c r="AA49"/>
  <c r="N51"/>
  <c r="F52"/>
  <c r="V52"/>
  <c r="O54"/>
  <c r="I55"/>
  <c r="G56"/>
  <c r="V57"/>
  <c r="AL57"/>
  <c r="AN62"/>
  <c r="Q43" i="29" s="1"/>
  <c r="Z68" i="26"/>
  <c r="E72"/>
  <c r="AB72"/>
  <c r="AJ73"/>
  <c r="AM81"/>
  <c r="AN98"/>
  <c r="AN96"/>
  <c r="AF100"/>
  <c r="Y106"/>
  <c r="Y108"/>
  <c r="AF90"/>
  <c r="AF50"/>
  <c r="AF59"/>
  <c r="N68"/>
  <c r="N114"/>
  <c r="N119" s="1"/>
  <c r="N112"/>
  <c r="N117" s="1"/>
  <c r="N92"/>
  <c r="N113"/>
  <c r="N118" s="1"/>
  <c r="N54"/>
  <c r="N58"/>
  <c r="AL68"/>
  <c r="AL114"/>
  <c r="AL119" s="1"/>
  <c r="AL112"/>
  <c r="AL117" s="1"/>
  <c r="AL111"/>
  <c r="AL116" s="1"/>
  <c r="AL115"/>
  <c r="AL120" s="1"/>
  <c r="AL56"/>
  <c r="AL50"/>
  <c r="AL49"/>
  <c r="AL55"/>
  <c r="Z73"/>
  <c r="Z72"/>
  <c r="J42"/>
  <c r="F43"/>
  <c r="N45"/>
  <c r="AL113"/>
  <c r="AL118" s="1"/>
  <c r="AF44"/>
  <c r="J115"/>
  <c r="J120" s="1"/>
  <c r="J113"/>
  <c r="J118" s="1"/>
  <c r="J111"/>
  <c r="J116" s="1"/>
  <c r="J92"/>
  <c r="J114"/>
  <c r="J119" s="1"/>
  <c r="J112"/>
  <c r="J117" s="1"/>
  <c r="J55"/>
  <c r="J49"/>
  <c r="J68"/>
  <c r="J59"/>
  <c r="R35"/>
  <c r="Z115"/>
  <c r="Z120" s="1"/>
  <c r="Z113"/>
  <c r="Z118" s="1"/>
  <c r="Z111"/>
  <c r="Z116" s="1"/>
  <c r="Z114"/>
  <c r="Z119" s="1"/>
  <c r="Z59"/>
  <c r="Z58"/>
  <c r="Z51"/>
  <c r="Z50"/>
  <c r="Z55"/>
  <c r="Z52"/>
  <c r="AH115"/>
  <c r="AH120" s="1"/>
  <c r="AH113"/>
  <c r="AH118" s="1"/>
  <c r="AH111"/>
  <c r="AH116" s="1"/>
  <c r="AH112"/>
  <c r="AH117" s="1"/>
  <c r="AH68"/>
  <c r="AH57"/>
  <c r="AH114"/>
  <c r="AH119" s="1"/>
  <c r="AH56"/>
  <c r="AH49"/>
  <c r="AH48"/>
  <c r="AH51"/>
  <c r="AH50"/>
  <c r="F72"/>
  <c r="F88"/>
  <c r="N72"/>
  <c r="N88"/>
  <c r="V72"/>
  <c r="V73"/>
  <c r="V88"/>
  <c r="AD72"/>
  <c r="AD88"/>
  <c r="AL72"/>
  <c r="AL88"/>
  <c r="AL73"/>
  <c r="F42"/>
  <c r="N42"/>
  <c r="V42"/>
  <c r="AD42"/>
  <c r="AL42"/>
  <c r="AL43"/>
  <c r="W44"/>
  <c r="AH44"/>
  <c r="S45"/>
  <c r="AD45"/>
  <c r="O46"/>
  <c r="Z46"/>
  <c r="J48"/>
  <c r="V48"/>
  <c r="N49"/>
  <c r="AD49"/>
  <c r="V50"/>
  <c r="O51"/>
  <c r="AE51"/>
  <c r="J52"/>
  <c r="W52"/>
  <c r="AL52"/>
  <c r="AD54"/>
  <c r="Z56"/>
  <c r="F57"/>
  <c r="F58"/>
  <c r="V58"/>
  <c r="AM58"/>
  <c r="AL59"/>
  <c r="AF72"/>
  <c r="G72"/>
  <c r="AC72"/>
  <c r="AN76"/>
  <c r="Z88"/>
  <c r="AG92"/>
  <c r="K107"/>
  <c r="AN104"/>
  <c r="AN107" s="1"/>
  <c r="Q112"/>
  <c r="Q117" s="1"/>
  <c r="K90"/>
  <c r="K50"/>
  <c r="K51"/>
  <c r="Y53"/>
  <c r="AM55"/>
  <c r="AM84"/>
  <c r="K91"/>
  <c r="AM57"/>
  <c r="S115"/>
  <c r="S120" s="1"/>
  <c r="S113"/>
  <c r="S118" s="1"/>
  <c r="S111"/>
  <c r="S116" s="1"/>
  <c r="S114"/>
  <c r="S119" s="1"/>
  <c r="S112"/>
  <c r="S117" s="1"/>
  <c r="S92"/>
  <c r="S58"/>
  <c r="S56"/>
  <c r="S68"/>
  <c r="S49"/>
  <c r="S57"/>
  <c r="AA115"/>
  <c r="AA120" s="1"/>
  <c r="AA113"/>
  <c r="AA118" s="1"/>
  <c r="AA111"/>
  <c r="AA116" s="1"/>
  <c r="AA114"/>
  <c r="AA119" s="1"/>
  <c r="AA112"/>
  <c r="AA117" s="1"/>
  <c r="AA92"/>
  <c r="AA58"/>
  <c r="AA56"/>
  <c r="AA54"/>
  <c r="AA55"/>
  <c r="AA52"/>
  <c r="AI115"/>
  <c r="AI120" s="1"/>
  <c r="AI113"/>
  <c r="AI118" s="1"/>
  <c r="AI111"/>
  <c r="AI116" s="1"/>
  <c r="AI114"/>
  <c r="AI119" s="1"/>
  <c r="AI112"/>
  <c r="AI117" s="1"/>
  <c r="AI92"/>
  <c r="AI58"/>
  <c r="AI56"/>
  <c r="AI51"/>
  <c r="AI50"/>
  <c r="AI52"/>
  <c r="O72"/>
  <c r="O88"/>
  <c r="AE72"/>
  <c r="AE88"/>
  <c r="AE73"/>
  <c r="G42"/>
  <c r="O42"/>
  <c r="W42"/>
  <c r="AE42"/>
  <c r="AD43"/>
  <c r="N44"/>
  <c r="AI44"/>
  <c r="J45"/>
  <c r="AE45"/>
  <c r="F46"/>
  <c r="AA46"/>
  <c r="AL46"/>
  <c r="W48"/>
  <c r="AL48"/>
  <c r="AE49"/>
  <c r="J50"/>
  <c r="W50"/>
  <c r="AM50"/>
  <c r="AF51"/>
  <c r="S54"/>
  <c r="AH54"/>
  <c r="AD55"/>
  <c r="J56"/>
  <c r="J57"/>
  <c r="Z57"/>
  <c r="G58"/>
  <c r="W58"/>
  <c r="F59"/>
  <c r="AE68"/>
  <c r="AM72"/>
  <c r="AH72"/>
  <c r="K81"/>
  <c r="Y82"/>
  <c r="AN78"/>
  <c r="AN83" s="1"/>
  <c r="AF85"/>
  <c r="AF84"/>
  <c r="AN79"/>
  <c r="AM82"/>
  <c r="K83"/>
  <c r="AC88"/>
  <c r="AF91"/>
  <c r="F92"/>
  <c r="AH92"/>
  <c r="Y99"/>
  <c r="Y98"/>
  <c r="Z112"/>
  <c r="Z117" s="1"/>
  <c r="AN71"/>
  <c r="Y81"/>
  <c r="R83"/>
  <c r="AN97"/>
  <c r="R73"/>
  <c r="AF107"/>
  <c r="AM73"/>
  <c r="Y84"/>
  <c r="R98"/>
  <c r="K100"/>
  <c r="AM99"/>
  <c r="K106"/>
  <c r="AN105"/>
  <c r="R106"/>
  <c r="AN66"/>
  <c r="R81"/>
  <c r="R84"/>
  <c r="AM98"/>
  <c r="K99"/>
  <c r="Y100"/>
  <c r="AM108"/>
  <c r="AM106"/>
  <c r="K108"/>
  <c r="Y115" i="25"/>
  <c r="Y113"/>
  <c r="Y111"/>
  <c r="Y114"/>
  <c r="Y112"/>
  <c r="Y68"/>
  <c r="Y92"/>
  <c r="Y48"/>
  <c r="AF114"/>
  <c r="AF112"/>
  <c r="AF92"/>
  <c r="AF115"/>
  <c r="AF120" s="1"/>
  <c r="AF113"/>
  <c r="AF111"/>
  <c r="AF116" s="1"/>
  <c r="AF68"/>
  <c r="R88"/>
  <c r="K88"/>
  <c r="K73"/>
  <c r="AN89"/>
  <c r="AF40"/>
  <c r="X43"/>
  <c r="I49"/>
  <c r="Z50"/>
  <c r="R53"/>
  <c r="Z57"/>
  <c r="Y44"/>
  <c r="AF57"/>
  <c r="AF44"/>
  <c r="AF55"/>
  <c r="Z72"/>
  <c r="Z73"/>
  <c r="Z88"/>
  <c r="AM46"/>
  <c r="AF54"/>
  <c r="AN27"/>
  <c r="Y49"/>
  <c r="AI72"/>
  <c r="AI73"/>
  <c r="AI88"/>
  <c r="K90"/>
  <c r="K83"/>
  <c r="Y52"/>
  <c r="AF49"/>
  <c r="N114"/>
  <c r="N119" s="1"/>
  <c r="N112"/>
  <c r="N117" s="1"/>
  <c r="N92"/>
  <c r="N115"/>
  <c r="N120" s="1"/>
  <c r="N59"/>
  <c r="N57"/>
  <c r="N55"/>
  <c r="N113"/>
  <c r="N118" s="1"/>
  <c r="N58"/>
  <c r="N49"/>
  <c r="N48"/>
  <c r="N54"/>
  <c r="N51"/>
  <c r="N50"/>
  <c r="N52"/>
  <c r="N45"/>
  <c r="N44"/>
  <c r="N111"/>
  <c r="N116" s="1"/>
  <c r="N46"/>
  <c r="N56"/>
  <c r="V114"/>
  <c r="V119" s="1"/>
  <c r="V112"/>
  <c r="V117" s="1"/>
  <c r="V92"/>
  <c r="V115"/>
  <c r="V120" s="1"/>
  <c r="V113"/>
  <c r="V118" s="1"/>
  <c r="V59"/>
  <c r="V57"/>
  <c r="V55"/>
  <c r="V111"/>
  <c r="V116" s="1"/>
  <c r="V56"/>
  <c r="V49"/>
  <c r="V48"/>
  <c r="V58"/>
  <c r="V51"/>
  <c r="V50"/>
  <c r="V52"/>
  <c r="V45"/>
  <c r="V44"/>
  <c r="V54"/>
  <c r="AD114"/>
  <c r="AD119" s="1"/>
  <c r="AD112"/>
  <c r="AD117" s="1"/>
  <c r="AD92"/>
  <c r="AD113"/>
  <c r="AD118" s="1"/>
  <c r="AD111"/>
  <c r="AD116" s="1"/>
  <c r="AD59"/>
  <c r="AD57"/>
  <c r="AD55"/>
  <c r="AD54"/>
  <c r="AD68"/>
  <c r="AD115"/>
  <c r="AD120" s="1"/>
  <c r="AD56"/>
  <c r="AD49"/>
  <c r="AD48"/>
  <c r="AD51"/>
  <c r="AD50"/>
  <c r="AD52"/>
  <c r="AL114"/>
  <c r="AL119" s="1"/>
  <c r="AL112"/>
  <c r="AL117" s="1"/>
  <c r="AL92"/>
  <c r="AL111"/>
  <c r="AL116" s="1"/>
  <c r="AL59"/>
  <c r="AL57"/>
  <c r="AL55"/>
  <c r="AL68"/>
  <c r="AL58"/>
  <c r="AL115"/>
  <c r="AL120" s="1"/>
  <c r="AL54"/>
  <c r="AL49"/>
  <c r="AL48"/>
  <c r="AL51"/>
  <c r="AL50"/>
  <c r="J72"/>
  <c r="J88"/>
  <c r="AA72"/>
  <c r="AA73"/>
  <c r="AA88"/>
  <c r="AJ72"/>
  <c r="AJ88"/>
  <c r="Z42"/>
  <c r="AM36"/>
  <c r="AM89"/>
  <c r="K53"/>
  <c r="R90"/>
  <c r="AF45"/>
  <c r="AF53"/>
  <c r="AF52"/>
  <c r="F114"/>
  <c r="F119" s="1"/>
  <c r="F112"/>
  <c r="F117" s="1"/>
  <c r="F92"/>
  <c r="F59"/>
  <c r="F57"/>
  <c r="F55"/>
  <c r="F115"/>
  <c r="F120" s="1"/>
  <c r="F111"/>
  <c r="F116" s="1"/>
  <c r="F113"/>
  <c r="F118" s="1"/>
  <c r="F49"/>
  <c r="F48"/>
  <c r="F51"/>
  <c r="F50"/>
  <c r="F56"/>
  <c r="F52"/>
  <c r="F45"/>
  <c r="F68"/>
  <c r="F46"/>
  <c r="F44"/>
  <c r="F58"/>
  <c r="O114"/>
  <c r="O119" s="1"/>
  <c r="O112"/>
  <c r="O117" s="1"/>
  <c r="O92"/>
  <c r="O115"/>
  <c r="O120" s="1"/>
  <c r="O113"/>
  <c r="O118" s="1"/>
  <c r="O111"/>
  <c r="O116" s="1"/>
  <c r="O59"/>
  <c r="O57"/>
  <c r="O55"/>
  <c r="O51"/>
  <c r="O49"/>
  <c r="O45"/>
  <c r="O68"/>
  <c r="O48"/>
  <c r="O54"/>
  <c r="O50"/>
  <c r="O52"/>
  <c r="O44"/>
  <c r="O46"/>
  <c r="O56"/>
  <c r="W114"/>
  <c r="W119" s="1"/>
  <c r="W112"/>
  <c r="W117" s="1"/>
  <c r="W92"/>
  <c r="W115"/>
  <c r="W120" s="1"/>
  <c r="W113"/>
  <c r="W118" s="1"/>
  <c r="W111"/>
  <c r="W116" s="1"/>
  <c r="W59"/>
  <c r="W57"/>
  <c r="W55"/>
  <c r="W51"/>
  <c r="W49"/>
  <c r="W45"/>
  <c r="W48"/>
  <c r="W58"/>
  <c r="W50"/>
  <c r="W52"/>
  <c r="W44"/>
  <c r="W54"/>
  <c r="W46"/>
  <c r="W68"/>
  <c r="AE114"/>
  <c r="AE119" s="1"/>
  <c r="AE112"/>
  <c r="AE117" s="1"/>
  <c r="AE92"/>
  <c r="AE115"/>
  <c r="AE120" s="1"/>
  <c r="AE113"/>
  <c r="AE118" s="1"/>
  <c r="AE111"/>
  <c r="AE116" s="1"/>
  <c r="AE59"/>
  <c r="AE57"/>
  <c r="AE55"/>
  <c r="AE51"/>
  <c r="AE49"/>
  <c r="AE45"/>
  <c r="AE68"/>
  <c r="AE56"/>
  <c r="AE48"/>
  <c r="AE50"/>
  <c r="AE52"/>
  <c r="AE44"/>
  <c r="AE58"/>
  <c r="AM35"/>
  <c r="S72"/>
  <c r="S88"/>
  <c r="S73"/>
  <c r="AB72"/>
  <c r="AB88"/>
  <c r="AB73"/>
  <c r="AK72"/>
  <c r="AK88"/>
  <c r="AK42"/>
  <c r="AA42"/>
  <c r="N43"/>
  <c r="AF43"/>
  <c r="J45"/>
  <c r="AD45"/>
  <c r="H50"/>
  <c r="AL52"/>
  <c r="J55"/>
  <c r="J73"/>
  <c r="Z92"/>
  <c r="K47"/>
  <c r="K89"/>
  <c r="K43"/>
  <c r="K35"/>
  <c r="Y119"/>
  <c r="Y82"/>
  <c r="Y50"/>
  <c r="Y59"/>
  <c r="AM45"/>
  <c r="K46"/>
  <c r="Y118"/>
  <c r="Y51"/>
  <c r="AM53"/>
  <c r="AM52"/>
  <c r="AF91"/>
  <c r="AF48"/>
  <c r="G114"/>
  <c r="G119" s="1"/>
  <c r="G112"/>
  <c r="G117" s="1"/>
  <c r="G92"/>
  <c r="G115"/>
  <c r="G120" s="1"/>
  <c r="G113"/>
  <c r="G118" s="1"/>
  <c r="G111"/>
  <c r="G116" s="1"/>
  <c r="G59"/>
  <c r="G57"/>
  <c r="G55"/>
  <c r="G51"/>
  <c r="G49"/>
  <c r="G45"/>
  <c r="G50"/>
  <c r="G56"/>
  <c r="G52"/>
  <c r="G68"/>
  <c r="G46"/>
  <c r="G44"/>
  <c r="G58"/>
  <c r="P114"/>
  <c r="P119" s="1"/>
  <c r="P112"/>
  <c r="P117" s="1"/>
  <c r="P92"/>
  <c r="P115"/>
  <c r="P120" s="1"/>
  <c r="P113"/>
  <c r="P118" s="1"/>
  <c r="P111"/>
  <c r="P116" s="1"/>
  <c r="P68"/>
  <c r="P54"/>
  <c r="P50"/>
  <c r="P49"/>
  <c r="P59"/>
  <c r="P52"/>
  <c r="P51"/>
  <c r="P44"/>
  <c r="P46"/>
  <c r="P45"/>
  <c r="P56"/>
  <c r="P55"/>
  <c r="X114"/>
  <c r="X119" s="1"/>
  <c r="X112"/>
  <c r="X117" s="1"/>
  <c r="X92"/>
  <c r="X115"/>
  <c r="X120" s="1"/>
  <c r="X113"/>
  <c r="X118" s="1"/>
  <c r="X111"/>
  <c r="X116" s="1"/>
  <c r="X48"/>
  <c r="X58"/>
  <c r="X57"/>
  <c r="X50"/>
  <c r="X49"/>
  <c r="X52"/>
  <c r="X51"/>
  <c r="X44"/>
  <c r="X54"/>
  <c r="X46"/>
  <c r="X45"/>
  <c r="X68"/>
  <c r="X59"/>
  <c r="L72"/>
  <c r="L88"/>
  <c r="L73"/>
  <c r="T72"/>
  <c r="T88"/>
  <c r="T73"/>
  <c r="AC72"/>
  <c r="AC88"/>
  <c r="AC73"/>
  <c r="AC42"/>
  <c r="AL88"/>
  <c r="AL73"/>
  <c r="AL72"/>
  <c r="AL42"/>
  <c r="J42"/>
  <c r="AB42"/>
  <c r="O43"/>
  <c r="AL43"/>
  <c r="V46"/>
  <c r="I50"/>
  <c r="I51"/>
  <c r="I52"/>
  <c r="F54"/>
  <c r="O58"/>
  <c r="N68"/>
  <c r="AF85"/>
  <c r="AF84"/>
  <c r="AN80"/>
  <c r="K81"/>
  <c r="AL113"/>
  <c r="AL118" s="1"/>
  <c r="R89"/>
  <c r="AF90"/>
  <c r="AF119"/>
  <c r="AF50"/>
  <c r="AN25"/>
  <c r="AF118"/>
  <c r="AF51"/>
  <c r="AN29"/>
  <c r="Y56"/>
  <c r="AM91"/>
  <c r="AM48"/>
  <c r="AN34"/>
  <c r="H114"/>
  <c r="H119" s="1"/>
  <c r="H112"/>
  <c r="H117" s="1"/>
  <c r="H92"/>
  <c r="H115"/>
  <c r="H120" s="1"/>
  <c r="H113"/>
  <c r="H118" s="1"/>
  <c r="H111"/>
  <c r="H116" s="1"/>
  <c r="H56"/>
  <c r="H55"/>
  <c r="H52"/>
  <c r="H51"/>
  <c r="H68"/>
  <c r="H46"/>
  <c r="H45"/>
  <c r="H44"/>
  <c r="H58"/>
  <c r="H57"/>
  <c r="H54"/>
  <c r="Q115"/>
  <c r="Q120" s="1"/>
  <c r="Q113"/>
  <c r="Q118" s="1"/>
  <c r="Q111"/>
  <c r="Q116" s="1"/>
  <c r="Q114"/>
  <c r="Q119" s="1"/>
  <c r="Q112"/>
  <c r="Q117" s="1"/>
  <c r="Q68"/>
  <c r="Q58"/>
  <c r="Q56"/>
  <c r="Q54"/>
  <c r="Q59"/>
  <c r="Q52"/>
  <c r="Q51"/>
  <c r="Q44"/>
  <c r="Q46"/>
  <c r="Q45"/>
  <c r="Q92"/>
  <c r="Q55"/>
  <c r="Q43"/>
  <c r="Q57"/>
  <c r="AG115"/>
  <c r="AG120" s="1"/>
  <c r="AG113"/>
  <c r="AG118" s="1"/>
  <c r="AG111"/>
  <c r="AG116" s="1"/>
  <c r="AG114"/>
  <c r="AG119" s="1"/>
  <c r="AG112"/>
  <c r="AG117" s="1"/>
  <c r="AG68"/>
  <c r="AG92"/>
  <c r="AG58"/>
  <c r="AG56"/>
  <c r="AG54"/>
  <c r="AG55"/>
  <c r="AG48"/>
  <c r="AG50"/>
  <c r="AG49"/>
  <c r="AG52"/>
  <c r="AG51"/>
  <c r="AG44"/>
  <c r="AG57"/>
  <c r="AG46"/>
  <c r="AG45"/>
  <c r="AG43"/>
  <c r="E72"/>
  <c r="E88"/>
  <c r="E73"/>
  <c r="E42"/>
  <c r="M72"/>
  <c r="M88"/>
  <c r="M73"/>
  <c r="M42"/>
  <c r="U72"/>
  <c r="U88"/>
  <c r="U73"/>
  <c r="U42"/>
  <c r="AD88"/>
  <c r="AD73"/>
  <c r="AD42"/>
  <c r="AD72"/>
  <c r="P43"/>
  <c r="AM43"/>
  <c r="AL45"/>
  <c r="Q50"/>
  <c r="J51"/>
  <c r="J52"/>
  <c r="G54"/>
  <c r="X55"/>
  <c r="AL56"/>
  <c r="P58"/>
  <c r="AG59"/>
  <c r="V68"/>
  <c r="R73"/>
  <c r="AJ73"/>
  <c r="R82"/>
  <c r="Y120"/>
  <c r="Y54"/>
  <c r="Y55"/>
  <c r="AH72"/>
  <c r="AH73"/>
  <c r="AH88"/>
  <c r="Y40"/>
  <c r="Y117"/>
  <c r="Y89"/>
  <c r="Y58"/>
  <c r="Y36"/>
  <c r="Y43"/>
  <c r="AM90"/>
  <c r="AM59"/>
  <c r="AM50"/>
  <c r="AM82"/>
  <c r="Y47"/>
  <c r="Y46"/>
  <c r="AM51"/>
  <c r="K54"/>
  <c r="AN30"/>
  <c r="AF56"/>
  <c r="AN32"/>
  <c r="I115"/>
  <c r="I120" s="1"/>
  <c r="I113"/>
  <c r="I118" s="1"/>
  <c r="I111"/>
  <c r="I116" s="1"/>
  <c r="I114"/>
  <c r="I119" s="1"/>
  <c r="I112"/>
  <c r="I117" s="1"/>
  <c r="I92"/>
  <c r="I58"/>
  <c r="I56"/>
  <c r="I54"/>
  <c r="I68"/>
  <c r="I46"/>
  <c r="I45"/>
  <c r="I44"/>
  <c r="I57"/>
  <c r="I43"/>
  <c r="I59"/>
  <c r="R35"/>
  <c r="R49" s="1"/>
  <c r="Z115"/>
  <c r="Z120" s="1"/>
  <c r="Z113"/>
  <c r="Z118" s="1"/>
  <c r="Z111"/>
  <c r="Z116" s="1"/>
  <c r="Z68"/>
  <c r="Z58"/>
  <c r="Z56"/>
  <c r="Z54"/>
  <c r="Z114"/>
  <c r="Z119" s="1"/>
  <c r="Z52"/>
  <c r="Z51"/>
  <c r="Z44"/>
  <c r="Z112"/>
  <c r="Z117" s="1"/>
  <c r="Z46"/>
  <c r="Z45"/>
  <c r="Z59"/>
  <c r="Z43"/>
  <c r="Z55"/>
  <c r="AH115"/>
  <c r="AH120" s="1"/>
  <c r="AH113"/>
  <c r="AH118" s="1"/>
  <c r="AH111"/>
  <c r="AH116" s="1"/>
  <c r="AH68"/>
  <c r="AH92"/>
  <c r="AH58"/>
  <c r="AH56"/>
  <c r="AH54"/>
  <c r="AH112"/>
  <c r="AH117" s="1"/>
  <c r="AH50"/>
  <c r="AH49"/>
  <c r="AH52"/>
  <c r="AH51"/>
  <c r="AH44"/>
  <c r="AH57"/>
  <c r="AH46"/>
  <c r="AH45"/>
  <c r="AH43"/>
  <c r="AH114"/>
  <c r="AH119" s="1"/>
  <c r="AH59"/>
  <c r="F88"/>
  <c r="F73"/>
  <c r="F72"/>
  <c r="F42"/>
  <c r="N88"/>
  <c r="N73"/>
  <c r="N72"/>
  <c r="N42"/>
  <c r="V88"/>
  <c r="V73"/>
  <c r="V72"/>
  <c r="V42"/>
  <c r="L42"/>
  <c r="AI42"/>
  <c r="V43"/>
  <c r="AD46"/>
  <c r="P48"/>
  <c r="R51"/>
  <c r="AH55"/>
  <c r="Y73"/>
  <c r="AK73"/>
  <c r="AF117"/>
  <c r="AF89"/>
  <c r="AF36"/>
  <c r="AF58"/>
  <c r="AN24"/>
  <c r="AN36" s="1"/>
  <c r="AF47"/>
  <c r="AF46"/>
  <c r="AM56"/>
  <c r="Y57"/>
  <c r="J115"/>
  <c r="J120" s="1"/>
  <c r="J113"/>
  <c r="J118" s="1"/>
  <c r="J111"/>
  <c r="J116" s="1"/>
  <c r="J68"/>
  <c r="J92"/>
  <c r="J58"/>
  <c r="J56"/>
  <c r="J54"/>
  <c r="J57"/>
  <c r="J112"/>
  <c r="J117" s="1"/>
  <c r="J43"/>
  <c r="J59"/>
  <c r="J48"/>
  <c r="J50"/>
  <c r="AJ42"/>
  <c r="J44"/>
  <c r="AD44"/>
  <c r="J46"/>
  <c r="AD58"/>
  <c r="K72"/>
  <c r="AN70"/>
  <c r="AN82"/>
  <c r="Y90"/>
  <c r="AC50"/>
  <c r="T51"/>
  <c r="AC51"/>
  <c r="L52"/>
  <c r="U52"/>
  <c r="AJ54"/>
  <c r="AJ55"/>
  <c r="AB56"/>
  <c r="AB57"/>
  <c r="T58"/>
  <c r="T59"/>
  <c r="R72"/>
  <c r="AF73"/>
  <c r="AN81"/>
  <c r="Y84"/>
  <c r="AI92"/>
  <c r="E44"/>
  <c r="M44"/>
  <c r="M45"/>
  <c r="E46"/>
  <c r="T48"/>
  <c r="AC48"/>
  <c r="T49"/>
  <c r="AC49"/>
  <c r="L50"/>
  <c r="U50"/>
  <c r="L51"/>
  <c r="U51"/>
  <c r="M52"/>
  <c r="L54"/>
  <c r="AK54"/>
  <c r="L55"/>
  <c r="AC56"/>
  <c r="U58"/>
  <c r="AF82"/>
  <c r="K98"/>
  <c r="AN94"/>
  <c r="K99"/>
  <c r="AN97"/>
  <c r="K100"/>
  <c r="E45"/>
  <c r="L48"/>
  <c r="U48"/>
  <c r="L49"/>
  <c r="U49"/>
  <c r="M50"/>
  <c r="M51"/>
  <c r="E52"/>
  <c r="M54"/>
  <c r="E56"/>
  <c r="AJ58"/>
  <c r="Y81"/>
  <c r="R83"/>
  <c r="AM100"/>
  <c r="AM98"/>
  <c r="R100"/>
  <c r="Y116"/>
  <c r="AM55"/>
  <c r="K91"/>
  <c r="K48"/>
  <c r="AM57"/>
  <c r="S115"/>
  <c r="S120" s="1"/>
  <c r="S113"/>
  <c r="S118" s="1"/>
  <c r="S111"/>
  <c r="S116" s="1"/>
  <c r="S68"/>
  <c r="S114"/>
  <c r="S119" s="1"/>
  <c r="S112"/>
  <c r="S117" s="1"/>
  <c r="S58"/>
  <c r="S56"/>
  <c r="S54"/>
  <c r="S52"/>
  <c r="S50"/>
  <c r="S48"/>
  <c r="S46"/>
  <c r="S44"/>
  <c r="AA115"/>
  <c r="AA120" s="1"/>
  <c r="AA113"/>
  <c r="AA118" s="1"/>
  <c r="AA111"/>
  <c r="AA116" s="1"/>
  <c r="AA68"/>
  <c r="AA114"/>
  <c r="AA119" s="1"/>
  <c r="AA112"/>
  <c r="AA117" s="1"/>
  <c r="AA58"/>
  <c r="AA56"/>
  <c r="AA54"/>
  <c r="AA52"/>
  <c r="AA50"/>
  <c r="AA48"/>
  <c r="AA46"/>
  <c r="AA44"/>
  <c r="AA92"/>
  <c r="AI115"/>
  <c r="AI120" s="1"/>
  <c r="AI113"/>
  <c r="AI118" s="1"/>
  <c r="AI111"/>
  <c r="AI116" s="1"/>
  <c r="AI68"/>
  <c r="AI114"/>
  <c r="AI119" s="1"/>
  <c r="AI112"/>
  <c r="AI117" s="1"/>
  <c r="AI58"/>
  <c r="AI56"/>
  <c r="AI54"/>
  <c r="AI52"/>
  <c r="AI50"/>
  <c r="AI48"/>
  <c r="AI46"/>
  <c r="AI44"/>
  <c r="G88"/>
  <c r="G73"/>
  <c r="G72"/>
  <c r="O88"/>
  <c r="O73"/>
  <c r="W88"/>
  <c r="W73"/>
  <c r="W72"/>
  <c r="AE88"/>
  <c r="AE73"/>
  <c r="G42"/>
  <c r="O42"/>
  <c r="W42"/>
  <c r="AE42"/>
  <c r="S43"/>
  <c r="AA43"/>
  <c r="AI43"/>
  <c r="Y45"/>
  <c r="M48"/>
  <c r="M49"/>
  <c r="E50"/>
  <c r="E51"/>
  <c r="AB54"/>
  <c r="AM54"/>
  <c r="T56"/>
  <c r="L58"/>
  <c r="I72"/>
  <c r="Y98"/>
  <c r="Y99"/>
  <c r="R91"/>
  <c r="L115"/>
  <c r="L120" s="1"/>
  <c r="L113"/>
  <c r="L118" s="1"/>
  <c r="L111"/>
  <c r="L116" s="1"/>
  <c r="L68"/>
  <c r="L114"/>
  <c r="L119" s="1"/>
  <c r="L112"/>
  <c r="L117" s="1"/>
  <c r="L92"/>
  <c r="T115"/>
  <c r="T120" s="1"/>
  <c r="T113"/>
  <c r="T118" s="1"/>
  <c r="T111"/>
  <c r="T116" s="1"/>
  <c r="T68"/>
  <c r="T114"/>
  <c r="T119" s="1"/>
  <c r="T112"/>
  <c r="T117" s="1"/>
  <c r="T92"/>
  <c r="AB115"/>
  <c r="AB120" s="1"/>
  <c r="AB113"/>
  <c r="AB118" s="1"/>
  <c r="AB111"/>
  <c r="AB116" s="1"/>
  <c r="AB68"/>
  <c r="AB114"/>
  <c r="AB119" s="1"/>
  <c r="AB112"/>
  <c r="AB117" s="1"/>
  <c r="AB92"/>
  <c r="AJ115"/>
  <c r="AJ120" s="1"/>
  <c r="AJ113"/>
  <c r="AJ118" s="1"/>
  <c r="AJ111"/>
  <c r="AJ116" s="1"/>
  <c r="AJ68"/>
  <c r="AJ114"/>
  <c r="AJ119" s="1"/>
  <c r="AJ112"/>
  <c r="AJ117" s="1"/>
  <c r="AJ92"/>
  <c r="H88"/>
  <c r="H73"/>
  <c r="P88"/>
  <c r="P73"/>
  <c r="X88"/>
  <c r="X73"/>
  <c r="H42"/>
  <c r="P42"/>
  <c r="X42"/>
  <c r="L43"/>
  <c r="T43"/>
  <c r="AB43"/>
  <c r="AJ43"/>
  <c r="AI45"/>
  <c r="AJ46"/>
  <c r="E48"/>
  <c r="AI57"/>
  <c r="AA59"/>
  <c r="AN61"/>
  <c r="AN64"/>
  <c r="I88"/>
  <c r="AF98"/>
  <c r="AF100"/>
  <c r="E68"/>
  <c r="E114"/>
  <c r="E119" s="1"/>
  <c r="E112"/>
  <c r="E117" s="1"/>
  <c r="E92"/>
  <c r="E115"/>
  <c r="E120" s="1"/>
  <c r="E113"/>
  <c r="E118" s="1"/>
  <c r="E111"/>
  <c r="E116" s="1"/>
  <c r="E59"/>
  <c r="E57"/>
  <c r="E55"/>
  <c r="M68"/>
  <c r="M114"/>
  <c r="M119" s="1"/>
  <c r="M112"/>
  <c r="M117" s="1"/>
  <c r="M92"/>
  <c r="M115"/>
  <c r="M120" s="1"/>
  <c r="M113"/>
  <c r="M118" s="1"/>
  <c r="M111"/>
  <c r="M116" s="1"/>
  <c r="M59"/>
  <c r="M57"/>
  <c r="M55"/>
  <c r="U68"/>
  <c r="U114"/>
  <c r="U119" s="1"/>
  <c r="U112"/>
  <c r="U117" s="1"/>
  <c r="U92"/>
  <c r="U115"/>
  <c r="U120" s="1"/>
  <c r="U113"/>
  <c r="U118" s="1"/>
  <c r="U111"/>
  <c r="U116" s="1"/>
  <c r="U59"/>
  <c r="U57"/>
  <c r="U55"/>
  <c r="AC68"/>
  <c r="AC114"/>
  <c r="AC119" s="1"/>
  <c r="AC112"/>
  <c r="AC117" s="1"/>
  <c r="AC92"/>
  <c r="AC115"/>
  <c r="AC120" s="1"/>
  <c r="AC113"/>
  <c r="AC118" s="1"/>
  <c r="AC111"/>
  <c r="AC116" s="1"/>
  <c r="AC59"/>
  <c r="AC57"/>
  <c r="AC55"/>
  <c r="AK68"/>
  <c r="AK114"/>
  <c r="AK119" s="1"/>
  <c r="AK112"/>
  <c r="AK117" s="1"/>
  <c r="AK92"/>
  <c r="AK115"/>
  <c r="AK120" s="1"/>
  <c r="AK113"/>
  <c r="AK118" s="1"/>
  <c r="AK111"/>
  <c r="AK116" s="1"/>
  <c r="AK59"/>
  <c r="AK57"/>
  <c r="AK55"/>
  <c r="Q73"/>
  <c r="Q88"/>
  <c r="Q72"/>
  <c r="AG73"/>
  <c r="AG72"/>
  <c r="I42"/>
  <c r="Q42"/>
  <c r="AG42"/>
  <c r="E43"/>
  <c r="M43"/>
  <c r="U43"/>
  <c r="AC43"/>
  <c r="AK43"/>
  <c r="AJ44"/>
  <c r="AA45"/>
  <c r="AJ45"/>
  <c r="AB46"/>
  <c r="AK46"/>
  <c r="AI51"/>
  <c r="AJ52"/>
  <c r="E54"/>
  <c r="S55"/>
  <c r="AJ56"/>
  <c r="AJ57"/>
  <c r="AB58"/>
  <c r="AB59"/>
  <c r="AN67"/>
  <c r="P48" i="29" s="1"/>
  <c r="AN71" i="25"/>
  <c r="O72"/>
  <c r="S92"/>
  <c r="Y100"/>
  <c r="R106"/>
  <c r="AM73"/>
  <c r="AF81"/>
  <c r="Y83"/>
  <c r="K84"/>
  <c r="AN87"/>
  <c r="AM81"/>
  <c r="AF83"/>
  <c r="R85"/>
  <c r="AN95"/>
  <c r="P76" i="29" s="1"/>
  <c r="AF99" i="25"/>
  <c r="K82"/>
  <c r="AM83"/>
  <c r="Y85"/>
  <c r="AM99"/>
  <c r="AN106"/>
  <c r="Y106"/>
  <c r="K106"/>
  <c r="AM107"/>
  <c r="K108"/>
  <c r="R84"/>
  <c r="AN104"/>
  <c r="AN107" s="1"/>
  <c r="AF88" i="24"/>
  <c r="AF73"/>
  <c r="AF72"/>
  <c r="K46"/>
  <c r="K88"/>
  <c r="K42"/>
  <c r="Y88"/>
  <c r="Y72"/>
  <c r="AN90"/>
  <c r="P114"/>
  <c r="P119" s="1"/>
  <c r="P112"/>
  <c r="P117" s="1"/>
  <c r="P92"/>
  <c r="P115"/>
  <c r="P120" s="1"/>
  <c r="P113"/>
  <c r="P118" s="1"/>
  <c r="P111"/>
  <c r="P116" s="1"/>
  <c r="P68"/>
  <c r="P58"/>
  <c r="P56"/>
  <c r="P54"/>
  <c r="P52"/>
  <c r="P50"/>
  <c r="P48"/>
  <c r="P46"/>
  <c r="P44"/>
  <c r="L72"/>
  <c r="L88"/>
  <c r="L73"/>
  <c r="AM89"/>
  <c r="AM47"/>
  <c r="K53"/>
  <c r="I115"/>
  <c r="I120" s="1"/>
  <c r="I113"/>
  <c r="I118" s="1"/>
  <c r="I111"/>
  <c r="I116" s="1"/>
  <c r="I114"/>
  <c r="I119" s="1"/>
  <c r="I112"/>
  <c r="I117" s="1"/>
  <c r="I92"/>
  <c r="I58"/>
  <c r="I56"/>
  <c r="I54"/>
  <c r="I52"/>
  <c r="I50"/>
  <c r="I48"/>
  <c r="I68"/>
  <c r="I59"/>
  <c r="I57"/>
  <c r="I55"/>
  <c r="I51"/>
  <c r="I49"/>
  <c r="Q115"/>
  <c r="Q120" s="1"/>
  <c r="Q113"/>
  <c r="Q118" s="1"/>
  <c r="Q111"/>
  <c r="Q116" s="1"/>
  <c r="Q114"/>
  <c r="Q119" s="1"/>
  <c r="Q112"/>
  <c r="Q117" s="1"/>
  <c r="Q92"/>
  <c r="Q58"/>
  <c r="Q56"/>
  <c r="Q54"/>
  <c r="Q52"/>
  <c r="Q50"/>
  <c r="Q48"/>
  <c r="Q59"/>
  <c r="Q57"/>
  <c r="Q55"/>
  <c r="Q51"/>
  <c r="Q49"/>
  <c r="Q68"/>
  <c r="Y35"/>
  <c r="Y43" s="1"/>
  <c r="AG115"/>
  <c r="AG120" s="1"/>
  <c r="AG113"/>
  <c r="AG118" s="1"/>
  <c r="AG111"/>
  <c r="AG116" s="1"/>
  <c r="AG114"/>
  <c r="AG119" s="1"/>
  <c r="AG112"/>
  <c r="AG117" s="1"/>
  <c r="AG92"/>
  <c r="AG58"/>
  <c r="AG56"/>
  <c r="AG54"/>
  <c r="AG52"/>
  <c r="AG50"/>
  <c r="AG48"/>
  <c r="AG46"/>
  <c r="AG59"/>
  <c r="AG57"/>
  <c r="AG55"/>
  <c r="AG51"/>
  <c r="AG49"/>
  <c r="AG68"/>
  <c r="E72"/>
  <c r="E88"/>
  <c r="E73"/>
  <c r="M72"/>
  <c r="M88"/>
  <c r="M73"/>
  <c r="U72"/>
  <c r="U88"/>
  <c r="AC72"/>
  <c r="AC88"/>
  <c r="AC73"/>
  <c r="AK72"/>
  <c r="AK88"/>
  <c r="AK73"/>
  <c r="E42"/>
  <c r="M42"/>
  <c r="U42"/>
  <c r="AC42"/>
  <c r="AK42"/>
  <c r="I43"/>
  <c r="Q43"/>
  <c r="Q44"/>
  <c r="Z44"/>
  <c r="AI44"/>
  <c r="H45"/>
  <c r="Q45"/>
  <c r="AI45"/>
  <c r="I46"/>
  <c r="AA46"/>
  <c r="AL46"/>
  <c r="K47"/>
  <c r="AJ48"/>
  <c r="AB50"/>
  <c r="T52"/>
  <c r="P55"/>
  <c r="H57"/>
  <c r="AJ58"/>
  <c r="AN23"/>
  <c r="AN27"/>
  <c r="R53"/>
  <c r="J115"/>
  <c r="J120" s="1"/>
  <c r="J113"/>
  <c r="J118" s="1"/>
  <c r="J111"/>
  <c r="J116" s="1"/>
  <c r="J68"/>
  <c r="J58"/>
  <c r="J56"/>
  <c r="J54"/>
  <c r="J52"/>
  <c r="J50"/>
  <c r="J48"/>
  <c r="J92"/>
  <c r="J59"/>
  <c r="J57"/>
  <c r="J55"/>
  <c r="J51"/>
  <c r="J49"/>
  <c r="J112"/>
  <c r="J117" s="1"/>
  <c r="R35"/>
  <c r="R52" s="1"/>
  <c r="Z115"/>
  <c r="Z120" s="1"/>
  <c r="Z113"/>
  <c r="Z118" s="1"/>
  <c r="Z111"/>
  <c r="Z116" s="1"/>
  <c r="Z68"/>
  <c r="Z58"/>
  <c r="Z56"/>
  <c r="Z54"/>
  <c r="Z52"/>
  <c r="Z50"/>
  <c r="Z48"/>
  <c r="Z114"/>
  <c r="Z119" s="1"/>
  <c r="Z59"/>
  <c r="Z57"/>
  <c r="Z55"/>
  <c r="Z51"/>
  <c r="Z49"/>
  <c r="Z112"/>
  <c r="Z117" s="1"/>
  <c r="Z92"/>
  <c r="AH115"/>
  <c r="AH120" s="1"/>
  <c r="AH113"/>
  <c r="AH118" s="1"/>
  <c r="AH111"/>
  <c r="AH116" s="1"/>
  <c r="AH68"/>
  <c r="AH58"/>
  <c r="AH56"/>
  <c r="AH54"/>
  <c r="AH52"/>
  <c r="AH50"/>
  <c r="AH48"/>
  <c r="AH114"/>
  <c r="AH119" s="1"/>
  <c r="AH112"/>
  <c r="AH117" s="1"/>
  <c r="AH59"/>
  <c r="AH57"/>
  <c r="AH55"/>
  <c r="AH51"/>
  <c r="AH49"/>
  <c r="F72"/>
  <c r="F88"/>
  <c r="F73"/>
  <c r="N72"/>
  <c r="N88"/>
  <c r="N73"/>
  <c r="V72"/>
  <c r="V88"/>
  <c r="V73"/>
  <c r="AD72"/>
  <c r="AD88"/>
  <c r="AD73"/>
  <c r="AL72"/>
  <c r="AL88"/>
  <c r="AL73"/>
  <c r="F42"/>
  <c r="N42"/>
  <c r="V42"/>
  <c r="AD42"/>
  <c r="AL42"/>
  <c r="J43"/>
  <c r="Z43"/>
  <c r="I44"/>
  <c r="R44"/>
  <c r="AA44"/>
  <c r="AJ44"/>
  <c r="I45"/>
  <c r="R45"/>
  <c r="AK45"/>
  <c r="J46"/>
  <c r="AB46"/>
  <c r="H49"/>
  <c r="AJ50"/>
  <c r="AB52"/>
  <c r="X55"/>
  <c r="P57"/>
  <c r="U73"/>
  <c r="AF84"/>
  <c r="AH92"/>
  <c r="H114"/>
  <c r="H119" s="1"/>
  <c r="H112"/>
  <c r="H117" s="1"/>
  <c r="H92"/>
  <c r="H115"/>
  <c r="H120" s="1"/>
  <c r="H113"/>
  <c r="H118" s="1"/>
  <c r="H111"/>
  <c r="H116" s="1"/>
  <c r="H58"/>
  <c r="H56"/>
  <c r="H54"/>
  <c r="H52"/>
  <c r="H50"/>
  <c r="H48"/>
  <c r="H46"/>
  <c r="H44"/>
  <c r="H68"/>
  <c r="P43"/>
  <c r="K90"/>
  <c r="K50"/>
  <c r="Y52"/>
  <c r="Y53"/>
  <c r="K91"/>
  <c r="Y49"/>
  <c r="K35"/>
  <c r="K43" s="1"/>
  <c r="S115"/>
  <c r="S120" s="1"/>
  <c r="S113"/>
  <c r="S118" s="1"/>
  <c r="S111"/>
  <c r="S116" s="1"/>
  <c r="S68"/>
  <c r="S114"/>
  <c r="S119" s="1"/>
  <c r="S112"/>
  <c r="S117" s="1"/>
  <c r="S92"/>
  <c r="S59"/>
  <c r="S57"/>
  <c r="S55"/>
  <c r="S51"/>
  <c r="S49"/>
  <c r="S58"/>
  <c r="S56"/>
  <c r="S54"/>
  <c r="S52"/>
  <c r="S50"/>
  <c r="S48"/>
  <c r="AA115"/>
  <c r="AA120" s="1"/>
  <c r="AA113"/>
  <c r="AA118" s="1"/>
  <c r="AA111"/>
  <c r="AA116" s="1"/>
  <c r="AA68"/>
  <c r="AA114"/>
  <c r="AA119" s="1"/>
  <c r="AA112"/>
  <c r="AA117" s="1"/>
  <c r="AA92"/>
  <c r="AA59"/>
  <c r="AA57"/>
  <c r="AA55"/>
  <c r="AA51"/>
  <c r="AA49"/>
  <c r="AA58"/>
  <c r="AA56"/>
  <c r="AA54"/>
  <c r="AA52"/>
  <c r="AA50"/>
  <c r="AA48"/>
  <c r="AI115"/>
  <c r="AI120" s="1"/>
  <c r="AI113"/>
  <c r="AI118" s="1"/>
  <c r="AI111"/>
  <c r="AI116" s="1"/>
  <c r="AI68"/>
  <c r="AI114"/>
  <c r="AI119" s="1"/>
  <c r="AI112"/>
  <c r="AI117" s="1"/>
  <c r="AI92"/>
  <c r="AI59"/>
  <c r="AI57"/>
  <c r="AI55"/>
  <c r="AI51"/>
  <c r="AI49"/>
  <c r="AI58"/>
  <c r="AI56"/>
  <c r="AI54"/>
  <c r="AI52"/>
  <c r="AI50"/>
  <c r="AI48"/>
  <c r="AI46"/>
  <c r="G88"/>
  <c r="G73"/>
  <c r="G72"/>
  <c r="O88"/>
  <c r="O73"/>
  <c r="O72"/>
  <c r="W88"/>
  <c r="W73"/>
  <c r="W72"/>
  <c r="AE88"/>
  <c r="AE73"/>
  <c r="AE72"/>
  <c r="AM36"/>
  <c r="G42"/>
  <c r="O42"/>
  <c r="W42"/>
  <c r="AE42"/>
  <c r="S43"/>
  <c r="AA43"/>
  <c r="AK43"/>
  <c r="J44"/>
  <c r="S44"/>
  <c r="J45"/>
  <c r="S45"/>
  <c r="AC45"/>
  <c r="AL45"/>
  <c r="P49"/>
  <c r="H51"/>
  <c r="AF55"/>
  <c r="X57"/>
  <c r="P59"/>
  <c r="R83"/>
  <c r="R57"/>
  <c r="AB72"/>
  <c r="AB88"/>
  <c r="AB73"/>
  <c r="R50"/>
  <c r="R90"/>
  <c r="R59"/>
  <c r="AN26"/>
  <c r="R51"/>
  <c r="AN30"/>
  <c r="R91"/>
  <c r="R48"/>
  <c r="AN34"/>
  <c r="L115"/>
  <c r="L120" s="1"/>
  <c r="L113"/>
  <c r="L118" s="1"/>
  <c r="L111"/>
  <c r="L116" s="1"/>
  <c r="L114"/>
  <c r="L119" s="1"/>
  <c r="L112"/>
  <c r="L117" s="1"/>
  <c r="L92"/>
  <c r="L68"/>
  <c r="L59"/>
  <c r="L57"/>
  <c r="L55"/>
  <c r="L51"/>
  <c r="L49"/>
  <c r="L45"/>
  <c r="T115"/>
  <c r="T120" s="1"/>
  <c r="T113"/>
  <c r="T118" s="1"/>
  <c r="T111"/>
  <c r="T116" s="1"/>
  <c r="T114"/>
  <c r="T119" s="1"/>
  <c r="T112"/>
  <c r="T117" s="1"/>
  <c r="T92"/>
  <c r="T59"/>
  <c r="T57"/>
  <c r="T55"/>
  <c r="T51"/>
  <c r="T49"/>
  <c r="T45"/>
  <c r="AB115"/>
  <c r="AB120" s="1"/>
  <c r="AB113"/>
  <c r="AB118" s="1"/>
  <c r="AB111"/>
  <c r="AB116" s="1"/>
  <c r="AB114"/>
  <c r="AB119" s="1"/>
  <c r="AB112"/>
  <c r="AB117" s="1"/>
  <c r="AB92"/>
  <c r="AB68"/>
  <c r="AB59"/>
  <c r="AB57"/>
  <c r="AB55"/>
  <c r="AB51"/>
  <c r="AB49"/>
  <c r="AB45"/>
  <c r="AB43"/>
  <c r="AJ115"/>
  <c r="AJ120" s="1"/>
  <c r="AJ113"/>
  <c r="AJ118" s="1"/>
  <c r="AJ111"/>
  <c r="AJ116" s="1"/>
  <c r="AJ68"/>
  <c r="AJ114"/>
  <c r="AJ119" s="1"/>
  <c r="AJ112"/>
  <c r="AJ117" s="1"/>
  <c r="AJ92"/>
  <c r="AJ59"/>
  <c r="AJ57"/>
  <c r="AJ55"/>
  <c r="AJ51"/>
  <c r="AJ49"/>
  <c r="AJ45"/>
  <c r="AJ43"/>
  <c r="H88"/>
  <c r="H73"/>
  <c r="H72"/>
  <c r="P88"/>
  <c r="P73"/>
  <c r="X88"/>
  <c r="X73"/>
  <c r="X72"/>
  <c r="H42"/>
  <c r="P42"/>
  <c r="X42"/>
  <c r="L43"/>
  <c r="T43"/>
  <c r="K44"/>
  <c r="T44"/>
  <c r="L46"/>
  <c r="X49"/>
  <c r="P51"/>
  <c r="AF53"/>
  <c r="L54"/>
  <c r="T68"/>
  <c r="R73"/>
  <c r="R81"/>
  <c r="AM82"/>
  <c r="AN76"/>
  <c r="AF89"/>
  <c r="X114"/>
  <c r="X119" s="1"/>
  <c r="X112"/>
  <c r="X117" s="1"/>
  <c r="X92"/>
  <c r="X115"/>
  <c r="X120" s="1"/>
  <c r="X113"/>
  <c r="X118" s="1"/>
  <c r="X111"/>
  <c r="X116" s="1"/>
  <c r="X58"/>
  <c r="X56"/>
  <c r="X54"/>
  <c r="X52"/>
  <c r="X50"/>
  <c r="X48"/>
  <c r="X46"/>
  <c r="X44"/>
  <c r="X68"/>
  <c r="AJ72"/>
  <c r="AJ88"/>
  <c r="AJ73"/>
  <c r="X43"/>
  <c r="K89"/>
  <c r="K81"/>
  <c r="K58"/>
  <c r="Y90"/>
  <c r="Y50"/>
  <c r="Y59"/>
  <c r="Y51"/>
  <c r="AM53"/>
  <c r="K56"/>
  <c r="Y91"/>
  <c r="Y48"/>
  <c r="E68"/>
  <c r="E114"/>
  <c r="E119" s="1"/>
  <c r="E112"/>
  <c r="E117" s="1"/>
  <c r="E92"/>
  <c r="E115"/>
  <c r="E120" s="1"/>
  <c r="E113"/>
  <c r="E118" s="1"/>
  <c r="E111"/>
  <c r="E116" s="1"/>
  <c r="E59"/>
  <c r="E57"/>
  <c r="E55"/>
  <c r="E51"/>
  <c r="E49"/>
  <c r="E58"/>
  <c r="E56"/>
  <c r="E54"/>
  <c r="E52"/>
  <c r="E50"/>
  <c r="E48"/>
  <c r="M68"/>
  <c r="M114"/>
  <c r="M119" s="1"/>
  <c r="M112"/>
  <c r="M117" s="1"/>
  <c r="M92"/>
  <c r="M115"/>
  <c r="M120" s="1"/>
  <c r="M113"/>
  <c r="M118" s="1"/>
  <c r="M111"/>
  <c r="M116" s="1"/>
  <c r="M59"/>
  <c r="M57"/>
  <c r="M55"/>
  <c r="M51"/>
  <c r="M49"/>
  <c r="M58"/>
  <c r="M56"/>
  <c r="M54"/>
  <c r="M52"/>
  <c r="M50"/>
  <c r="M48"/>
  <c r="U68"/>
  <c r="U114"/>
  <c r="U119" s="1"/>
  <c r="U112"/>
  <c r="U117" s="1"/>
  <c r="U92"/>
  <c r="U115"/>
  <c r="U120" s="1"/>
  <c r="U113"/>
  <c r="U118" s="1"/>
  <c r="U111"/>
  <c r="U116" s="1"/>
  <c r="U59"/>
  <c r="U57"/>
  <c r="U55"/>
  <c r="U51"/>
  <c r="U49"/>
  <c r="U58"/>
  <c r="U56"/>
  <c r="U54"/>
  <c r="U52"/>
  <c r="U50"/>
  <c r="U48"/>
  <c r="AC68"/>
  <c r="AC114"/>
  <c r="AC119" s="1"/>
  <c r="AC112"/>
  <c r="AC117" s="1"/>
  <c r="AC92"/>
  <c r="AC115"/>
  <c r="AC120" s="1"/>
  <c r="AC113"/>
  <c r="AC118" s="1"/>
  <c r="AC111"/>
  <c r="AC116" s="1"/>
  <c r="AC59"/>
  <c r="AC57"/>
  <c r="AC55"/>
  <c r="AC51"/>
  <c r="AC49"/>
  <c r="AC58"/>
  <c r="AC56"/>
  <c r="AC54"/>
  <c r="AC52"/>
  <c r="AC50"/>
  <c r="AC48"/>
  <c r="AK68"/>
  <c r="AK114"/>
  <c r="AK119" s="1"/>
  <c r="AK112"/>
  <c r="AK117" s="1"/>
  <c r="AK92"/>
  <c r="AK115"/>
  <c r="AK120" s="1"/>
  <c r="AK113"/>
  <c r="AK118" s="1"/>
  <c r="AK111"/>
  <c r="AK116" s="1"/>
  <c r="AK59"/>
  <c r="AK57"/>
  <c r="AK55"/>
  <c r="AK51"/>
  <c r="AK49"/>
  <c r="AK58"/>
  <c r="AK56"/>
  <c r="AK54"/>
  <c r="AK52"/>
  <c r="AK50"/>
  <c r="AK48"/>
  <c r="I73"/>
  <c r="I72"/>
  <c r="I88"/>
  <c r="Q73"/>
  <c r="Q88"/>
  <c r="Q72"/>
  <c r="AG73"/>
  <c r="AG88"/>
  <c r="AG72"/>
  <c r="I42"/>
  <c r="Q42"/>
  <c r="AG42"/>
  <c r="E43"/>
  <c r="M43"/>
  <c r="U43"/>
  <c r="AD43"/>
  <c r="L44"/>
  <c r="U44"/>
  <c r="M45"/>
  <c r="V45"/>
  <c r="AE45"/>
  <c r="M46"/>
  <c r="AE46"/>
  <c r="X51"/>
  <c r="T54"/>
  <c r="L56"/>
  <c r="AF46"/>
  <c r="AF35"/>
  <c r="AF42" s="1"/>
  <c r="T72"/>
  <c r="T88"/>
  <c r="T73"/>
  <c r="L42"/>
  <c r="AB42"/>
  <c r="H43"/>
  <c r="P45"/>
  <c r="H55"/>
  <c r="R89"/>
  <c r="R58"/>
  <c r="AF90"/>
  <c r="AF82"/>
  <c r="AN25"/>
  <c r="AN29"/>
  <c r="R56"/>
  <c r="AF91"/>
  <c r="AF48"/>
  <c r="AN33"/>
  <c r="F68"/>
  <c r="F114"/>
  <c r="F119" s="1"/>
  <c r="F112"/>
  <c r="F117" s="1"/>
  <c r="F92"/>
  <c r="F59"/>
  <c r="F57"/>
  <c r="F55"/>
  <c r="F51"/>
  <c r="F49"/>
  <c r="F115"/>
  <c r="F120" s="1"/>
  <c r="F113"/>
  <c r="F118" s="1"/>
  <c r="F111"/>
  <c r="F116" s="1"/>
  <c r="F58"/>
  <c r="F56"/>
  <c r="F54"/>
  <c r="F52"/>
  <c r="F50"/>
  <c r="F48"/>
  <c r="N68"/>
  <c r="N114"/>
  <c r="N119" s="1"/>
  <c r="N112"/>
  <c r="N117" s="1"/>
  <c r="N92"/>
  <c r="N59"/>
  <c r="N57"/>
  <c r="N55"/>
  <c r="N51"/>
  <c r="N49"/>
  <c r="N115"/>
  <c r="N120" s="1"/>
  <c r="N113"/>
  <c r="N118" s="1"/>
  <c r="N111"/>
  <c r="N116" s="1"/>
  <c r="N58"/>
  <c r="N56"/>
  <c r="N54"/>
  <c r="N52"/>
  <c r="N50"/>
  <c r="N48"/>
  <c r="V68"/>
  <c r="V114"/>
  <c r="V119" s="1"/>
  <c r="V112"/>
  <c r="V117" s="1"/>
  <c r="V92"/>
  <c r="V115"/>
  <c r="V120" s="1"/>
  <c r="V59"/>
  <c r="V57"/>
  <c r="V55"/>
  <c r="V51"/>
  <c r="V49"/>
  <c r="V113"/>
  <c r="V118" s="1"/>
  <c r="V111"/>
  <c r="V116" s="1"/>
  <c r="V58"/>
  <c r="V56"/>
  <c r="V54"/>
  <c r="V52"/>
  <c r="V50"/>
  <c r="V48"/>
  <c r="AD68"/>
  <c r="AD114"/>
  <c r="AD119" s="1"/>
  <c r="AD112"/>
  <c r="AD117" s="1"/>
  <c r="AD92"/>
  <c r="AD113"/>
  <c r="AD118" s="1"/>
  <c r="AD59"/>
  <c r="AD57"/>
  <c r="AD55"/>
  <c r="AD51"/>
  <c r="AD49"/>
  <c r="AD111"/>
  <c r="AD116" s="1"/>
  <c r="AD58"/>
  <c r="AD56"/>
  <c r="AD54"/>
  <c r="AD52"/>
  <c r="AD50"/>
  <c r="AD48"/>
  <c r="AD115"/>
  <c r="AD120" s="1"/>
  <c r="AL68"/>
  <c r="AL114"/>
  <c r="AL119" s="1"/>
  <c r="AL112"/>
  <c r="AL117" s="1"/>
  <c r="AL92"/>
  <c r="AL111"/>
  <c r="AL116" s="1"/>
  <c r="AL59"/>
  <c r="AL57"/>
  <c r="AL55"/>
  <c r="AL51"/>
  <c r="AL49"/>
  <c r="AL58"/>
  <c r="AL56"/>
  <c r="AL54"/>
  <c r="AL52"/>
  <c r="AL50"/>
  <c r="AL48"/>
  <c r="AL113"/>
  <c r="AL118" s="1"/>
  <c r="J73"/>
  <c r="J72"/>
  <c r="J88"/>
  <c r="R36"/>
  <c r="Z73"/>
  <c r="Z72"/>
  <c r="AH73"/>
  <c r="AH72"/>
  <c r="AH88"/>
  <c r="J42"/>
  <c r="Z42"/>
  <c r="AH42"/>
  <c r="F43"/>
  <c r="N43"/>
  <c r="V43"/>
  <c r="AE43"/>
  <c r="M44"/>
  <c r="V44"/>
  <c r="E45"/>
  <c r="N45"/>
  <c r="W45"/>
  <c r="AF45"/>
  <c r="E46"/>
  <c r="N46"/>
  <c r="AH46"/>
  <c r="AF47"/>
  <c r="L48"/>
  <c r="AF51"/>
  <c r="AB54"/>
  <c r="T56"/>
  <c r="L58"/>
  <c r="Y89"/>
  <c r="Y58"/>
  <c r="AM90"/>
  <c r="K55"/>
  <c r="K54"/>
  <c r="Y56"/>
  <c r="AM91"/>
  <c r="K57"/>
  <c r="G114"/>
  <c r="G119" s="1"/>
  <c r="G112"/>
  <c r="G117" s="1"/>
  <c r="G92"/>
  <c r="G115"/>
  <c r="G120" s="1"/>
  <c r="G113"/>
  <c r="G118" s="1"/>
  <c r="G111"/>
  <c r="G116" s="1"/>
  <c r="G58"/>
  <c r="G56"/>
  <c r="G54"/>
  <c r="G52"/>
  <c r="G50"/>
  <c r="G48"/>
  <c r="G68"/>
  <c r="G59"/>
  <c r="G57"/>
  <c r="G55"/>
  <c r="G51"/>
  <c r="G49"/>
  <c r="O114"/>
  <c r="O119" s="1"/>
  <c r="O112"/>
  <c r="O117" s="1"/>
  <c r="O92"/>
  <c r="O115"/>
  <c r="O120" s="1"/>
  <c r="O113"/>
  <c r="O118" s="1"/>
  <c r="O111"/>
  <c r="O116" s="1"/>
  <c r="O68"/>
  <c r="O58"/>
  <c r="O56"/>
  <c r="O54"/>
  <c r="O52"/>
  <c r="O50"/>
  <c r="O48"/>
  <c r="O59"/>
  <c r="O57"/>
  <c r="O55"/>
  <c r="O51"/>
  <c r="O49"/>
  <c r="W114"/>
  <c r="W119" s="1"/>
  <c r="W112"/>
  <c r="W117" s="1"/>
  <c r="W92"/>
  <c r="W115"/>
  <c r="W120" s="1"/>
  <c r="W113"/>
  <c r="W118" s="1"/>
  <c r="W111"/>
  <c r="W116" s="1"/>
  <c r="W58"/>
  <c r="W56"/>
  <c r="W54"/>
  <c r="W52"/>
  <c r="W50"/>
  <c r="W48"/>
  <c r="W68"/>
  <c r="W59"/>
  <c r="W57"/>
  <c r="W55"/>
  <c r="W51"/>
  <c r="W49"/>
  <c r="AE114"/>
  <c r="AE119" s="1"/>
  <c r="AE112"/>
  <c r="AE117" s="1"/>
  <c r="AE92"/>
  <c r="AE115"/>
  <c r="AE120" s="1"/>
  <c r="AE113"/>
  <c r="AE118" s="1"/>
  <c r="AE111"/>
  <c r="AE116" s="1"/>
  <c r="AE68"/>
  <c r="AE58"/>
  <c r="AE56"/>
  <c r="AE54"/>
  <c r="AE52"/>
  <c r="AE50"/>
  <c r="AE48"/>
  <c r="AE59"/>
  <c r="AE57"/>
  <c r="AE55"/>
  <c r="AE51"/>
  <c r="AE49"/>
  <c r="AM35"/>
  <c r="AM44" s="1"/>
  <c r="S72"/>
  <c r="S88"/>
  <c r="S73"/>
  <c r="AA72"/>
  <c r="AA88"/>
  <c r="AA73"/>
  <c r="AI72"/>
  <c r="AI88"/>
  <c r="AI73"/>
  <c r="S42"/>
  <c r="AA42"/>
  <c r="AI42"/>
  <c r="G43"/>
  <c r="O43"/>
  <c r="W43"/>
  <c r="AF43"/>
  <c r="W44"/>
  <c r="O45"/>
  <c r="X45"/>
  <c r="O46"/>
  <c r="Y46"/>
  <c r="AJ46"/>
  <c r="T48"/>
  <c r="L50"/>
  <c r="AJ54"/>
  <c r="AB56"/>
  <c r="T58"/>
  <c r="AN71"/>
  <c r="AN78"/>
  <c r="AN83" s="1"/>
  <c r="R108"/>
  <c r="Y73"/>
  <c r="Y81"/>
  <c r="AN75"/>
  <c r="Y83"/>
  <c r="K84"/>
  <c r="AN87"/>
  <c r="O68" i="29" s="1"/>
  <c r="AN70" i="24"/>
  <c r="K72"/>
  <c r="AF81"/>
  <c r="AF83"/>
  <c r="R100"/>
  <c r="R98"/>
  <c r="AN64"/>
  <c r="O45" i="29" s="1"/>
  <c r="R72" i="24"/>
  <c r="K73"/>
  <c r="AM81"/>
  <c r="AM83"/>
  <c r="Y85"/>
  <c r="K82"/>
  <c r="AF85"/>
  <c r="AF98"/>
  <c r="AF100"/>
  <c r="R82"/>
  <c r="AM85"/>
  <c r="AN66"/>
  <c r="AN79"/>
  <c r="AN85" s="1"/>
  <c r="Y84"/>
  <c r="K83"/>
  <c r="AM84"/>
  <c r="Y99"/>
  <c r="Y106"/>
  <c r="Y108"/>
  <c r="AM98"/>
  <c r="K99"/>
  <c r="K106"/>
  <c r="AM107"/>
  <c r="K108"/>
  <c r="R84"/>
  <c r="AN94"/>
  <c r="AN98" s="1"/>
  <c r="AN104"/>
  <c r="AN107" s="1"/>
  <c r="K100"/>
  <c r="Y40" i="23"/>
  <c r="R115"/>
  <c r="R113"/>
  <c r="R111"/>
  <c r="R116" s="1"/>
  <c r="R68"/>
  <c r="R114"/>
  <c r="R92"/>
  <c r="R112"/>
  <c r="R57"/>
  <c r="R40"/>
  <c r="V72"/>
  <c r="V88"/>
  <c r="V73"/>
  <c r="Y54"/>
  <c r="AN31"/>
  <c r="E72"/>
  <c r="E88"/>
  <c r="E73"/>
  <c r="N72"/>
  <c r="N88"/>
  <c r="N73"/>
  <c r="U72"/>
  <c r="U88"/>
  <c r="U73"/>
  <c r="AD72"/>
  <c r="AD88"/>
  <c r="AD73"/>
  <c r="AN29"/>
  <c r="K53"/>
  <c r="K83"/>
  <c r="F72"/>
  <c r="F88"/>
  <c r="F73"/>
  <c r="N42"/>
  <c r="AM54"/>
  <c r="R44"/>
  <c r="AM47"/>
  <c r="R52"/>
  <c r="AG115"/>
  <c r="AG120" s="1"/>
  <c r="AG113"/>
  <c r="AG118" s="1"/>
  <c r="AG111"/>
  <c r="AG116" s="1"/>
  <c r="AG59"/>
  <c r="AG57"/>
  <c r="AG55"/>
  <c r="AG51"/>
  <c r="AG49"/>
  <c r="AG114"/>
  <c r="AG119" s="1"/>
  <c r="AG92"/>
  <c r="AG58"/>
  <c r="AG56"/>
  <c r="AG54"/>
  <c r="AG52"/>
  <c r="AG50"/>
  <c r="AG112"/>
  <c r="AG117" s="1"/>
  <c r="AG68"/>
  <c r="AG46"/>
  <c r="AG44"/>
  <c r="U42"/>
  <c r="R120"/>
  <c r="Y36"/>
  <c r="Y44"/>
  <c r="AN27"/>
  <c r="Q115"/>
  <c r="Q120" s="1"/>
  <c r="Q113"/>
  <c r="Q118" s="1"/>
  <c r="Q111"/>
  <c r="Q116" s="1"/>
  <c r="Q59"/>
  <c r="Q57"/>
  <c r="Q55"/>
  <c r="Q51"/>
  <c r="Q114"/>
  <c r="Q119" s="1"/>
  <c r="Q92"/>
  <c r="Q68"/>
  <c r="Q112"/>
  <c r="Q117" s="1"/>
  <c r="Q58"/>
  <c r="Q56"/>
  <c r="Q54"/>
  <c r="Q52"/>
  <c r="Q50"/>
  <c r="Q46"/>
  <c r="Q44"/>
  <c r="Q49"/>
  <c r="Q48"/>
  <c r="Y35"/>
  <c r="Y46" s="1"/>
  <c r="AH115"/>
  <c r="AH120" s="1"/>
  <c r="AH113"/>
  <c r="AH118" s="1"/>
  <c r="AH111"/>
  <c r="AH116" s="1"/>
  <c r="AH68"/>
  <c r="AH114"/>
  <c r="AH119" s="1"/>
  <c r="AH92"/>
  <c r="AH58"/>
  <c r="AH56"/>
  <c r="AH54"/>
  <c r="AH52"/>
  <c r="AH50"/>
  <c r="AH48"/>
  <c r="AH57"/>
  <c r="AH46"/>
  <c r="AH44"/>
  <c r="AH49"/>
  <c r="AH51"/>
  <c r="AH55"/>
  <c r="AH59"/>
  <c r="AH45"/>
  <c r="V42"/>
  <c r="R43"/>
  <c r="AG45"/>
  <c r="AG48"/>
  <c r="R49"/>
  <c r="K36"/>
  <c r="AN25"/>
  <c r="K81"/>
  <c r="I115"/>
  <c r="I120" s="1"/>
  <c r="I113"/>
  <c r="I118" s="1"/>
  <c r="I111"/>
  <c r="I116" s="1"/>
  <c r="I59"/>
  <c r="I57"/>
  <c r="I55"/>
  <c r="I51"/>
  <c r="I114"/>
  <c r="I119" s="1"/>
  <c r="I92"/>
  <c r="I58"/>
  <c r="I56"/>
  <c r="I54"/>
  <c r="I52"/>
  <c r="I49"/>
  <c r="I46"/>
  <c r="I44"/>
  <c r="I112"/>
  <c r="I117" s="1"/>
  <c r="I50"/>
  <c r="I48"/>
  <c r="I68"/>
  <c r="Z115"/>
  <c r="Z120" s="1"/>
  <c r="Z113"/>
  <c r="Z118" s="1"/>
  <c r="Z111"/>
  <c r="Z116" s="1"/>
  <c r="Z68"/>
  <c r="Z112"/>
  <c r="Z117" s="1"/>
  <c r="Z58"/>
  <c r="Z56"/>
  <c r="Z54"/>
  <c r="Z52"/>
  <c r="Z50"/>
  <c r="Z59"/>
  <c r="Z51"/>
  <c r="Z46"/>
  <c r="Z44"/>
  <c r="Z114"/>
  <c r="Z119" s="1"/>
  <c r="Z92"/>
  <c r="Z57"/>
  <c r="Z45"/>
  <c r="Z48"/>
  <c r="AK72"/>
  <c r="AK88"/>
  <c r="AK73"/>
  <c r="Y43"/>
  <c r="R46"/>
  <c r="M72"/>
  <c r="M88"/>
  <c r="M73"/>
  <c r="AM58"/>
  <c r="AM43"/>
  <c r="AM35"/>
  <c r="AM89"/>
  <c r="AM36"/>
  <c r="R47"/>
  <c r="R45"/>
  <c r="AM44"/>
  <c r="AM48"/>
  <c r="Y57"/>
  <c r="J115"/>
  <c r="J120" s="1"/>
  <c r="J113"/>
  <c r="J118" s="1"/>
  <c r="J111"/>
  <c r="J116" s="1"/>
  <c r="J68"/>
  <c r="J114"/>
  <c r="J119" s="1"/>
  <c r="J92"/>
  <c r="J58"/>
  <c r="J56"/>
  <c r="J54"/>
  <c r="J52"/>
  <c r="J50"/>
  <c r="J49"/>
  <c r="J57"/>
  <c r="J46"/>
  <c r="J44"/>
  <c r="J45"/>
  <c r="J112"/>
  <c r="J117" s="1"/>
  <c r="J48"/>
  <c r="J55"/>
  <c r="AC72"/>
  <c r="AC88"/>
  <c r="AC73"/>
  <c r="AL72"/>
  <c r="AL88"/>
  <c r="AL73"/>
  <c r="AD42"/>
  <c r="Z43"/>
  <c r="Y53"/>
  <c r="Y52"/>
  <c r="AM55"/>
  <c r="K91"/>
  <c r="Y49"/>
  <c r="AM57"/>
  <c r="K35"/>
  <c r="K43" s="1"/>
  <c r="S115"/>
  <c r="S120" s="1"/>
  <c r="S113"/>
  <c r="S118" s="1"/>
  <c r="S111"/>
  <c r="S116" s="1"/>
  <c r="S68"/>
  <c r="S112"/>
  <c r="S117" s="1"/>
  <c r="S58"/>
  <c r="S56"/>
  <c r="S54"/>
  <c r="S52"/>
  <c r="S50"/>
  <c r="AA115"/>
  <c r="AA120" s="1"/>
  <c r="AA113"/>
  <c r="AA118" s="1"/>
  <c r="AA111"/>
  <c r="AA116" s="1"/>
  <c r="AA68"/>
  <c r="AA58"/>
  <c r="AA56"/>
  <c r="AA54"/>
  <c r="AA52"/>
  <c r="AA50"/>
  <c r="AA114"/>
  <c r="AA119" s="1"/>
  <c r="AA92"/>
  <c r="AI115"/>
  <c r="AI120" s="1"/>
  <c r="AI113"/>
  <c r="AI118" s="1"/>
  <c r="AI111"/>
  <c r="AI116" s="1"/>
  <c r="AI68"/>
  <c r="AI114"/>
  <c r="AI119" s="1"/>
  <c r="AI92"/>
  <c r="AI58"/>
  <c r="AI56"/>
  <c r="AI54"/>
  <c r="AI52"/>
  <c r="AI50"/>
  <c r="AI48"/>
  <c r="AI112"/>
  <c r="AI117" s="1"/>
  <c r="G88"/>
  <c r="G73"/>
  <c r="G72"/>
  <c r="O88"/>
  <c r="O73"/>
  <c r="W88"/>
  <c r="W73"/>
  <c r="W72"/>
  <c r="AE88"/>
  <c r="AE73"/>
  <c r="G42"/>
  <c r="O42"/>
  <c r="W42"/>
  <c r="AE42"/>
  <c r="S43"/>
  <c r="AA43"/>
  <c r="AI43"/>
  <c r="G44"/>
  <c r="O44"/>
  <c r="W44"/>
  <c r="AE44"/>
  <c r="S45"/>
  <c r="AA45"/>
  <c r="AI45"/>
  <c r="G46"/>
  <c r="O46"/>
  <c r="W46"/>
  <c r="AE46"/>
  <c r="H48"/>
  <c r="AL48"/>
  <c r="AB49"/>
  <c r="H50"/>
  <c r="AD50"/>
  <c r="L51"/>
  <c r="AI51"/>
  <c r="V52"/>
  <c r="W54"/>
  <c r="O56"/>
  <c r="G58"/>
  <c r="AD58"/>
  <c r="AI59"/>
  <c r="AN65"/>
  <c r="N46" i="29" s="1"/>
  <c r="I72" i="23"/>
  <c r="R82"/>
  <c r="Y84"/>
  <c r="AN80"/>
  <c r="AF82"/>
  <c r="O113"/>
  <c r="O118" s="1"/>
  <c r="F115"/>
  <c r="F120" s="1"/>
  <c r="R119"/>
  <c r="R50"/>
  <c r="AN26"/>
  <c r="R118"/>
  <c r="AN30"/>
  <c r="R91"/>
  <c r="AN34"/>
  <c r="L115"/>
  <c r="L120" s="1"/>
  <c r="L113"/>
  <c r="L118" s="1"/>
  <c r="L111"/>
  <c r="L116" s="1"/>
  <c r="L68"/>
  <c r="L114"/>
  <c r="L119" s="1"/>
  <c r="L112"/>
  <c r="L117" s="1"/>
  <c r="L92"/>
  <c r="L58"/>
  <c r="L56"/>
  <c r="L54"/>
  <c r="L52"/>
  <c r="L50"/>
  <c r="L48"/>
  <c r="T115"/>
  <c r="T120" s="1"/>
  <c r="T113"/>
  <c r="T118" s="1"/>
  <c r="T111"/>
  <c r="T116" s="1"/>
  <c r="T68"/>
  <c r="T114"/>
  <c r="T119" s="1"/>
  <c r="T112"/>
  <c r="T117" s="1"/>
  <c r="T92"/>
  <c r="T58"/>
  <c r="T56"/>
  <c r="T54"/>
  <c r="T52"/>
  <c r="T50"/>
  <c r="T48"/>
  <c r="AB115"/>
  <c r="AB120" s="1"/>
  <c r="AB113"/>
  <c r="AB118" s="1"/>
  <c r="AB111"/>
  <c r="AB116" s="1"/>
  <c r="AB68"/>
  <c r="AB114"/>
  <c r="AB119" s="1"/>
  <c r="AB112"/>
  <c r="AB117" s="1"/>
  <c r="AB92"/>
  <c r="AB58"/>
  <c r="AB56"/>
  <c r="AB54"/>
  <c r="AB52"/>
  <c r="AB50"/>
  <c r="AB48"/>
  <c r="AJ115"/>
  <c r="AJ120" s="1"/>
  <c r="AJ113"/>
  <c r="AJ118" s="1"/>
  <c r="AJ111"/>
  <c r="AJ116" s="1"/>
  <c r="AJ68"/>
  <c r="AJ114"/>
  <c r="AJ119" s="1"/>
  <c r="AJ112"/>
  <c r="AJ117" s="1"/>
  <c r="AJ92"/>
  <c r="AJ58"/>
  <c r="AJ56"/>
  <c r="AJ54"/>
  <c r="AJ52"/>
  <c r="AJ50"/>
  <c r="AJ48"/>
  <c r="H88"/>
  <c r="H73"/>
  <c r="P88"/>
  <c r="P73"/>
  <c r="P72"/>
  <c r="X88"/>
  <c r="X73"/>
  <c r="X72"/>
  <c r="AF36"/>
  <c r="H42"/>
  <c r="P42"/>
  <c r="X42"/>
  <c r="L43"/>
  <c r="T43"/>
  <c r="AB43"/>
  <c r="AJ43"/>
  <c r="L45"/>
  <c r="T45"/>
  <c r="AB45"/>
  <c r="AJ45"/>
  <c r="R48"/>
  <c r="AE50"/>
  <c r="R51"/>
  <c r="AJ51"/>
  <c r="W52"/>
  <c r="AE58"/>
  <c r="R59"/>
  <c r="AJ59"/>
  <c r="O68"/>
  <c r="AF84"/>
  <c r="G115"/>
  <c r="G120" s="1"/>
  <c r="K89"/>
  <c r="Y90"/>
  <c r="Y59"/>
  <c r="Y82"/>
  <c r="Y50"/>
  <c r="Y51"/>
  <c r="AM53"/>
  <c r="Y91"/>
  <c r="AM49"/>
  <c r="E68"/>
  <c r="E114"/>
  <c r="E119" s="1"/>
  <c r="E112"/>
  <c r="E117" s="1"/>
  <c r="E92"/>
  <c r="E115"/>
  <c r="E120" s="1"/>
  <c r="E58"/>
  <c r="E56"/>
  <c r="E54"/>
  <c r="E52"/>
  <c r="E50"/>
  <c r="E113"/>
  <c r="E118" s="1"/>
  <c r="E59"/>
  <c r="E57"/>
  <c r="E55"/>
  <c r="E51"/>
  <c r="M68"/>
  <c r="M114"/>
  <c r="M119" s="1"/>
  <c r="M112"/>
  <c r="M117" s="1"/>
  <c r="M92"/>
  <c r="M113"/>
  <c r="M118" s="1"/>
  <c r="M58"/>
  <c r="M56"/>
  <c r="M54"/>
  <c r="M52"/>
  <c r="M50"/>
  <c r="M111"/>
  <c r="M116" s="1"/>
  <c r="M59"/>
  <c r="M57"/>
  <c r="M55"/>
  <c r="M51"/>
  <c r="U68"/>
  <c r="U114"/>
  <c r="U119" s="1"/>
  <c r="U112"/>
  <c r="U117" s="1"/>
  <c r="U92"/>
  <c r="U111"/>
  <c r="U116" s="1"/>
  <c r="U58"/>
  <c r="U56"/>
  <c r="U54"/>
  <c r="U52"/>
  <c r="U50"/>
  <c r="U115"/>
  <c r="U120" s="1"/>
  <c r="U59"/>
  <c r="U57"/>
  <c r="U55"/>
  <c r="U51"/>
  <c r="AC68"/>
  <c r="AC114"/>
  <c r="AC119" s="1"/>
  <c r="AC112"/>
  <c r="AC117" s="1"/>
  <c r="AC92"/>
  <c r="AC58"/>
  <c r="AC56"/>
  <c r="AC54"/>
  <c r="AC52"/>
  <c r="AC50"/>
  <c r="AC113"/>
  <c r="AC118" s="1"/>
  <c r="AC59"/>
  <c r="AC57"/>
  <c r="AC55"/>
  <c r="AC51"/>
  <c r="AK68"/>
  <c r="AK114"/>
  <c r="AK119" s="1"/>
  <c r="AK112"/>
  <c r="AK117" s="1"/>
  <c r="AK92"/>
  <c r="AK58"/>
  <c r="AK56"/>
  <c r="AK54"/>
  <c r="AK52"/>
  <c r="AK50"/>
  <c r="AK111"/>
  <c r="AK116" s="1"/>
  <c r="AK115"/>
  <c r="AK120" s="1"/>
  <c r="AK59"/>
  <c r="AK57"/>
  <c r="AK55"/>
  <c r="AK51"/>
  <c r="Q73"/>
  <c r="Q72"/>
  <c r="Q88"/>
  <c r="I42"/>
  <c r="Q42"/>
  <c r="AG42"/>
  <c r="E43"/>
  <c r="M43"/>
  <c r="U43"/>
  <c r="AC43"/>
  <c r="AK43"/>
  <c r="E45"/>
  <c r="M45"/>
  <c r="U45"/>
  <c r="AC45"/>
  <c r="AK45"/>
  <c r="S48"/>
  <c r="AC48"/>
  <c r="N50"/>
  <c r="S51"/>
  <c r="G54"/>
  <c r="L55"/>
  <c r="AI55"/>
  <c r="AA57"/>
  <c r="S59"/>
  <c r="AN61"/>
  <c r="N42" i="29" s="1"/>
  <c r="AE68" i="23"/>
  <c r="AN71"/>
  <c r="K73"/>
  <c r="AE72"/>
  <c r="AN81"/>
  <c r="Y107"/>
  <c r="Y106"/>
  <c r="AK113"/>
  <c r="AK118" s="1"/>
  <c r="M115"/>
  <c r="M120" s="1"/>
  <c r="R117"/>
  <c r="R89"/>
  <c r="R58"/>
  <c r="AF90"/>
  <c r="R56"/>
  <c r="AF91"/>
  <c r="F68"/>
  <c r="F114"/>
  <c r="F119" s="1"/>
  <c r="F112"/>
  <c r="F117" s="1"/>
  <c r="F92"/>
  <c r="F113"/>
  <c r="F118" s="1"/>
  <c r="F59"/>
  <c r="F57"/>
  <c r="F55"/>
  <c r="F51"/>
  <c r="F49"/>
  <c r="N68"/>
  <c r="N114"/>
  <c r="N119" s="1"/>
  <c r="N112"/>
  <c r="N117" s="1"/>
  <c r="N92"/>
  <c r="N111"/>
  <c r="N116" s="1"/>
  <c r="N59"/>
  <c r="N57"/>
  <c r="N55"/>
  <c r="N51"/>
  <c r="N49"/>
  <c r="N115"/>
  <c r="N120" s="1"/>
  <c r="V68"/>
  <c r="V114"/>
  <c r="V119" s="1"/>
  <c r="V112"/>
  <c r="V117" s="1"/>
  <c r="V92"/>
  <c r="V115"/>
  <c r="V120" s="1"/>
  <c r="V59"/>
  <c r="V57"/>
  <c r="V55"/>
  <c r="V51"/>
  <c r="V49"/>
  <c r="V113"/>
  <c r="V118" s="1"/>
  <c r="AD68"/>
  <c r="AD114"/>
  <c r="AD119" s="1"/>
  <c r="AD112"/>
  <c r="AD117" s="1"/>
  <c r="AD92"/>
  <c r="AD113"/>
  <c r="AD118" s="1"/>
  <c r="AD59"/>
  <c r="AD57"/>
  <c r="AD55"/>
  <c r="AD51"/>
  <c r="AD49"/>
  <c r="AD111"/>
  <c r="AD116" s="1"/>
  <c r="AL68"/>
  <c r="AL114"/>
  <c r="AL119" s="1"/>
  <c r="AL112"/>
  <c r="AL117" s="1"/>
  <c r="AL92"/>
  <c r="AL111"/>
  <c r="AL116" s="1"/>
  <c r="AL115"/>
  <c r="AL120" s="1"/>
  <c r="AL59"/>
  <c r="AL57"/>
  <c r="AL55"/>
  <c r="AL51"/>
  <c r="AL49"/>
  <c r="J73"/>
  <c r="J72"/>
  <c r="R36"/>
  <c r="R72" s="1"/>
  <c r="Z73"/>
  <c r="Z72"/>
  <c r="Z88"/>
  <c r="AH73"/>
  <c r="AH72"/>
  <c r="J42"/>
  <c r="Z42"/>
  <c r="AH42"/>
  <c r="F43"/>
  <c r="N43"/>
  <c r="V43"/>
  <c r="AD43"/>
  <c r="AL43"/>
  <c r="F45"/>
  <c r="N45"/>
  <c r="V45"/>
  <c r="AD45"/>
  <c r="AL45"/>
  <c r="U48"/>
  <c r="AD48"/>
  <c r="E49"/>
  <c r="S49"/>
  <c r="AI49"/>
  <c r="O50"/>
  <c r="AL50"/>
  <c r="T51"/>
  <c r="AD52"/>
  <c r="R55"/>
  <c r="AJ55"/>
  <c r="AB57"/>
  <c r="AL58"/>
  <c r="T59"/>
  <c r="AN64"/>
  <c r="I88"/>
  <c r="R100"/>
  <c r="R99"/>
  <c r="AN103"/>
  <c r="N84" i="29" s="1"/>
  <c r="K108" i="23"/>
  <c r="K106"/>
  <c r="AL113"/>
  <c r="AL118" s="1"/>
  <c r="AC115"/>
  <c r="AC120" s="1"/>
  <c r="Y89"/>
  <c r="Y58"/>
  <c r="AM90"/>
  <c r="AM59"/>
  <c r="AM51"/>
  <c r="K54"/>
  <c r="Y56"/>
  <c r="G114"/>
  <c r="G119" s="1"/>
  <c r="G112"/>
  <c r="G117" s="1"/>
  <c r="G92"/>
  <c r="G68"/>
  <c r="G113"/>
  <c r="G118" s="1"/>
  <c r="G59"/>
  <c r="G57"/>
  <c r="G55"/>
  <c r="G51"/>
  <c r="G49"/>
  <c r="G111"/>
  <c r="G116" s="1"/>
  <c r="O114"/>
  <c r="O119" s="1"/>
  <c r="O112"/>
  <c r="O117" s="1"/>
  <c r="O92"/>
  <c r="O111"/>
  <c r="O116" s="1"/>
  <c r="O59"/>
  <c r="O57"/>
  <c r="O55"/>
  <c r="O51"/>
  <c r="O49"/>
  <c r="O115"/>
  <c r="O120" s="1"/>
  <c r="W114"/>
  <c r="W119" s="1"/>
  <c r="W112"/>
  <c r="W117" s="1"/>
  <c r="W92"/>
  <c r="W115"/>
  <c r="W120" s="1"/>
  <c r="W68"/>
  <c r="W59"/>
  <c r="W57"/>
  <c r="W55"/>
  <c r="W51"/>
  <c r="W49"/>
  <c r="W113"/>
  <c r="W118" s="1"/>
  <c r="AE114"/>
  <c r="AE119" s="1"/>
  <c r="AE112"/>
  <c r="AE117" s="1"/>
  <c r="AE92"/>
  <c r="AE113"/>
  <c r="AE118" s="1"/>
  <c r="AE59"/>
  <c r="AE57"/>
  <c r="AE55"/>
  <c r="AE51"/>
  <c r="AE49"/>
  <c r="AE111"/>
  <c r="AE116" s="1"/>
  <c r="S72"/>
  <c r="S88"/>
  <c r="AA72"/>
  <c r="AA73"/>
  <c r="AI72"/>
  <c r="AI73"/>
  <c r="AI88"/>
  <c r="S42"/>
  <c r="AA42"/>
  <c r="AI42"/>
  <c r="G43"/>
  <c r="O43"/>
  <c r="W43"/>
  <c r="AE43"/>
  <c r="G45"/>
  <c r="O45"/>
  <c r="W45"/>
  <c r="AE45"/>
  <c r="AE48"/>
  <c r="T49"/>
  <c r="AJ49"/>
  <c r="AM50"/>
  <c r="AE52"/>
  <c r="Y98"/>
  <c r="Y99"/>
  <c r="Y100"/>
  <c r="E111"/>
  <c r="E116" s="1"/>
  <c r="AA112"/>
  <c r="AA117" s="1"/>
  <c r="AD115"/>
  <c r="AD120" s="1"/>
  <c r="AF89"/>
  <c r="AN24"/>
  <c r="AN28"/>
  <c r="AN82" s="1"/>
  <c r="R54"/>
  <c r="AN32"/>
  <c r="H114"/>
  <c r="H119" s="1"/>
  <c r="H112"/>
  <c r="H117" s="1"/>
  <c r="H92"/>
  <c r="H115"/>
  <c r="H120" s="1"/>
  <c r="H113"/>
  <c r="H118" s="1"/>
  <c r="H111"/>
  <c r="H116" s="1"/>
  <c r="H59"/>
  <c r="H57"/>
  <c r="H55"/>
  <c r="H51"/>
  <c r="H49"/>
  <c r="P114"/>
  <c r="P119" s="1"/>
  <c r="P112"/>
  <c r="P117" s="1"/>
  <c r="P92"/>
  <c r="P115"/>
  <c r="P120" s="1"/>
  <c r="P113"/>
  <c r="P118" s="1"/>
  <c r="P111"/>
  <c r="P116" s="1"/>
  <c r="P59"/>
  <c r="P57"/>
  <c r="P55"/>
  <c r="P51"/>
  <c r="P49"/>
  <c r="P68"/>
  <c r="X114"/>
  <c r="X119" s="1"/>
  <c r="X112"/>
  <c r="X117" s="1"/>
  <c r="X92"/>
  <c r="X115"/>
  <c r="X120" s="1"/>
  <c r="X113"/>
  <c r="X118" s="1"/>
  <c r="X111"/>
  <c r="X116" s="1"/>
  <c r="X68"/>
  <c r="X59"/>
  <c r="X57"/>
  <c r="X55"/>
  <c r="X51"/>
  <c r="X49"/>
  <c r="AF35"/>
  <c r="L72"/>
  <c r="L88"/>
  <c r="L73"/>
  <c r="T72"/>
  <c r="T88"/>
  <c r="AB72"/>
  <c r="AB88"/>
  <c r="AB73"/>
  <c r="AJ72"/>
  <c r="AJ88"/>
  <c r="L42"/>
  <c r="T42"/>
  <c r="AB42"/>
  <c r="AJ42"/>
  <c r="H43"/>
  <c r="P43"/>
  <c r="X43"/>
  <c r="AF43"/>
  <c r="L44"/>
  <c r="T44"/>
  <c r="AB44"/>
  <c r="AJ44"/>
  <c r="H45"/>
  <c r="P45"/>
  <c r="X45"/>
  <c r="AF45"/>
  <c r="L46"/>
  <c r="T46"/>
  <c r="AB46"/>
  <c r="AJ46"/>
  <c r="E48"/>
  <c r="N48"/>
  <c r="W48"/>
  <c r="AF48"/>
  <c r="U49"/>
  <c r="AK49"/>
  <c r="V50"/>
  <c r="AA51"/>
  <c r="N52"/>
  <c r="AF52"/>
  <c r="O54"/>
  <c r="AL54"/>
  <c r="T55"/>
  <c r="G56"/>
  <c r="AD56"/>
  <c r="L57"/>
  <c r="AI57"/>
  <c r="V58"/>
  <c r="AA59"/>
  <c r="R90"/>
  <c r="F111"/>
  <c r="F116" s="1"/>
  <c r="S114"/>
  <c r="S119" s="1"/>
  <c r="AE115"/>
  <c r="AE120" s="1"/>
  <c r="R73"/>
  <c r="R81"/>
  <c r="R83"/>
  <c r="AN87"/>
  <c r="N68" i="29" s="1"/>
  <c r="AN105" i="23"/>
  <c r="Y73"/>
  <c r="Y81"/>
  <c r="Y83"/>
  <c r="K84"/>
  <c r="AN95"/>
  <c r="AF99"/>
  <c r="AN70"/>
  <c r="K72"/>
  <c r="AF73"/>
  <c r="AF81"/>
  <c r="AF83"/>
  <c r="AM99"/>
  <c r="R106"/>
  <c r="R108"/>
  <c r="AM73"/>
  <c r="AM81"/>
  <c r="AM83"/>
  <c r="Y85"/>
  <c r="K107"/>
  <c r="AN104"/>
  <c r="K82"/>
  <c r="AN79"/>
  <c r="AF85"/>
  <c r="K98"/>
  <c r="AN94"/>
  <c r="AN97"/>
  <c r="K100"/>
  <c r="AM108"/>
  <c r="AM107"/>
  <c r="R84"/>
  <c r="Y88" i="22"/>
  <c r="R57"/>
  <c r="AM114"/>
  <c r="AM112"/>
  <c r="AM92"/>
  <c r="AM115"/>
  <c r="AM113"/>
  <c r="AM111"/>
  <c r="AM68"/>
  <c r="AM50"/>
  <c r="AM54"/>
  <c r="AN90"/>
  <c r="AF88"/>
  <c r="AM40"/>
  <c r="R90"/>
  <c r="AJ115"/>
  <c r="AJ120" s="1"/>
  <c r="AJ113"/>
  <c r="AJ118" s="1"/>
  <c r="AJ111"/>
  <c r="AJ116" s="1"/>
  <c r="AJ112"/>
  <c r="AJ117" s="1"/>
  <c r="AJ57"/>
  <c r="AJ50"/>
  <c r="AJ114"/>
  <c r="AJ119" s="1"/>
  <c r="AJ54"/>
  <c r="AJ52"/>
  <c r="AJ49"/>
  <c r="AJ45"/>
  <c r="AJ43"/>
  <c r="AJ92"/>
  <c r="AJ56"/>
  <c r="AJ51"/>
  <c r="AJ59"/>
  <c r="P88"/>
  <c r="P72"/>
  <c r="P73"/>
  <c r="T49"/>
  <c r="K89"/>
  <c r="K81"/>
  <c r="AM116"/>
  <c r="AM49"/>
  <c r="M68"/>
  <c r="M114"/>
  <c r="M119" s="1"/>
  <c r="M112"/>
  <c r="M117" s="1"/>
  <c r="M92"/>
  <c r="M59"/>
  <c r="M57"/>
  <c r="M55"/>
  <c r="M51"/>
  <c r="M49"/>
  <c r="M50"/>
  <c r="M45"/>
  <c r="M43"/>
  <c r="M113"/>
  <c r="M118" s="1"/>
  <c r="M54"/>
  <c r="M52"/>
  <c r="M56"/>
  <c r="AC68"/>
  <c r="AC114"/>
  <c r="AC119" s="1"/>
  <c r="AC112"/>
  <c r="AC117" s="1"/>
  <c r="AC113"/>
  <c r="AC118" s="1"/>
  <c r="AC92"/>
  <c r="AC57"/>
  <c r="AC55"/>
  <c r="AC51"/>
  <c r="AC49"/>
  <c r="AC59"/>
  <c r="AC56"/>
  <c r="AC45"/>
  <c r="AC43"/>
  <c r="AC111"/>
  <c r="AC116" s="1"/>
  <c r="AC58"/>
  <c r="AC48"/>
  <c r="AC115"/>
  <c r="AC120" s="1"/>
  <c r="I73"/>
  <c r="I72"/>
  <c r="I88"/>
  <c r="I42"/>
  <c r="U40"/>
  <c r="AC40"/>
  <c r="AF53"/>
  <c r="R91"/>
  <c r="L115"/>
  <c r="L120" s="1"/>
  <c r="L113"/>
  <c r="L118" s="1"/>
  <c r="L111"/>
  <c r="L116" s="1"/>
  <c r="L92"/>
  <c r="L112"/>
  <c r="L117" s="1"/>
  <c r="L58"/>
  <c r="L55"/>
  <c r="L48"/>
  <c r="L68"/>
  <c r="L57"/>
  <c r="L50"/>
  <c r="L45"/>
  <c r="L43"/>
  <c r="L114"/>
  <c r="L119" s="1"/>
  <c r="L59"/>
  <c r="L54"/>
  <c r="L52"/>
  <c r="L49"/>
  <c r="H88"/>
  <c r="H72"/>
  <c r="X88"/>
  <c r="X72"/>
  <c r="H42"/>
  <c r="Y50"/>
  <c r="Y90"/>
  <c r="K47"/>
  <c r="Y91"/>
  <c r="E68"/>
  <c r="E114"/>
  <c r="E119" s="1"/>
  <c r="E112"/>
  <c r="E117" s="1"/>
  <c r="E111"/>
  <c r="E116" s="1"/>
  <c r="E59"/>
  <c r="E57"/>
  <c r="E55"/>
  <c r="E51"/>
  <c r="E49"/>
  <c r="E115"/>
  <c r="E120" s="1"/>
  <c r="E54"/>
  <c r="E52"/>
  <c r="E45"/>
  <c r="E43"/>
  <c r="E56"/>
  <c r="E113"/>
  <c r="E118" s="1"/>
  <c r="E92"/>
  <c r="E58"/>
  <c r="U68"/>
  <c r="U114"/>
  <c r="U119" s="1"/>
  <c r="U112"/>
  <c r="U117" s="1"/>
  <c r="U115"/>
  <c r="U120" s="1"/>
  <c r="U57"/>
  <c r="U55"/>
  <c r="U51"/>
  <c r="U49"/>
  <c r="U113"/>
  <c r="U118" s="1"/>
  <c r="U92"/>
  <c r="U58"/>
  <c r="U48"/>
  <c r="U45"/>
  <c r="U43"/>
  <c r="U50"/>
  <c r="U111"/>
  <c r="U116" s="1"/>
  <c r="U54"/>
  <c r="AK68"/>
  <c r="AK114"/>
  <c r="AK119" s="1"/>
  <c r="AK112"/>
  <c r="AK117" s="1"/>
  <c r="AK111"/>
  <c r="AK116" s="1"/>
  <c r="AK57"/>
  <c r="AK55"/>
  <c r="AK51"/>
  <c r="AK49"/>
  <c r="AK54"/>
  <c r="AK52"/>
  <c r="AK45"/>
  <c r="AK43"/>
  <c r="AK115"/>
  <c r="AK120" s="1"/>
  <c r="AK92"/>
  <c r="AK56"/>
  <c r="AK59"/>
  <c r="AK58"/>
  <c r="Q73"/>
  <c r="Q72"/>
  <c r="Q42"/>
  <c r="AG73"/>
  <c r="AG72"/>
  <c r="AG42"/>
  <c r="AG88"/>
  <c r="AK40"/>
  <c r="AM45"/>
  <c r="M115"/>
  <c r="M120" s="1"/>
  <c r="R89"/>
  <c r="AF90"/>
  <c r="AF59"/>
  <c r="AN25"/>
  <c r="AN29"/>
  <c r="R56"/>
  <c r="AF91"/>
  <c r="AN33"/>
  <c r="F114"/>
  <c r="F119" s="1"/>
  <c r="F112"/>
  <c r="F117" s="1"/>
  <c r="F115"/>
  <c r="F120" s="1"/>
  <c r="F113"/>
  <c r="F118" s="1"/>
  <c r="F111"/>
  <c r="F116" s="1"/>
  <c r="F59"/>
  <c r="F57"/>
  <c r="F55"/>
  <c r="F51"/>
  <c r="F49"/>
  <c r="F68"/>
  <c r="F54"/>
  <c r="F52"/>
  <c r="F45"/>
  <c r="F43"/>
  <c r="F56"/>
  <c r="F92"/>
  <c r="F58"/>
  <c r="N114"/>
  <c r="N119" s="1"/>
  <c r="N112"/>
  <c r="N117" s="1"/>
  <c r="N115"/>
  <c r="N120" s="1"/>
  <c r="N113"/>
  <c r="N118" s="1"/>
  <c r="N111"/>
  <c r="N116" s="1"/>
  <c r="N59"/>
  <c r="N92"/>
  <c r="N57"/>
  <c r="N55"/>
  <c r="N51"/>
  <c r="N49"/>
  <c r="N68"/>
  <c r="N50"/>
  <c r="N45"/>
  <c r="N43"/>
  <c r="N54"/>
  <c r="N52"/>
  <c r="N56"/>
  <c r="V114"/>
  <c r="V119" s="1"/>
  <c r="V112"/>
  <c r="V117" s="1"/>
  <c r="V115"/>
  <c r="V120" s="1"/>
  <c r="V113"/>
  <c r="V118" s="1"/>
  <c r="V111"/>
  <c r="V116" s="1"/>
  <c r="V59"/>
  <c r="V57"/>
  <c r="V55"/>
  <c r="V51"/>
  <c r="V49"/>
  <c r="V58"/>
  <c r="V48"/>
  <c r="V45"/>
  <c r="V43"/>
  <c r="V50"/>
  <c r="V54"/>
  <c r="V52"/>
  <c r="V68"/>
  <c r="AD114"/>
  <c r="AD119" s="1"/>
  <c r="AD112"/>
  <c r="AD117" s="1"/>
  <c r="AD115"/>
  <c r="AD120" s="1"/>
  <c r="AD113"/>
  <c r="AD118" s="1"/>
  <c r="AD111"/>
  <c r="AD116" s="1"/>
  <c r="AD59"/>
  <c r="AD92"/>
  <c r="AD57"/>
  <c r="AD55"/>
  <c r="AD51"/>
  <c r="AD49"/>
  <c r="AD68"/>
  <c r="AD56"/>
  <c r="AD45"/>
  <c r="AD43"/>
  <c r="AD58"/>
  <c r="AD48"/>
  <c r="AD50"/>
  <c r="AL114"/>
  <c r="AL119" s="1"/>
  <c r="AL112"/>
  <c r="AL117" s="1"/>
  <c r="AL115"/>
  <c r="AL120" s="1"/>
  <c r="AL113"/>
  <c r="AL118" s="1"/>
  <c r="AL111"/>
  <c r="AL116" s="1"/>
  <c r="AL59"/>
  <c r="AL57"/>
  <c r="AL55"/>
  <c r="AL51"/>
  <c r="AL49"/>
  <c r="AL54"/>
  <c r="AL52"/>
  <c r="AL45"/>
  <c r="AL43"/>
  <c r="AL92"/>
  <c r="AL56"/>
  <c r="AL58"/>
  <c r="AL48"/>
  <c r="AL68"/>
  <c r="J88"/>
  <c r="J42"/>
  <c r="J73"/>
  <c r="R36"/>
  <c r="Z88"/>
  <c r="Z42"/>
  <c r="Z73"/>
  <c r="AH88"/>
  <c r="AH42"/>
  <c r="AH73"/>
  <c r="AH72"/>
  <c r="F40"/>
  <c r="N40"/>
  <c r="V40"/>
  <c r="AD40"/>
  <c r="AL40"/>
  <c r="L44"/>
  <c r="H45"/>
  <c r="X45"/>
  <c r="T46"/>
  <c r="AJ46"/>
  <c r="M48"/>
  <c r="AJ48"/>
  <c r="S50"/>
  <c r="L51"/>
  <c r="AM52"/>
  <c r="K53"/>
  <c r="L56"/>
  <c r="AI59"/>
  <c r="AJ68"/>
  <c r="AB115"/>
  <c r="AB120" s="1"/>
  <c r="AB113"/>
  <c r="AB118" s="1"/>
  <c r="AB111"/>
  <c r="AB116" s="1"/>
  <c r="AB114"/>
  <c r="AB119" s="1"/>
  <c r="AB112"/>
  <c r="AB117" s="1"/>
  <c r="AB92"/>
  <c r="AB54"/>
  <c r="AB52"/>
  <c r="AB49"/>
  <c r="AB68"/>
  <c r="AB59"/>
  <c r="AB56"/>
  <c r="AB51"/>
  <c r="AB45"/>
  <c r="AB43"/>
  <c r="AB58"/>
  <c r="AB55"/>
  <c r="AB48"/>
  <c r="AJ55"/>
  <c r="Y89"/>
  <c r="AM90"/>
  <c r="AM119"/>
  <c r="AM83"/>
  <c r="AM59"/>
  <c r="AM82"/>
  <c r="AM118"/>
  <c r="AM51"/>
  <c r="K84"/>
  <c r="AM91"/>
  <c r="AM48"/>
  <c r="G114"/>
  <c r="G119" s="1"/>
  <c r="G112"/>
  <c r="G117" s="1"/>
  <c r="G92"/>
  <c r="G115"/>
  <c r="G120" s="1"/>
  <c r="G113"/>
  <c r="G118" s="1"/>
  <c r="G111"/>
  <c r="G116" s="1"/>
  <c r="G68"/>
  <c r="G59"/>
  <c r="G56"/>
  <c r="G49"/>
  <c r="G58"/>
  <c r="G51"/>
  <c r="G48"/>
  <c r="G46"/>
  <c r="G44"/>
  <c r="G55"/>
  <c r="O114"/>
  <c r="O119" s="1"/>
  <c r="O112"/>
  <c r="O117" s="1"/>
  <c r="O92"/>
  <c r="O115"/>
  <c r="O120" s="1"/>
  <c r="O113"/>
  <c r="O118" s="1"/>
  <c r="O111"/>
  <c r="O116" s="1"/>
  <c r="O59"/>
  <c r="O57"/>
  <c r="O54"/>
  <c r="O52"/>
  <c r="O56"/>
  <c r="O49"/>
  <c r="O46"/>
  <c r="O44"/>
  <c r="O58"/>
  <c r="W114"/>
  <c r="W119" s="1"/>
  <c r="W112"/>
  <c r="W117" s="1"/>
  <c r="W92"/>
  <c r="W115"/>
  <c r="W120" s="1"/>
  <c r="W113"/>
  <c r="W118" s="1"/>
  <c r="W111"/>
  <c r="W116" s="1"/>
  <c r="W59"/>
  <c r="W55"/>
  <c r="W50"/>
  <c r="W57"/>
  <c r="W54"/>
  <c r="W52"/>
  <c r="W46"/>
  <c r="W44"/>
  <c r="W68"/>
  <c r="W56"/>
  <c r="AE114"/>
  <c r="AE119" s="1"/>
  <c r="AE112"/>
  <c r="AE117" s="1"/>
  <c r="AE92"/>
  <c r="AE115"/>
  <c r="AE120" s="1"/>
  <c r="AE113"/>
  <c r="AE118" s="1"/>
  <c r="AE111"/>
  <c r="AE116" s="1"/>
  <c r="AE68"/>
  <c r="AE59"/>
  <c r="AE58"/>
  <c r="AE51"/>
  <c r="AE48"/>
  <c r="AE55"/>
  <c r="AE50"/>
  <c r="AE46"/>
  <c r="AE44"/>
  <c r="AE57"/>
  <c r="AE54"/>
  <c r="AE52"/>
  <c r="K36"/>
  <c r="S88"/>
  <c r="S73"/>
  <c r="S72"/>
  <c r="AA88"/>
  <c r="AA73"/>
  <c r="AA72"/>
  <c r="AI88"/>
  <c r="AI73"/>
  <c r="AI72"/>
  <c r="X42"/>
  <c r="Q43"/>
  <c r="AG43"/>
  <c r="M44"/>
  <c r="AC44"/>
  <c r="I45"/>
  <c r="E46"/>
  <c r="U46"/>
  <c r="AK46"/>
  <c r="N48"/>
  <c r="AK48"/>
  <c r="AA50"/>
  <c r="O51"/>
  <c r="G54"/>
  <c r="O55"/>
  <c r="U56"/>
  <c r="AA57"/>
  <c r="AI58"/>
  <c r="H73"/>
  <c r="AF83"/>
  <c r="V92"/>
  <c r="M111"/>
  <c r="M116" s="1"/>
  <c r="AF58"/>
  <c r="AF81"/>
  <c r="AN28"/>
  <c r="AN32"/>
  <c r="H114"/>
  <c r="H119" s="1"/>
  <c r="H112"/>
  <c r="H117" s="1"/>
  <c r="H92"/>
  <c r="H68"/>
  <c r="H111"/>
  <c r="H116" s="1"/>
  <c r="H59"/>
  <c r="H56"/>
  <c r="H49"/>
  <c r="H58"/>
  <c r="H51"/>
  <c r="H48"/>
  <c r="H46"/>
  <c r="H44"/>
  <c r="H113"/>
  <c r="H118" s="1"/>
  <c r="H55"/>
  <c r="H50"/>
  <c r="P114"/>
  <c r="P119" s="1"/>
  <c r="P112"/>
  <c r="P117" s="1"/>
  <c r="P92"/>
  <c r="P68"/>
  <c r="P115"/>
  <c r="P120" s="1"/>
  <c r="P57"/>
  <c r="P54"/>
  <c r="P52"/>
  <c r="P113"/>
  <c r="P118" s="1"/>
  <c r="P56"/>
  <c r="P49"/>
  <c r="P46"/>
  <c r="P44"/>
  <c r="P59"/>
  <c r="P58"/>
  <c r="P51"/>
  <c r="P111"/>
  <c r="P116" s="1"/>
  <c r="X114"/>
  <c r="X119" s="1"/>
  <c r="X112"/>
  <c r="X117" s="1"/>
  <c r="X92"/>
  <c r="X68"/>
  <c r="X115"/>
  <c r="X120" s="1"/>
  <c r="X59"/>
  <c r="X113"/>
  <c r="X118" s="1"/>
  <c r="X55"/>
  <c r="X50"/>
  <c r="X57"/>
  <c r="X54"/>
  <c r="X52"/>
  <c r="X46"/>
  <c r="X44"/>
  <c r="X111"/>
  <c r="X116" s="1"/>
  <c r="X56"/>
  <c r="X49"/>
  <c r="AF35"/>
  <c r="AF52" s="1"/>
  <c r="L73"/>
  <c r="L88"/>
  <c r="L72"/>
  <c r="T73"/>
  <c r="T72"/>
  <c r="AB73"/>
  <c r="AB72"/>
  <c r="AB88"/>
  <c r="AJ73"/>
  <c r="AJ88"/>
  <c r="AJ72"/>
  <c r="AA42"/>
  <c r="R43"/>
  <c r="N44"/>
  <c r="AD44"/>
  <c r="J45"/>
  <c r="F46"/>
  <c r="V46"/>
  <c r="AL46"/>
  <c r="O48"/>
  <c r="AB50"/>
  <c r="W51"/>
  <c r="H54"/>
  <c r="P55"/>
  <c r="V56"/>
  <c r="AB57"/>
  <c r="AJ58"/>
  <c r="R85"/>
  <c r="R84"/>
  <c r="Q88"/>
  <c r="AM117"/>
  <c r="AM89"/>
  <c r="AM81"/>
  <c r="AM58"/>
  <c r="K45"/>
  <c r="Y44"/>
  <c r="AM46"/>
  <c r="AM56"/>
  <c r="Y57"/>
  <c r="I115"/>
  <c r="I120" s="1"/>
  <c r="I113"/>
  <c r="I118" s="1"/>
  <c r="I111"/>
  <c r="I116" s="1"/>
  <c r="I68"/>
  <c r="I58"/>
  <c r="I56"/>
  <c r="I54"/>
  <c r="I52"/>
  <c r="I50"/>
  <c r="I48"/>
  <c r="I112"/>
  <c r="I117" s="1"/>
  <c r="I51"/>
  <c r="I46"/>
  <c r="I44"/>
  <c r="I92"/>
  <c r="I55"/>
  <c r="I114"/>
  <c r="I119" s="1"/>
  <c r="I57"/>
  <c r="Q115"/>
  <c r="Q120" s="1"/>
  <c r="Q113"/>
  <c r="Q118" s="1"/>
  <c r="Q111"/>
  <c r="Q116" s="1"/>
  <c r="Q68"/>
  <c r="Q58"/>
  <c r="Q56"/>
  <c r="Q54"/>
  <c r="Q52"/>
  <c r="Q50"/>
  <c r="Q48"/>
  <c r="Q49"/>
  <c r="Q46"/>
  <c r="Q44"/>
  <c r="Q92"/>
  <c r="Q59"/>
  <c r="Q114"/>
  <c r="Q119" s="1"/>
  <c r="Q51"/>
  <c r="Q55"/>
  <c r="Y35"/>
  <c r="Y45" s="1"/>
  <c r="AG115"/>
  <c r="AG120" s="1"/>
  <c r="AG113"/>
  <c r="AG118" s="1"/>
  <c r="AG111"/>
  <c r="AG116" s="1"/>
  <c r="AG68"/>
  <c r="AG59"/>
  <c r="AG112"/>
  <c r="AG117" s="1"/>
  <c r="AG58"/>
  <c r="AG56"/>
  <c r="AG54"/>
  <c r="AG52"/>
  <c r="AG50"/>
  <c r="AG48"/>
  <c r="AG55"/>
  <c r="AG46"/>
  <c r="AG44"/>
  <c r="AG114"/>
  <c r="AG119" s="1"/>
  <c r="AG57"/>
  <c r="AG92"/>
  <c r="E72"/>
  <c r="E73"/>
  <c r="E88"/>
  <c r="M72"/>
  <c r="M73"/>
  <c r="M88"/>
  <c r="U72"/>
  <c r="U73"/>
  <c r="U88"/>
  <c r="AC72"/>
  <c r="AC73"/>
  <c r="AC88"/>
  <c r="AK72"/>
  <c r="AK73"/>
  <c r="AK88"/>
  <c r="E42"/>
  <c r="AB42"/>
  <c r="G43"/>
  <c r="W43"/>
  <c r="AM43"/>
  <c r="S44"/>
  <c r="O45"/>
  <c r="AE45"/>
  <c r="P48"/>
  <c r="E50"/>
  <c r="AC50"/>
  <c r="X51"/>
  <c r="S52"/>
  <c r="Y55"/>
  <c r="AE56"/>
  <c r="I59"/>
  <c r="X73"/>
  <c r="AN83"/>
  <c r="T88"/>
  <c r="T115"/>
  <c r="T120" s="1"/>
  <c r="T113"/>
  <c r="T118" s="1"/>
  <c r="T111"/>
  <c r="T116" s="1"/>
  <c r="T68"/>
  <c r="T114"/>
  <c r="T119" s="1"/>
  <c r="T56"/>
  <c r="T51"/>
  <c r="T92"/>
  <c r="T58"/>
  <c r="T55"/>
  <c r="T48"/>
  <c r="T45"/>
  <c r="T43"/>
  <c r="T57"/>
  <c r="T50"/>
  <c r="AN23"/>
  <c r="AF44"/>
  <c r="AN27"/>
  <c r="R53"/>
  <c r="AF55"/>
  <c r="AF54"/>
  <c r="AF57"/>
  <c r="J115"/>
  <c r="J120" s="1"/>
  <c r="J113"/>
  <c r="J118" s="1"/>
  <c r="J111"/>
  <c r="J116" s="1"/>
  <c r="J114"/>
  <c r="J119" s="1"/>
  <c r="J112"/>
  <c r="J117" s="1"/>
  <c r="J92"/>
  <c r="J58"/>
  <c r="J56"/>
  <c r="J54"/>
  <c r="J52"/>
  <c r="J50"/>
  <c r="J48"/>
  <c r="J51"/>
  <c r="J46"/>
  <c r="J44"/>
  <c r="J55"/>
  <c r="J68"/>
  <c r="J57"/>
  <c r="R35"/>
  <c r="R54" s="1"/>
  <c r="Z115"/>
  <c r="Z120" s="1"/>
  <c r="Z113"/>
  <c r="Z118" s="1"/>
  <c r="Z111"/>
  <c r="Z116" s="1"/>
  <c r="Z114"/>
  <c r="Z119" s="1"/>
  <c r="Z112"/>
  <c r="Z117" s="1"/>
  <c r="Z92"/>
  <c r="Z58"/>
  <c r="Z56"/>
  <c r="Z54"/>
  <c r="Z52"/>
  <c r="Z50"/>
  <c r="Z48"/>
  <c r="Z57"/>
  <c r="Z46"/>
  <c r="Z44"/>
  <c r="Z49"/>
  <c r="Z68"/>
  <c r="Z59"/>
  <c r="Z51"/>
  <c r="AH115"/>
  <c r="AH120" s="1"/>
  <c r="AH113"/>
  <c r="AH118" s="1"/>
  <c r="AH111"/>
  <c r="AH116" s="1"/>
  <c r="AH114"/>
  <c r="AH119" s="1"/>
  <c r="AH112"/>
  <c r="AH117" s="1"/>
  <c r="AH92"/>
  <c r="AH68"/>
  <c r="AH58"/>
  <c r="AH56"/>
  <c r="AH54"/>
  <c r="AH52"/>
  <c r="AH50"/>
  <c r="AH48"/>
  <c r="AH55"/>
  <c r="AH46"/>
  <c r="AH44"/>
  <c r="AH57"/>
  <c r="AH49"/>
  <c r="F88"/>
  <c r="F73"/>
  <c r="F72"/>
  <c r="N88"/>
  <c r="N73"/>
  <c r="N72"/>
  <c r="V88"/>
  <c r="V73"/>
  <c r="V72"/>
  <c r="AD72"/>
  <c r="AD88"/>
  <c r="AD73"/>
  <c r="AL88"/>
  <c r="AL73"/>
  <c r="AL72"/>
  <c r="F42"/>
  <c r="P42"/>
  <c r="AC42"/>
  <c r="H43"/>
  <c r="X43"/>
  <c r="T44"/>
  <c r="AJ44"/>
  <c r="P45"/>
  <c r="AF45"/>
  <c r="L46"/>
  <c r="AB46"/>
  <c r="AM47"/>
  <c r="W48"/>
  <c r="F50"/>
  <c r="AK50"/>
  <c r="Y51"/>
  <c r="T52"/>
  <c r="T54"/>
  <c r="Z55"/>
  <c r="J59"/>
  <c r="AN76"/>
  <c r="AN82" s="1"/>
  <c r="K82"/>
  <c r="AF89"/>
  <c r="AK113"/>
  <c r="AK118" s="1"/>
  <c r="K90"/>
  <c r="K83"/>
  <c r="K59"/>
  <c r="AM44"/>
  <c r="Y52"/>
  <c r="Y53"/>
  <c r="AM120"/>
  <c r="AM84"/>
  <c r="AM55"/>
  <c r="K91"/>
  <c r="K48"/>
  <c r="Y49"/>
  <c r="K35"/>
  <c r="K49" s="1"/>
  <c r="S115"/>
  <c r="S120" s="1"/>
  <c r="S113"/>
  <c r="S118" s="1"/>
  <c r="S111"/>
  <c r="S116" s="1"/>
  <c r="S114"/>
  <c r="S119" s="1"/>
  <c r="S112"/>
  <c r="S117" s="1"/>
  <c r="S92"/>
  <c r="S68"/>
  <c r="S59"/>
  <c r="S56"/>
  <c r="S51"/>
  <c r="S58"/>
  <c r="S55"/>
  <c r="S48"/>
  <c r="S45"/>
  <c r="S43"/>
  <c r="S57"/>
  <c r="AA115"/>
  <c r="AA120" s="1"/>
  <c r="AA113"/>
  <c r="AA118" s="1"/>
  <c r="AA111"/>
  <c r="AA116" s="1"/>
  <c r="AA114"/>
  <c r="AA119" s="1"/>
  <c r="AA112"/>
  <c r="AA117" s="1"/>
  <c r="AA92"/>
  <c r="AA54"/>
  <c r="AA52"/>
  <c r="AA49"/>
  <c r="AA68"/>
  <c r="AA59"/>
  <c r="AA56"/>
  <c r="AA51"/>
  <c r="AA45"/>
  <c r="AA43"/>
  <c r="AA58"/>
  <c r="AA55"/>
  <c r="AI115"/>
  <c r="AI120" s="1"/>
  <c r="AI113"/>
  <c r="AI118" s="1"/>
  <c r="AI111"/>
  <c r="AI116" s="1"/>
  <c r="AI114"/>
  <c r="AI119" s="1"/>
  <c r="AI112"/>
  <c r="AI117" s="1"/>
  <c r="AI92"/>
  <c r="AI57"/>
  <c r="AI50"/>
  <c r="AI54"/>
  <c r="AI52"/>
  <c r="AI49"/>
  <c r="AI45"/>
  <c r="AI43"/>
  <c r="AI56"/>
  <c r="G88"/>
  <c r="G73"/>
  <c r="O88"/>
  <c r="O72"/>
  <c r="O73"/>
  <c r="W88"/>
  <c r="W42"/>
  <c r="AE88"/>
  <c r="AE73"/>
  <c r="AE42"/>
  <c r="AE72"/>
  <c r="AM36"/>
  <c r="G42"/>
  <c r="S42"/>
  <c r="AD42"/>
  <c r="I43"/>
  <c r="Y43"/>
  <c r="E44"/>
  <c r="U44"/>
  <c r="AK44"/>
  <c r="Q45"/>
  <c r="AG45"/>
  <c r="M46"/>
  <c r="AC46"/>
  <c r="AF47"/>
  <c r="X48"/>
  <c r="S49"/>
  <c r="G50"/>
  <c r="AL50"/>
  <c r="AG51"/>
  <c r="U52"/>
  <c r="AC54"/>
  <c r="AI55"/>
  <c r="G57"/>
  <c r="M58"/>
  <c r="T59"/>
  <c r="O68"/>
  <c r="J72"/>
  <c r="R82"/>
  <c r="K99"/>
  <c r="AN96"/>
  <c r="Y82"/>
  <c r="AF84"/>
  <c r="AF85"/>
  <c r="R99"/>
  <c r="R98"/>
  <c r="AM100"/>
  <c r="K73"/>
  <c r="AN94"/>
  <c r="AN65"/>
  <c r="Y73"/>
  <c r="AF99"/>
  <c r="Y108"/>
  <c r="R72"/>
  <c r="AF73"/>
  <c r="Y83"/>
  <c r="AM99"/>
  <c r="R83"/>
  <c r="K98"/>
  <c r="AN95"/>
  <c r="M76" i="29" s="1"/>
  <c r="Y99" i="22"/>
  <c r="Y98"/>
  <c r="AN80"/>
  <c r="Y106"/>
  <c r="K100"/>
  <c r="K107"/>
  <c r="AN104"/>
  <c r="AN61"/>
  <c r="Y72"/>
  <c r="R81"/>
  <c r="AF82"/>
  <c r="AN97"/>
  <c r="R100"/>
  <c r="AF108"/>
  <c r="AF72"/>
  <c r="Y81"/>
  <c r="Y100"/>
  <c r="AN102"/>
  <c r="AN106" s="1"/>
  <c r="R106"/>
  <c r="Y84"/>
  <c r="AF106"/>
  <c r="AM88" i="21"/>
  <c r="AM72"/>
  <c r="AF49"/>
  <c r="K50"/>
  <c r="W88"/>
  <c r="W73"/>
  <c r="W72"/>
  <c r="K88"/>
  <c r="R44"/>
  <c r="AM84"/>
  <c r="R91"/>
  <c r="G88"/>
  <c r="G73"/>
  <c r="G72"/>
  <c r="P88"/>
  <c r="P73"/>
  <c r="P72"/>
  <c r="AN33"/>
  <c r="K91"/>
  <c r="AN32"/>
  <c r="Y53"/>
  <c r="AN29"/>
  <c r="AN30"/>
  <c r="H88"/>
  <c r="H73"/>
  <c r="H72"/>
  <c r="AN28"/>
  <c r="AF53"/>
  <c r="K56"/>
  <c r="AI115"/>
  <c r="AI120" s="1"/>
  <c r="AI113"/>
  <c r="AI118" s="1"/>
  <c r="AI111"/>
  <c r="AI116" s="1"/>
  <c r="AI68"/>
  <c r="AI114"/>
  <c r="AI119" s="1"/>
  <c r="AI112"/>
  <c r="AI117" s="1"/>
  <c r="AI92"/>
  <c r="AI59"/>
  <c r="AI57"/>
  <c r="AI55"/>
  <c r="AI51"/>
  <c r="AI49"/>
  <c r="AI45"/>
  <c r="AI52"/>
  <c r="AI46"/>
  <c r="AI54"/>
  <c r="AI44"/>
  <c r="AI58"/>
  <c r="AI50"/>
  <c r="P42"/>
  <c r="AB45"/>
  <c r="T46"/>
  <c r="AI48"/>
  <c r="L115"/>
  <c r="L120" s="1"/>
  <c r="L113"/>
  <c r="L118" s="1"/>
  <c r="L111"/>
  <c r="L116" s="1"/>
  <c r="L68"/>
  <c r="L114"/>
  <c r="L119" s="1"/>
  <c r="L112"/>
  <c r="L117" s="1"/>
  <c r="L92"/>
  <c r="L59"/>
  <c r="L57"/>
  <c r="L55"/>
  <c r="L51"/>
  <c r="L49"/>
  <c r="L52"/>
  <c r="L54"/>
  <c r="L44"/>
  <c r="L46"/>
  <c r="L58"/>
  <c r="L48"/>
  <c r="Y88"/>
  <c r="R51"/>
  <c r="AA115"/>
  <c r="AA120" s="1"/>
  <c r="AA113"/>
  <c r="AA118" s="1"/>
  <c r="AA111"/>
  <c r="AA116" s="1"/>
  <c r="AA68"/>
  <c r="AA114"/>
  <c r="AA119" s="1"/>
  <c r="AA112"/>
  <c r="AA117" s="1"/>
  <c r="AA92"/>
  <c r="AA59"/>
  <c r="AA57"/>
  <c r="AA55"/>
  <c r="AA51"/>
  <c r="AA49"/>
  <c r="AA45"/>
  <c r="AA46"/>
  <c r="AA56"/>
  <c r="AA48"/>
  <c r="AA44"/>
  <c r="AA54"/>
  <c r="AA52"/>
  <c r="AJ115"/>
  <c r="AJ120" s="1"/>
  <c r="AJ113"/>
  <c r="AJ118" s="1"/>
  <c r="AJ111"/>
  <c r="AJ116" s="1"/>
  <c r="AJ68"/>
  <c r="AJ114"/>
  <c r="AJ119" s="1"/>
  <c r="AJ112"/>
  <c r="AJ117" s="1"/>
  <c r="AJ92"/>
  <c r="AJ59"/>
  <c r="AJ57"/>
  <c r="AJ55"/>
  <c r="AJ51"/>
  <c r="AJ49"/>
  <c r="AJ52"/>
  <c r="AJ46"/>
  <c r="AJ45"/>
  <c r="AJ54"/>
  <c r="AJ44"/>
  <c r="AJ58"/>
  <c r="AJ50"/>
  <c r="Y40"/>
  <c r="W42"/>
  <c r="S43"/>
  <c r="AJ48"/>
  <c r="L50"/>
  <c r="AF88"/>
  <c r="AF72"/>
  <c r="K44"/>
  <c r="O88"/>
  <c r="O73"/>
  <c r="X88"/>
  <c r="X73"/>
  <c r="X72"/>
  <c r="L45"/>
  <c r="AN25"/>
  <c r="S115"/>
  <c r="S120" s="1"/>
  <c r="S113"/>
  <c r="S118" s="1"/>
  <c r="S111"/>
  <c r="S116" s="1"/>
  <c r="S68"/>
  <c r="S114"/>
  <c r="S119" s="1"/>
  <c r="S112"/>
  <c r="S117" s="1"/>
  <c r="S92"/>
  <c r="S59"/>
  <c r="S57"/>
  <c r="S55"/>
  <c r="S51"/>
  <c r="S49"/>
  <c r="S54"/>
  <c r="S56"/>
  <c r="S58"/>
  <c r="S50"/>
  <c r="S44"/>
  <c r="AB115"/>
  <c r="AB120" s="1"/>
  <c r="AB113"/>
  <c r="AB118" s="1"/>
  <c r="AB111"/>
  <c r="AB116" s="1"/>
  <c r="AB68"/>
  <c r="AB114"/>
  <c r="AB119" s="1"/>
  <c r="AB112"/>
  <c r="AB117" s="1"/>
  <c r="AB92"/>
  <c r="AB59"/>
  <c r="AB57"/>
  <c r="AB55"/>
  <c r="AB51"/>
  <c r="AB49"/>
  <c r="AB56"/>
  <c r="AB48"/>
  <c r="AB44"/>
  <c r="AB52"/>
  <c r="AB54"/>
  <c r="X42"/>
  <c r="T43"/>
  <c r="AM44"/>
  <c r="AA50"/>
  <c r="L56"/>
  <c r="K90"/>
  <c r="K59"/>
  <c r="AN24"/>
  <c r="K35"/>
  <c r="K42" s="1"/>
  <c r="T115"/>
  <c r="T120" s="1"/>
  <c r="T113"/>
  <c r="T118" s="1"/>
  <c r="T111"/>
  <c r="T116" s="1"/>
  <c r="T68"/>
  <c r="T114"/>
  <c r="T119" s="1"/>
  <c r="T112"/>
  <c r="T117" s="1"/>
  <c r="T92"/>
  <c r="T59"/>
  <c r="T57"/>
  <c r="T55"/>
  <c r="T51"/>
  <c r="T49"/>
  <c r="T58"/>
  <c r="T50"/>
  <c r="T44"/>
  <c r="T56"/>
  <c r="AE88"/>
  <c r="AE73"/>
  <c r="AE72"/>
  <c r="AE42"/>
  <c r="AA43"/>
  <c r="AB50"/>
  <c r="T54"/>
  <c r="AA58"/>
  <c r="E68"/>
  <c r="E114"/>
  <c r="E119" s="1"/>
  <c r="E112"/>
  <c r="E117" s="1"/>
  <c r="E92"/>
  <c r="E111"/>
  <c r="E116" s="1"/>
  <c r="E59"/>
  <c r="E57"/>
  <c r="E55"/>
  <c r="E51"/>
  <c r="E49"/>
  <c r="K58"/>
  <c r="R89"/>
  <c r="AF90"/>
  <c r="R56"/>
  <c r="AF91"/>
  <c r="F114"/>
  <c r="F119" s="1"/>
  <c r="F112"/>
  <c r="F117" s="1"/>
  <c r="F92"/>
  <c r="F111"/>
  <c r="F116" s="1"/>
  <c r="F59"/>
  <c r="F57"/>
  <c r="F55"/>
  <c r="F51"/>
  <c r="F115"/>
  <c r="F120" s="1"/>
  <c r="F58"/>
  <c r="F56"/>
  <c r="F54"/>
  <c r="F52"/>
  <c r="F50"/>
  <c r="N114"/>
  <c r="N119" s="1"/>
  <c r="N112"/>
  <c r="N117" s="1"/>
  <c r="N92"/>
  <c r="N59"/>
  <c r="N57"/>
  <c r="N55"/>
  <c r="N51"/>
  <c r="N115"/>
  <c r="N120" s="1"/>
  <c r="N68"/>
  <c r="N113"/>
  <c r="N118" s="1"/>
  <c r="N58"/>
  <c r="N56"/>
  <c r="N54"/>
  <c r="N52"/>
  <c r="N50"/>
  <c r="V114"/>
  <c r="V119" s="1"/>
  <c r="V112"/>
  <c r="V117" s="1"/>
  <c r="V92"/>
  <c r="V115"/>
  <c r="V120" s="1"/>
  <c r="V59"/>
  <c r="V57"/>
  <c r="V55"/>
  <c r="V51"/>
  <c r="V113"/>
  <c r="V118" s="1"/>
  <c r="V111"/>
  <c r="V116" s="1"/>
  <c r="V58"/>
  <c r="V56"/>
  <c r="V54"/>
  <c r="V52"/>
  <c r="V50"/>
  <c r="V48"/>
  <c r="AD114"/>
  <c r="AD119" s="1"/>
  <c r="AD112"/>
  <c r="AD117" s="1"/>
  <c r="AD92"/>
  <c r="AD113"/>
  <c r="AD118" s="1"/>
  <c r="AD59"/>
  <c r="AD57"/>
  <c r="AD55"/>
  <c r="AD51"/>
  <c r="AD111"/>
  <c r="AD116" s="1"/>
  <c r="AD68"/>
  <c r="AD58"/>
  <c r="AD56"/>
  <c r="AD54"/>
  <c r="AD52"/>
  <c r="AD50"/>
  <c r="AD48"/>
  <c r="AL114"/>
  <c r="AL119" s="1"/>
  <c r="AL112"/>
  <c r="AL117" s="1"/>
  <c r="AL92"/>
  <c r="AL111"/>
  <c r="AL116" s="1"/>
  <c r="AL59"/>
  <c r="AL57"/>
  <c r="AL55"/>
  <c r="AL51"/>
  <c r="AL68"/>
  <c r="AL115"/>
  <c r="AL120" s="1"/>
  <c r="AL58"/>
  <c r="AL56"/>
  <c r="AL54"/>
  <c r="AL52"/>
  <c r="AL50"/>
  <c r="AL48"/>
  <c r="J72"/>
  <c r="J88"/>
  <c r="J73"/>
  <c r="R36"/>
  <c r="Z72"/>
  <c r="Z88"/>
  <c r="AH72"/>
  <c r="AH88"/>
  <c r="AH73"/>
  <c r="J42"/>
  <c r="Z42"/>
  <c r="AH42"/>
  <c r="F43"/>
  <c r="N43"/>
  <c r="V43"/>
  <c r="AD43"/>
  <c r="AL43"/>
  <c r="J44"/>
  <c r="Z44"/>
  <c r="AH44"/>
  <c r="F45"/>
  <c r="N45"/>
  <c r="V45"/>
  <c r="M46"/>
  <c r="V46"/>
  <c r="Z48"/>
  <c r="F49"/>
  <c r="V49"/>
  <c r="AL49"/>
  <c r="Q51"/>
  <c r="E54"/>
  <c r="AG55"/>
  <c r="Q59"/>
  <c r="AN75"/>
  <c r="R81"/>
  <c r="AM82"/>
  <c r="AN78"/>
  <c r="K83"/>
  <c r="AG92"/>
  <c r="AG114"/>
  <c r="AG119" s="1"/>
  <c r="K47"/>
  <c r="U68"/>
  <c r="U114"/>
  <c r="U119" s="1"/>
  <c r="U112"/>
  <c r="U117" s="1"/>
  <c r="U92"/>
  <c r="U115"/>
  <c r="U120" s="1"/>
  <c r="U59"/>
  <c r="U57"/>
  <c r="U55"/>
  <c r="U51"/>
  <c r="U49"/>
  <c r="U113"/>
  <c r="U118" s="1"/>
  <c r="Q73"/>
  <c r="Q72"/>
  <c r="M43"/>
  <c r="AK43"/>
  <c r="AC50"/>
  <c r="Y89"/>
  <c r="AM90"/>
  <c r="AM50"/>
  <c r="K55"/>
  <c r="AM91"/>
  <c r="K57"/>
  <c r="G114"/>
  <c r="G119" s="1"/>
  <c r="G112"/>
  <c r="G117" s="1"/>
  <c r="G92"/>
  <c r="G115"/>
  <c r="G120" s="1"/>
  <c r="G113"/>
  <c r="G118" s="1"/>
  <c r="G111"/>
  <c r="G116" s="1"/>
  <c r="G58"/>
  <c r="G56"/>
  <c r="G54"/>
  <c r="G52"/>
  <c r="G50"/>
  <c r="G48"/>
  <c r="G46"/>
  <c r="G68"/>
  <c r="O114"/>
  <c r="O119" s="1"/>
  <c r="O112"/>
  <c r="O117" s="1"/>
  <c r="O92"/>
  <c r="O115"/>
  <c r="O120" s="1"/>
  <c r="O113"/>
  <c r="O118" s="1"/>
  <c r="O111"/>
  <c r="O116" s="1"/>
  <c r="O68"/>
  <c r="O58"/>
  <c r="O56"/>
  <c r="O54"/>
  <c r="O52"/>
  <c r="O50"/>
  <c r="O48"/>
  <c r="O46"/>
  <c r="W114"/>
  <c r="W119" s="1"/>
  <c r="W112"/>
  <c r="W117" s="1"/>
  <c r="W92"/>
  <c r="W115"/>
  <c r="W120" s="1"/>
  <c r="W113"/>
  <c r="W118" s="1"/>
  <c r="W111"/>
  <c r="W116" s="1"/>
  <c r="W58"/>
  <c r="W56"/>
  <c r="W54"/>
  <c r="W52"/>
  <c r="W50"/>
  <c r="W48"/>
  <c r="W46"/>
  <c r="AE114"/>
  <c r="AE119" s="1"/>
  <c r="AE112"/>
  <c r="AE117" s="1"/>
  <c r="AE92"/>
  <c r="AE115"/>
  <c r="AE120" s="1"/>
  <c r="AE113"/>
  <c r="AE118" s="1"/>
  <c r="AE111"/>
  <c r="AE116" s="1"/>
  <c r="AE68"/>
  <c r="AE58"/>
  <c r="AE56"/>
  <c r="AE54"/>
  <c r="AE52"/>
  <c r="AE50"/>
  <c r="AE48"/>
  <c r="AE46"/>
  <c r="AM35"/>
  <c r="AM49" s="1"/>
  <c r="S72"/>
  <c r="S88"/>
  <c r="S73"/>
  <c r="AA72"/>
  <c r="AA88"/>
  <c r="AI72"/>
  <c r="AI88"/>
  <c r="AI73"/>
  <c r="S42"/>
  <c r="AA42"/>
  <c r="AI42"/>
  <c r="G43"/>
  <c r="O43"/>
  <c r="W43"/>
  <c r="AE43"/>
  <c r="G45"/>
  <c r="O45"/>
  <c r="W45"/>
  <c r="E46"/>
  <c r="N46"/>
  <c r="X46"/>
  <c r="AG46"/>
  <c r="M48"/>
  <c r="G49"/>
  <c r="W49"/>
  <c r="W51"/>
  <c r="E52"/>
  <c r="K54"/>
  <c r="AC54"/>
  <c r="U56"/>
  <c r="AE57"/>
  <c r="W59"/>
  <c r="K73"/>
  <c r="Y81"/>
  <c r="AN76"/>
  <c r="R83"/>
  <c r="Q88"/>
  <c r="AH92"/>
  <c r="AN96"/>
  <c r="Q112"/>
  <c r="Q117" s="1"/>
  <c r="AH114"/>
  <c r="AH119" s="1"/>
  <c r="K89"/>
  <c r="K81"/>
  <c r="M68"/>
  <c r="M114"/>
  <c r="M119" s="1"/>
  <c r="M112"/>
  <c r="M117" s="1"/>
  <c r="M92"/>
  <c r="M59"/>
  <c r="M57"/>
  <c r="M55"/>
  <c r="M51"/>
  <c r="M49"/>
  <c r="M115"/>
  <c r="M120" s="1"/>
  <c r="I73"/>
  <c r="I72"/>
  <c r="I88"/>
  <c r="AG73"/>
  <c r="AG72"/>
  <c r="AG88"/>
  <c r="E43"/>
  <c r="AC43"/>
  <c r="M45"/>
  <c r="U52"/>
  <c r="AF89"/>
  <c r="AF56"/>
  <c r="R57"/>
  <c r="H114"/>
  <c r="H119" s="1"/>
  <c r="H112"/>
  <c r="H117" s="1"/>
  <c r="H92"/>
  <c r="H115"/>
  <c r="H120" s="1"/>
  <c r="H113"/>
  <c r="H118" s="1"/>
  <c r="H111"/>
  <c r="H116" s="1"/>
  <c r="H58"/>
  <c r="H56"/>
  <c r="H54"/>
  <c r="H52"/>
  <c r="H50"/>
  <c r="H68"/>
  <c r="P114"/>
  <c r="P119" s="1"/>
  <c r="P112"/>
  <c r="P117" s="1"/>
  <c r="P92"/>
  <c r="P115"/>
  <c r="P120" s="1"/>
  <c r="P113"/>
  <c r="P118" s="1"/>
  <c r="P111"/>
  <c r="P116" s="1"/>
  <c r="P68"/>
  <c r="P58"/>
  <c r="P56"/>
  <c r="P54"/>
  <c r="P52"/>
  <c r="P50"/>
  <c r="X114"/>
  <c r="X119" s="1"/>
  <c r="X112"/>
  <c r="X117" s="1"/>
  <c r="X92"/>
  <c r="X115"/>
  <c r="X120" s="1"/>
  <c r="X113"/>
  <c r="X118" s="1"/>
  <c r="X111"/>
  <c r="X116" s="1"/>
  <c r="X58"/>
  <c r="X56"/>
  <c r="X54"/>
  <c r="X52"/>
  <c r="X50"/>
  <c r="X48"/>
  <c r="AF35"/>
  <c r="AF42" s="1"/>
  <c r="L72"/>
  <c r="L88"/>
  <c r="L73"/>
  <c r="T72"/>
  <c r="T88"/>
  <c r="AB72"/>
  <c r="AB88"/>
  <c r="AB73"/>
  <c r="AJ72"/>
  <c r="AJ88"/>
  <c r="AJ73"/>
  <c r="L42"/>
  <c r="T42"/>
  <c r="AB42"/>
  <c r="AJ42"/>
  <c r="H43"/>
  <c r="P43"/>
  <c r="X43"/>
  <c r="AF43"/>
  <c r="H45"/>
  <c r="P45"/>
  <c r="X45"/>
  <c r="F46"/>
  <c r="P46"/>
  <c r="AH46"/>
  <c r="N48"/>
  <c r="H49"/>
  <c r="X49"/>
  <c r="AK50"/>
  <c r="X51"/>
  <c r="AK58"/>
  <c r="X59"/>
  <c r="R73"/>
  <c r="AF81"/>
  <c r="Y83"/>
  <c r="K84"/>
  <c r="K98"/>
  <c r="AN94"/>
  <c r="E113"/>
  <c r="E118" s="1"/>
  <c r="E115"/>
  <c r="E120" s="1"/>
  <c r="Y90"/>
  <c r="AC68"/>
  <c r="AC114"/>
  <c r="AC119" s="1"/>
  <c r="AC112"/>
  <c r="AC117" s="1"/>
  <c r="AC92"/>
  <c r="AC113"/>
  <c r="AC118" s="1"/>
  <c r="AC59"/>
  <c r="AC57"/>
  <c r="AC55"/>
  <c r="AC51"/>
  <c r="AC49"/>
  <c r="AC111"/>
  <c r="AC116" s="1"/>
  <c r="AK48"/>
  <c r="AM89"/>
  <c r="K53"/>
  <c r="AM56"/>
  <c r="K49"/>
  <c r="I115"/>
  <c r="I120" s="1"/>
  <c r="I113"/>
  <c r="I118" s="1"/>
  <c r="I111"/>
  <c r="I116" s="1"/>
  <c r="I68"/>
  <c r="I58"/>
  <c r="I56"/>
  <c r="I54"/>
  <c r="I52"/>
  <c r="I50"/>
  <c r="I48"/>
  <c r="Q115"/>
  <c r="Q120" s="1"/>
  <c r="Q113"/>
  <c r="Q118" s="1"/>
  <c r="Q111"/>
  <c r="Q116" s="1"/>
  <c r="Q68"/>
  <c r="Q58"/>
  <c r="Q56"/>
  <c r="Q54"/>
  <c r="Q52"/>
  <c r="Q50"/>
  <c r="Q48"/>
  <c r="Q114"/>
  <c r="Q119" s="1"/>
  <c r="Q92"/>
  <c r="Y35"/>
  <c r="Y58" s="1"/>
  <c r="AG115"/>
  <c r="AG120" s="1"/>
  <c r="AG113"/>
  <c r="AG118" s="1"/>
  <c r="AG111"/>
  <c r="AG116" s="1"/>
  <c r="AG68"/>
  <c r="AG112"/>
  <c r="AG117" s="1"/>
  <c r="AG58"/>
  <c r="AG56"/>
  <c r="AG54"/>
  <c r="AG52"/>
  <c r="AG50"/>
  <c r="AG48"/>
  <c r="E72"/>
  <c r="E88"/>
  <c r="E73"/>
  <c r="M72"/>
  <c r="M88"/>
  <c r="M73"/>
  <c r="U72"/>
  <c r="U88"/>
  <c r="U73"/>
  <c r="AC72"/>
  <c r="AC88"/>
  <c r="AC73"/>
  <c r="AK72"/>
  <c r="AK88"/>
  <c r="AK73"/>
  <c r="E42"/>
  <c r="M42"/>
  <c r="U42"/>
  <c r="AC42"/>
  <c r="AK42"/>
  <c r="I43"/>
  <c r="Q43"/>
  <c r="AG43"/>
  <c r="E44"/>
  <c r="M44"/>
  <c r="U44"/>
  <c r="AC44"/>
  <c r="I45"/>
  <c r="Q45"/>
  <c r="H46"/>
  <c r="Q46"/>
  <c r="E48"/>
  <c r="P48"/>
  <c r="AC48"/>
  <c r="I49"/>
  <c r="E50"/>
  <c r="U50"/>
  <c r="G51"/>
  <c r="M54"/>
  <c r="W55"/>
  <c r="E56"/>
  <c r="O57"/>
  <c r="AG57"/>
  <c r="G59"/>
  <c r="Y59"/>
  <c r="K72"/>
  <c r="Y73"/>
  <c r="F113"/>
  <c r="F118" s="1"/>
  <c r="AC115"/>
  <c r="AC120" s="1"/>
  <c r="Y91"/>
  <c r="Y48"/>
  <c r="AK68"/>
  <c r="AK114"/>
  <c r="AK119" s="1"/>
  <c r="AK112"/>
  <c r="AK117" s="1"/>
  <c r="AK92"/>
  <c r="AK111"/>
  <c r="AK116" s="1"/>
  <c r="AK59"/>
  <c r="AK57"/>
  <c r="AK55"/>
  <c r="AK51"/>
  <c r="AK49"/>
  <c r="Q42"/>
  <c r="AG42"/>
  <c r="U43"/>
  <c r="E45"/>
  <c r="U45"/>
  <c r="AM45"/>
  <c r="U46"/>
  <c r="U48"/>
  <c r="M50"/>
  <c r="AK56"/>
  <c r="AC58"/>
  <c r="AN23"/>
  <c r="AN27"/>
  <c r="R52"/>
  <c r="R53"/>
  <c r="AF54"/>
  <c r="AN31"/>
  <c r="J115"/>
  <c r="J120" s="1"/>
  <c r="J113"/>
  <c r="J118" s="1"/>
  <c r="J111"/>
  <c r="J116" s="1"/>
  <c r="J68"/>
  <c r="J58"/>
  <c r="J56"/>
  <c r="J54"/>
  <c r="J52"/>
  <c r="J114"/>
  <c r="J119" s="1"/>
  <c r="J92"/>
  <c r="J59"/>
  <c r="J57"/>
  <c r="J55"/>
  <c r="J51"/>
  <c r="J49"/>
  <c r="R35"/>
  <c r="R55" s="1"/>
  <c r="Z115"/>
  <c r="Z120" s="1"/>
  <c r="Z113"/>
  <c r="Z118" s="1"/>
  <c r="Z111"/>
  <c r="Z116" s="1"/>
  <c r="Z68"/>
  <c r="Z114"/>
  <c r="Z119" s="1"/>
  <c r="Z92"/>
  <c r="Z58"/>
  <c r="Z56"/>
  <c r="Z54"/>
  <c r="Z52"/>
  <c r="Z112"/>
  <c r="Z117" s="1"/>
  <c r="Z59"/>
  <c r="Z57"/>
  <c r="Z55"/>
  <c r="Z51"/>
  <c r="Z49"/>
  <c r="AH115"/>
  <c r="AH120" s="1"/>
  <c r="AH113"/>
  <c r="AH118" s="1"/>
  <c r="AH111"/>
  <c r="AH116" s="1"/>
  <c r="AH68"/>
  <c r="AH112"/>
  <c r="AH117" s="1"/>
  <c r="AH58"/>
  <c r="AH56"/>
  <c r="AH54"/>
  <c r="AH52"/>
  <c r="AH50"/>
  <c r="AH59"/>
  <c r="AH57"/>
  <c r="AH55"/>
  <c r="AH51"/>
  <c r="AH49"/>
  <c r="F88"/>
  <c r="F73"/>
  <c r="F72"/>
  <c r="N88"/>
  <c r="N73"/>
  <c r="N72"/>
  <c r="V88"/>
  <c r="V73"/>
  <c r="AD88"/>
  <c r="AD73"/>
  <c r="AD72"/>
  <c r="AL88"/>
  <c r="AL73"/>
  <c r="F42"/>
  <c r="N42"/>
  <c r="V42"/>
  <c r="AD42"/>
  <c r="AL42"/>
  <c r="J43"/>
  <c r="R43"/>
  <c r="Z43"/>
  <c r="AH43"/>
  <c r="F44"/>
  <c r="N44"/>
  <c r="V44"/>
  <c r="AD44"/>
  <c r="AL44"/>
  <c r="J45"/>
  <c r="Z45"/>
  <c r="I46"/>
  <c r="R46"/>
  <c r="F48"/>
  <c r="AH48"/>
  <c r="N49"/>
  <c r="AD49"/>
  <c r="J50"/>
  <c r="Z50"/>
  <c r="H51"/>
  <c r="AE51"/>
  <c r="M52"/>
  <c r="AK54"/>
  <c r="X55"/>
  <c r="AC56"/>
  <c r="P57"/>
  <c r="U58"/>
  <c r="H59"/>
  <c r="AE59"/>
  <c r="R72"/>
  <c r="AF73"/>
  <c r="T73"/>
  <c r="M111"/>
  <c r="M116" s="1"/>
  <c r="M113"/>
  <c r="M118" s="1"/>
  <c r="AD115"/>
  <c r="AD120" s="1"/>
  <c r="Y72"/>
  <c r="AM73"/>
  <c r="AM81"/>
  <c r="AF83"/>
  <c r="R100"/>
  <c r="AN105"/>
  <c r="K82"/>
  <c r="AM83"/>
  <c r="Y85"/>
  <c r="Y98"/>
  <c r="K99"/>
  <c r="Y100"/>
  <c r="R106"/>
  <c r="R82"/>
  <c r="AF85"/>
  <c r="AF98"/>
  <c r="AF100"/>
  <c r="AN63"/>
  <c r="Y82"/>
  <c r="AN79"/>
  <c r="AM98"/>
  <c r="AM100"/>
  <c r="K107"/>
  <c r="AN104"/>
  <c r="AN71"/>
  <c r="AN95"/>
  <c r="AN100" s="1"/>
  <c r="AF99"/>
  <c r="AM108"/>
  <c r="Y84"/>
  <c r="K108"/>
  <c r="R84"/>
  <c r="K100"/>
  <c r="R40" i="20"/>
  <c r="R43"/>
  <c r="Y88"/>
  <c r="Y44"/>
  <c r="AM89"/>
  <c r="K53"/>
  <c r="AM56"/>
  <c r="I115"/>
  <c r="I120" s="1"/>
  <c r="I113"/>
  <c r="I118" s="1"/>
  <c r="I111"/>
  <c r="I116" s="1"/>
  <c r="I68"/>
  <c r="I59"/>
  <c r="I57"/>
  <c r="I55"/>
  <c r="I51"/>
  <c r="I49"/>
  <c r="I45"/>
  <c r="I114"/>
  <c r="I119" s="1"/>
  <c r="I58"/>
  <c r="I56"/>
  <c r="I54"/>
  <c r="I52"/>
  <c r="I50"/>
  <c r="I48"/>
  <c r="Q115"/>
  <c r="Q120" s="1"/>
  <c r="Q113"/>
  <c r="Q118" s="1"/>
  <c r="Q111"/>
  <c r="Q116" s="1"/>
  <c r="Q59"/>
  <c r="Q57"/>
  <c r="Q55"/>
  <c r="Q51"/>
  <c r="Q49"/>
  <c r="Q45"/>
  <c r="Q43"/>
  <c r="Q114"/>
  <c r="Q119" s="1"/>
  <c r="Q112"/>
  <c r="Q117" s="1"/>
  <c r="Q92"/>
  <c r="Q68"/>
  <c r="Q58"/>
  <c r="Q56"/>
  <c r="Q54"/>
  <c r="Q52"/>
  <c r="Q50"/>
  <c r="Q48"/>
  <c r="Y35"/>
  <c r="AG115"/>
  <c r="AG120" s="1"/>
  <c r="AG113"/>
  <c r="AG118" s="1"/>
  <c r="AG111"/>
  <c r="AG116" s="1"/>
  <c r="AG59"/>
  <c r="AG57"/>
  <c r="AG55"/>
  <c r="AG51"/>
  <c r="AG49"/>
  <c r="AG45"/>
  <c r="AG43"/>
  <c r="AG114"/>
  <c r="AG119" s="1"/>
  <c r="AG112"/>
  <c r="AG117" s="1"/>
  <c r="AG92"/>
  <c r="AG68"/>
  <c r="AG58"/>
  <c r="AG56"/>
  <c r="AG54"/>
  <c r="AG52"/>
  <c r="AG50"/>
  <c r="AG48"/>
  <c r="E72"/>
  <c r="E88"/>
  <c r="E73"/>
  <c r="M72"/>
  <c r="M88"/>
  <c r="M73"/>
  <c r="U72"/>
  <c r="U88"/>
  <c r="U73"/>
  <c r="AC72"/>
  <c r="AC88"/>
  <c r="AC73"/>
  <c r="AK72"/>
  <c r="AK88"/>
  <c r="AK73"/>
  <c r="E42"/>
  <c r="M42"/>
  <c r="U42"/>
  <c r="AC42"/>
  <c r="AK42"/>
  <c r="I43"/>
  <c r="AA43"/>
  <c r="AJ43"/>
  <c r="I44"/>
  <c r="AJ44"/>
  <c r="J45"/>
  <c r="S45"/>
  <c r="AB45"/>
  <c r="AE46"/>
  <c r="AM47"/>
  <c r="P48"/>
  <c r="AB48"/>
  <c r="F49"/>
  <c r="V49"/>
  <c r="H50"/>
  <c r="AB51"/>
  <c r="X52"/>
  <c r="L55"/>
  <c r="AN89"/>
  <c r="R49"/>
  <c r="J115"/>
  <c r="J120" s="1"/>
  <c r="J113"/>
  <c r="J118" s="1"/>
  <c r="J111"/>
  <c r="J116" s="1"/>
  <c r="J114"/>
  <c r="J119" s="1"/>
  <c r="J112"/>
  <c r="J117" s="1"/>
  <c r="J92"/>
  <c r="J68"/>
  <c r="J59"/>
  <c r="J57"/>
  <c r="J55"/>
  <c r="J51"/>
  <c r="J49"/>
  <c r="J58"/>
  <c r="J56"/>
  <c r="J54"/>
  <c r="R35"/>
  <c r="R44" s="1"/>
  <c r="Z115"/>
  <c r="Z120" s="1"/>
  <c r="Z113"/>
  <c r="Z118" s="1"/>
  <c r="Z111"/>
  <c r="Z116" s="1"/>
  <c r="Z114"/>
  <c r="Z119" s="1"/>
  <c r="Z112"/>
  <c r="Z117" s="1"/>
  <c r="Z92"/>
  <c r="Z68"/>
  <c r="Z59"/>
  <c r="Z57"/>
  <c r="Z55"/>
  <c r="Z51"/>
  <c r="Z49"/>
  <c r="Z58"/>
  <c r="Z56"/>
  <c r="Z54"/>
  <c r="AH115"/>
  <c r="AH120" s="1"/>
  <c r="AH113"/>
  <c r="AH118" s="1"/>
  <c r="AH111"/>
  <c r="AH116" s="1"/>
  <c r="AH114"/>
  <c r="AH119" s="1"/>
  <c r="AH112"/>
  <c r="AH117" s="1"/>
  <c r="AH92"/>
  <c r="AH59"/>
  <c r="AH57"/>
  <c r="AH55"/>
  <c r="AH51"/>
  <c r="AH49"/>
  <c r="AH68"/>
  <c r="AH58"/>
  <c r="AH56"/>
  <c r="AH54"/>
  <c r="F72"/>
  <c r="F88"/>
  <c r="F73"/>
  <c r="N72"/>
  <c r="N88"/>
  <c r="N73"/>
  <c r="V72"/>
  <c r="V88"/>
  <c r="V73"/>
  <c r="AD72"/>
  <c r="AD88"/>
  <c r="AD73"/>
  <c r="AL72"/>
  <c r="AL88"/>
  <c r="AL73"/>
  <c r="F42"/>
  <c r="N42"/>
  <c r="V42"/>
  <c r="AD42"/>
  <c r="AL42"/>
  <c r="J43"/>
  <c r="J44"/>
  <c r="AF47"/>
  <c r="AN47"/>
  <c r="J50"/>
  <c r="AH50"/>
  <c r="Z52"/>
  <c r="K90"/>
  <c r="K59"/>
  <c r="Y45"/>
  <c r="Y53"/>
  <c r="Y49"/>
  <c r="K35"/>
  <c r="K52" s="1"/>
  <c r="S115"/>
  <c r="S120" s="1"/>
  <c r="S113"/>
  <c r="S118" s="1"/>
  <c r="S111"/>
  <c r="S116" s="1"/>
  <c r="S114"/>
  <c r="S119" s="1"/>
  <c r="S112"/>
  <c r="S117" s="1"/>
  <c r="S92"/>
  <c r="S59"/>
  <c r="S57"/>
  <c r="S55"/>
  <c r="S51"/>
  <c r="S49"/>
  <c r="S68"/>
  <c r="S58"/>
  <c r="S56"/>
  <c r="S54"/>
  <c r="S52"/>
  <c r="AA115"/>
  <c r="AA120" s="1"/>
  <c r="AA113"/>
  <c r="AA118" s="1"/>
  <c r="AA111"/>
  <c r="AA116" s="1"/>
  <c r="AA114"/>
  <c r="AA119" s="1"/>
  <c r="AA112"/>
  <c r="AA117" s="1"/>
  <c r="AA92"/>
  <c r="AA68"/>
  <c r="AA59"/>
  <c r="AA57"/>
  <c r="AA55"/>
  <c r="AA51"/>
  <c r="AA49"/>
  <c r="AA58"/>
  <c r="AA56"/>
  <c r="AA54"/>
  <c r="AA52"/>
  <c r="AA50"/>
  <c r="AI115"/>
  <c r="AI120" s="1"/>
  <c r="AI113"/>
  <c r="AI118" s="1"/>
  <c r="AI111"/>
  <c r="AI116" s="1"/>
  <c r="AI114"/>
  <c r="AI119" s="1"/>
  <c r="AI112"/>
  <c r="AI117" s="1"/>
  <c r="AI92"/>
  <c r="AI59"/>
  <c r="AI57"/>
  <c r="AI55"/>
  <c r="AI51"/>
  <c r="AI49"/>
  <c r="AI68"/>
  <c r="AI58"/>
  <c r="AI56"/>
  <c r="AI54"/>
  <c r="AI52"/>
  <c r="AI50"/>
  <c r="G88"/>
  <c r="G73"/>
  <c r="G72"/>
  <c r="O88"/>
  <c r="O73"/>
  <c r="O72"/>
  <c r="W88"/>
  <c r="W73"/>
  <c r="W72"/>
  <c r="AE88"/>
  <c r="AE73"/>
  <c r="AE72"/>
  <c r="AM36"/>
  <c r="G42"/>
  <c r="O42"/>
  <c r="W42"/>
  <c r="AE42"/>
  <c r="T43"/>
  <c r="AL43"/>
  <c r="K44"/>
  <c r="T44"/>
  <c r="AD44"/>
  <c r="L45"/>
  <c r="U45"/>
  <c r="AD45"/>
  <c r="L46"/>
  <c r="W46"/>
  <c r="AG46"/>
  <c r="G48"/>
  <c r="S48"/>
  <c r="H49"/>
  <c r="AB49"/>
  <c r="K50"/>
  <c r="O68"/>
  <c r="R90"/>
  <c r="R59"/>
  <c r="R51"/>
  <c r="AF53"/>
  <c r="R91"/>
  <c r="L115"/>
  <c r="L120" s="1"/>
  <c r="L113"/>
  <c r="L118" s="1"/>
  <c r="L111"/>
  <c r="L116" s="1"/>
  <c r="L68"/>
  <c r="L114"/>
  <c r="L119" s="1"/>
  <c r="L112"/>
  <c r="L117" s="1"/>
  <c r="L92"/>
  <c r="L58"/>
  <c r="L56"/>
  <c r="L54"/>
  <c r="L52"/>
  <c r="L50"/>
  <c r="T115"/>
  <c r="T120" s="1"/>
  <c r="T113"/>
  <c r="T118" s="1"/>
  <c r="T111"/>
  <c r="T116" s="1"/>
  <c r="T68"/>
  <c r="T114"/>
  <c r="T119" s="1"/>
  <c r="T112"/>
  <c r="T117" s="1"/>
  <c r="T92"/>
  <c r="T58"/>
  <c r="T56"/>
  <c r="T54"/>
  <c r="T52"/>
  <c r="T50"/>
  <c r="AB115"/>
  <c r="AB120" s="1"/>
  <c r="AB113"/>
  <c r="AB118" s="1"/>
  <c r="AB111"/>
  <c r="AB116" s="1"/>
  <c r="AB68"/>
  <c r="AB114"/>
  <c r="AB119" s="1"/>
  <c r="AB112"/>
  <c r="AB117" s="1"/>
  <c r="AB92"/>
  <c r="AB58"/>
  <c r="AB56"/>
  <c r="AB54"/>
  <c r="AB52"/>
  <c r="AB50"/>
  <c r="AJ115"/>
  <c r="AJ120" s="1"/>
  <c r="AJ113"/>
  <c r="AJ118" s="1"/>
  <c r="AJ111"/>
  <c r="AJ116" s="1"/>
  <c r="AJ68"/>
  <c r="AJ114"/>
  <c r="AJ119" s="1"/>
  <c r="AJ112"/>
  <c r="AJ117" s="1"/>
  <c r="AJ92"/>
  <c r="AJ58"/>
  <c r="AJ56"/>
  <c r="AJ54"/>
  <c r="AJ52"/>
  <c r="AJ50"/>
  <c r="H88"/>
  <c r="H73"/>
  <c r="H72"/>
  <c r="P88"/>
  <c r="P73"/>
  <c r="P72"/>
  <c r="X88"/>
  <c r="X73"/>
  <c r="X72"/>
  <c r="AF36"/>
  <c r="H42"/>
  <c r="P42"/>
  <c r="X42"/>
  <c r="L43"/>
  <c r="AD43"/>
  <c r="L44"/>
  <c r="V44"/>
  <c r="AE44"/>
  <c r="V45"/>
  <c r="AE45"/>
  <c r="N46"/>
  <c r="X46"/>
  <c r="AH46"/>
  <c r="H48"/>
  <c r="T48"/>
  <c r="AH48"/>
  <c r="K49"/>
  <c r="P50"/>
  <c r="F51"/>
  <c r="AH52"/>
  <c r="H54"/>
  <c r="AJ55"/>
  <c r="AB57"/>
  <c r="T59"/>
  <c r="AE68"/>
  <c r="I112"/>
  <c r="I117" s="1"/>
  <c r="K89"/>
  <c r="K81"/>
  <c r="K58"/>
  <c r="Y90"/>
  <c r="Y59"/>
  <c r="Y50"/>
  <c r="AM53"/>
  <c r="K56"/>
  <c r="Y91"/>
  <c r="Y48"/>
  <c r="E68"/>
  <c r="E114"/>
  <c r="E119" s="1"/>
  <c r="E112"/>
  <c r="E117" s="1"/>
  <c r="E92"/>
  <c r="E115"/>
  <c r="E120" s="1"/>
  <c r="E58"/>
  <c r="E56"/>
  <c r="E54"/>
  <c r="E52"/>
  <c r="E50"/>
  <c r="E48"/>
  <c r="E46"/>
  <c r="E44"/>
  <c r="E113"/>
  <c r="E118" s="1"/>
  <c r="E111"/>
  <c r="E116" s="1"/>
  <c r="E59"/>
  <c r="E57"/>
  <c r="E55"/>
  <c r="E51"/>
  <c r="E49"/>
  <c r="M68"/>
  <c r="M114"/>
  <c r="M119" s="1"/>
  <c r="M112"/>
  <c r="M117" s="1"/>
  <c r="M92"/>
  <c r="M115"/>
  <c r="M120" s="1"/>
  <c r="M113"/>
  <c r="M118" s="1"/>
  <c r="M58"/>
  <c r="M56"/>
  <c r="M54"/>
  <c r="M52"/>
  <c r="M50"/>
  <c r="M48"/>
  <c r="M46"/>
  <c r="M44"/>
  <c r="M111"/>
  <c r="M116" s="1"/>
  <c r="M59"/>
  <c r="M57"/>
  <c r="M55"/>
  <c r="M51"/>
  <c r="M49"/>
  <c r="U68"/>
  <c r="U114"/>
  <c r="U119" s="1"/>
  <c r="U112"/>
  <c r="U117" s="1"/>
  <c r="U92"/>
  <c r="U115"/>
  <c r="U120" s="1"/>
  <c r="U113"/>
  <c r="U118" s="1"/>
  <c r="U111"/>
  <c r="U116" s="1"/>
  <c r="U58"/>
  <c r="U56"/>
  <c r="U54"/>
  <c r="U52"/>
  <c r="U50"/>
  <c r="U48"/>
  <c r="U46"/>
  <c r="U44"/>
  <c r="U59"/>
  <c r="U57"/>
  <c r="U55"/>
  <c r="U51"/>
  <c r="U49"/>
  <c r="AC68"/>
  <c r="AC114"/>
  <c r="AC119" s="1"/>
  <c r="AC112"/>
  <c r="AC117" s="1"/>
  <c r="AC92"/>
  <c r="AC113"/>
  <c r="AC118" s="1"/>
  <c r="AC111"/>
  <c r="AC116" s="1"/>
  <c r="AC58"/>
  <c r="AC56"/>
  <c r="AC54"/>
  <c r="AC52"/>
  <c r="AC50"/>
  <c r="AC48"/>
  <c r="AC46"/>
  <c r="AC44"/>
  <c r="AC59"/>
  <c r="AC57"/>
  <c r="AC55"/>
  <c r="AC51"/>
  <c r="AC49"/>
  <c r="AK68"/>
  <c r="AK114"/>
  <c r="AK119" s="1"/>
  <c r="AK112"/>
  <c r="AK117" s="1"/>
  <c r="AK92"/>
  <c r="AK111"/>
  <c r="AK116" s="1"/>
  <c r="AK58"/>
  <c r="AK56"/>
  <c r="AK54"/>
  <c r="AK52"/>
  <c r="AK50"/>
  <c r="AK48"/>
  <c r="AK46"/>
  <c r="AK44"/>
  <c r="AK115"/>
  <c r="AK120" s="1"/>
  <c r="AK59"/>
  <c r="AK57"/>
  <c r="AK55"/>
  <c r="AK51"/>
  <c r="AK49"/>
  <c r="I73"/>
  <c r="I88"/>
  <c r="Q73"/>
  <c r="Q88"/>
  <c r="Q72"/>
  <c r="AG73"/>
  <c r="AG72"/>
  <c r="AG88"/>
  <c r="I42"/>
  <c r="Q42"/>
  <c r="AG42"/>
  <c r="E43"/>
  <c r="M43"/>
  <c r="AE43"/>
  <c r="N44"/>
  <c r="W44"/>
  <c r="E45"/>
  <c r="W45"/>
  <c r="O46"/>
  <c r="AI46"/>
  <c r="J48"/>
  <c r="W48"/>
  <c r="AI48"/>
  <c r="L49"/>
  <c r="R50"/>
  <c r="L51"/>
  <c r="H52"/>
  <c r="P54"/>
  <c r="H56"/>
  <c r="AJ57"/>
  <c r="AB59"/>
  <c r="I92"/>
  <c r="AK113"/>
  <c r="AK118" s="1"/>
  <c r="R89"/>
  <c r="R58"/>
  <c r="AF90"/>
  <c r="AN25"/>
  <c r="R47"/>
  <c r="AF51"/>
  <c r="AN29"/>
  <c r="R56"/>
  <c r="F68"/>
  <c r="F114"/>
  <c r="F119" s="1"/>
  <c r="F112"/>
  <c r="F117" s="1"/>
  <c r="F92"/>
  <c r="F115"/>
  <c r="F120" s="1"/>
  <c r="F113"/>
  <c r="F118" s="1"/>
  <c r="F111"/>
  <c r="F116" s="1"/>
  <c r="F58"/>
  <c r="F56"/>
  <c r="F54"/>
  <c r="F52"/>
  <c r="F50"/>
  <c r="F48"/>
  <c r="F59"/>
  <c r="F57"/>
  <c r="F55"/>
  <c r="N68"/>
  <c r="N114"/>
  <c r="N119" s="1"/>
  <c r="N112"/>
  <c r="N117" s="1"/>
  <c r="N92"/>
  <c r="N115"/>
  <c r="N120" s="1"/>
  <c r="N113"/>
  <c r="N118" s="1"/>
  <c r="N111"/>
  <c r="N116" s="1"/>
  <c r="N58"/>
  <c r="N56"/>
  <c r="N54"/>
  <c r="N52"/>
  <c r="N50"/>
  <c r="N48"/>
  <c r="N59"/>
  <c r="N57"/>
  <c r="N55"/>
  <c r="V68"/>
  <c r="V114"/>
  <c r="V119" s="1"/>
  <c r="V112"/>
  <c r="V117" s="1"/>
  <c r="V92"/>
  <c r="V115"/>
  <c r="V120" s="1"/>
  <c r="V113"/>
  <c r="V118" s="1"/>
  <c r="V111"/>
  <c r="V116" s="1"/>
  <c r="V58"/>
  <c r="V56"/>
  <c r="V54"/>
  <c r="V52"/>
  <c r="V50"/>
  <c r="V48"/>
  <c r="V46"/>
  <c r="V59"/>
  <c r="V57"/>
  <c r="V55"/>
  <c r="AD68"/>
  <c r="AD114"/>
  <c r="AD119" s="1"/>
  <c r="AD112"/>
  <c r="AD117" s="1"/>
  <c r="AD92"/>
  <c r="AD115"/>
  <c r="AD120" s="1"/>
  <c r="AD113"/>
  <c r="AD118" s="1"/>
  <c r="AD111"/>
  <c r="AD116" s="1"/>
  <c r="AD58"/>
  <c r="AD56"/>
  <c r="AD54"/>
  <c r="AD52"/>
  <c r="AD50"/>
  <c r="AD48"/>
  <c r="AD46"/>
  <c r="AD59"/>
  <c r="AD57"/>
  <c r="AD55"/>
  <c r="AL68"/>
  <c r="AL114"/>
  <c r="AL119" s="1"/>
  <c r="AL112"/>
  <c r="AL117" s="1"/>
  <c r="AL92"/>
  <c r="AL115"/>
  <c r="AL120" s="1"/>
  <c r="AL113"/>
  <c r="AL118" s="1"/>
  <c r="AL111"/>
  <c r="AL116" s="1"/>
  <c r="AL58"/>
  <c r="AL56"/>
  <c r="AL54"/>
  <c r="AL52"/>
  <c r="AL50"/>
  <c r="AL48"/>
  <c r="AL46"/>
  <c r="AL59"/>
  <c r="AL57"/>
  <c r="AL55"/>
  <c r="J73"/>
  <c r="J72"/>
  <c r="J88"/>
  <c r="R36"/>
  <c r="Z73"/>
  <c r="Z72"/>
  <c r="Z88"/>
  <c r="AH73"/>
  <c r="AH72"/>
  <c r="AH88"/>
  <c r="J42"/>
  <c r="Z42"/>
  <c r="AH42"/>
  <c r="F43"/>
  <c r="N43"/>
  <c r="F44"/>
  <c r="O44"/>
  <c r="X44"/>
  <c r="AG44"/>
  <c r="F45"/>
  <c r="X45"/>
  <c r="AH45"/>
  <c r="P46"/>
  <c r="Z46"/>
  <c r="AJ46"/>
  <c r="K48"/>
  <c r="X48"/>
  <c r="AJ48"/>
  <c r="N49"/>
  <c r="AJ49"/>
  <c r="S50"/>
  <c r="N51"/>
  <c r="J52"/>
  <c r="X54"/>
  <c r="P56"/>
  <c r="H58"/>
  <c r="AJ59"/>
  <c r="K82"/>
  <c r="AM85"/>
  <c r="AM84"/>
  <c r="AC115"/>
  <c r="AC120" s="1"/>
  <c r="Y89"/>
  <c r="Y43"/>
  <c r="Y58"/>
  <c r="AM90"/>
  <c r="AM59"/>
  <c r="Y47"/>
  <c r="AM51"/>
  <c r="K55"/>
  <c r="K54"/>
  <c r="Y56"/>
  <c r="K57"/>
  <c r="G114"/>
  <c r="G119" s="1"/>
  <c r="G112"/>
  <c r="G117" s="1"/>
  <c r="G92"/>
  <c r="G115"/>
  <c r="G120" s="1"/>
  <c r="G113"/>
  <c r="G118" s="1"/>
  <c r="G111"/>
  <c r="G116" s="1"/>
  <c r="G58"/>
  <c r="G56"/>
  <c r="G54"/>
  <c r="G52"/>
  <c r="G50"/>
  <c r="G68"/>
  <c r="G59"/>
  <c r="G57"/>
  <c r="G55"/>
  <c r="G51"/>
  <c r="O114"/>
  <c r="O119" s="1"/>
  <c r="O112"/>
  <c r="O117" s="1"/>
  <c r="O92"/>
  <c r="O115"/>
  <c r="O120" s="1"/>
  <c r="O113"/>
  <c r="O118" s="1"/>
  <c r="O111"/>
  <c r="O116" s="1"/>
  <c r="O58"/>
  <c r="O56"/>
  <c r="O54"/>
  <c r="O52"/>
  <c r="O50"/>
  <c r="O59"/>
  <c r="O57"/>
  <c r="O55"/>
  <c r="O51"/>
  <c r="W114"/>
  <c r="W119" s="1"/>
  <c r="W112"/>
  <c r="W117" s="1"/>
  <c r="W92"/>
  <c r="W115"/>
  <c r="W120" s="1"/>
  <c r="W113"/>
  <c r="W118" s="1"/>
  <c r="W111"/>
  <c r="W116" s="1"/>
  <c r="W58"/>
  <c r="W56"/>
  <c r="W54"/>
  <c r="W52"/>
  <c r="W50"/>
  <c r="W68"/>
  <c r="W59"/>
  <c r="W57"/>
  <c r="W55"/>
  <c r="W51"/>
  <c r="AE114"/>
  <c r="AE119" s="1"/>
  <c r="AE112"/>
  <c r="AE117" s="1"/>
  <c r="AE92"/>
  <c r="AE115"/>
  <c r="AE120" s="1"/>
  <c r="AE113"/>
  <c r="AE118" s="1"/>
  <c r="AE111"/>
  <c r="AE116" s="1"/>
  <c r="AE58"/>
  <c r="AE56"/>
  <c r="AE54"/>
  <c r="AE52"/>
  <c r="AE50"/>
  <c r="AE59"/>
  <c r="AE57"/>
  <c r="AE55"/>
  <c r="AE51"/>
  <c r="AM35"/>
  <c r="AM46" s="1"/>
  <c r="K36"/>
  <c r="S72"/>
  <c r="S88"/>
  <c r="AA72"/>
  <c r="AA88"/>
  <c r="AA73"/>
  <c r="AI72"/>
  <c r="AI88"/>
  <c r="AI73"/>
  <c r="S42"/>
  <c r="AA42"/>
  <c r="AI42"/>
  <c r="G43"/>
  <c r="O43"/>
  <c r="X43"/>
  <c r="AH43"/>
  <c r="G44"/>
  <c r="P44"/>
  <c r="AH44"/>
  <c r="G45"/>
  <c r="P45"/>
  <c r="Z45"/>
  <c r="AI45"/>
  <c r="Q46"/>
  <c r="AA46"/>
  <c r="L48"/>
  <c r="Z48"/>
  <c r="AM48"/>
  <c r="O49"/>
  <c r="AL49"/>
  <c r="X50"/>
  <c r="T51"/>
  <c r="P52"/>
  <c r="Y72"/>
  <c r="I72"/>
  <c r="AF89"/>
  <c r="AN24"/>
  <c r="AN36" s="1"/>
  <c r="AN28"/>
  <c r="R55"/>
  <c r="R54"/>
  <c r="AN32"/>
  <c r="R57"/>
  <c r="H114"/>
  <c r="H119" s="1"/>
  <c r="H112"/>
  <c r="H117" s="1"/>
  <c r="H92"/>
  <c r="H115"/>
  <c r="H120" s="1"/>
  <c r="H113"/>
  <c r="H118" s="1"/>
  <c r="H111"/>
  <c r="H116" s="1"/>
  <c r="H68"/>
  <c r="H59"/>
  <c r="H57"/>
  <c r="H55"/>
  <c r="H51"/>
  <c r="P114"/>
  <c r="P119" s="1"/>
  <c r="P112"/>
  <c r="P117" s="1"/>
  <c r="P92"/>
  <c r="P115"/>
  <c r="P120" s="1"/>
  <c r="P113"/>
  <c r="P118" s="1"/>
  <c r="P111"/>
  <c r="P116" s="1"/>
  <c r="P68"/>
  <c r="P59"/>
  <c r="P57"/>
  <c r="P55"/>
  <c r="P51"/>
  <c r="P49"/>
  <c r="X114"/>
  <c r="X119" s="1"/>
  <c r="X112"/>
  <c r="X117" s="1"/>
  <c r="X92"/>
  <c r="X115"/>
  <c r="X120" s="1"/>
  <c r="X113"/>
  <c r="X118" s="1"/>
  <c r="X111"/>
  <c r="X116" s="1"/>
  <c r="X68"/>
  <c r="X59"/>
  <c r="X57"/>
  <c r="X55"/>
  <c r="X51"/>
  <c r="X49"/>
  <c r="AF35"/>
  <c r="AF44" s="1"/>
  <c r="L72"/>
  <c r="L88"/>
  <c r="L73"/>
  <c r="T72"/>
  <c r="T88"/>
  <c r="T73"/>
  <c r="AB72"/>
  <c r="AB88"/>
  <c r="AB73"/>
  <c r="AJ72"/>
  <c r="AJ88"/>
  <c r="AJ73"/>
  <c r="L42"/>
  <c r="T42"/>
  <c r="AB42"/>
  <c r="AJ42"/>
  <c r="H43"/>
  <c r="P43"/>
  <c r="Z43"/>
  <c r="AI43"/>
  <c r="H44"/>
  <c r="Q44"/>
  <c r="Z44"/>
  <c r="AI44"/>
  <c r="H45"/>
  <c r="R45"/>
  <c r="AA45"/>
  <c r="AJ45"/>
  <c r="I46"/>
  <c r="R46"/>
  <c r="AB46"/>
  <c r="O48"/>
  <c r="AA48"/>
  <c r="T49"/>
  <c r="Z50"/>
  <c r="V51"/>
  <c r="R52"/>
  <c r="X58"/>
  <c r="AF72"/>
  <c r="S73"/>
  <c r="R82"/>
  <c r="AM107"/>
  <c r="Y82"/>
  <c r="AF82"/>
  <c r="R83"/>
  <c r="Y73"/>
  <c r="R81"/>
  <c r="Y83"/>
  <c r="K84"/>
  <c r="K98"/>
  <c r="AN94"/>
  <c r="AN65"/>
  <c r="AN70"/>
  <c r="K72"/>
  <c r="AF73"/>
  <c r="Y81"/>
  <c r="AN75"/>
  <c r="AN81" s="1"/>
  <c r="AF83"/>
  <c r="K83"/>
  <c r="Y100"/>
  <c r="K107"/>
  <c r="AN104"/>
  <c r="AN107" s="1"/>
  <c r="R72"/>
  <c r="AM73"/>
  <c r="AF81"/>
  <c r="AM83"/>
  <c r="Y85"/>
  <c r="Y98"/>
  <c r="K99"/>
  <c r="AM108"/>
  <c r="Y108"/>
  <c r="AN67"/>
  <c r="AM81"/>
  <c r="AM100"/>
  <c r="AN76"/>
  <c r="AN82" s="1"/>
  <c r="AN80"/>
  <c r="AF84"/>
  <c r="AN96"/>
  <c r="AN99" s="1"/>
  <c r="AN102"/>
  <c r="Y84"/>
  <c r="R84"/>
  <c r="K100"/>
  <c r="R49" i="19"/>
  <c r="L115"/>
  <c r="L120" s="1"/>
  <c r="L113"/>
  <c r="L118" s="1"/>
  <c r="L111"/>
  <c r="L116" s="1"/>
  <c r="L114"/>
  <c r="L119" s="1"/>
  <c r="L112"/>
  <c r="L117" s="1"/>
  <c r="L92"/>
  <c r="L68"/>
  <c r="L51"/>
  <c r="L50"/>
  <c r="L52"/>
  <c r="L54"/>
  <c r="L45"/>
  <c r="L59"/>
  <c r="L46"/>
  <c r="L48"/>
  <c r="L57"/>
  <c r="AF36"/>
  <c r="L40"/>
  <c r="R90"/>
  <c r="AN24"/>
  <c r="X88"/>
  <c r="X72"/>
  <c r="X73"/>
  <c r="L43"/>
  <c r="AN29"/>
  <c r="P88"/>
  <c r="P73"/>
  <c r="P72"/>
  <c r="AM40"/>
  <c r="L44"/>
  <c r="K88"/>
  <c r="K72"/>
  <c r="R44"/>
  <c r="AF47"/>
  <c r="R91"/>
  <c r="AN32"/>
  <c r="H88"/>
  <c r="H72"/>
  <c r="H73"/>
  <c r="AF40"/>
  <c r="L49"/>
  <c r="L55"/>
  <c r="AN25"/>
  <c r="AF53"/>
  <c r="AJ115"/>
  <c r="AJ120" s="1"/>
  <c r="AJ113"/>
  <c r="AJ118" s="1"/>
  <c r="AJ111"/>
  <c r="AJ116" s="1"/>
  <c r="AJ114"/>
  <c r="AJ119" s="1"/>
  <c r="AJ112"/>
  <c r="AJ117" s="1"/>
  <c r="AJ92"/>
  <c r="AJ68"/>
  <c r="AJ52"/>
  <c r="AJ57"/>
  <c r="AJ59"/>
  <c r="AJ51"/>
  <c r="AJ49"/>
  <c r="AJ46"/>
  <c r="AJ58"/>
  <c r="AJ44"/>
  <c r="AJ43"/>
  <c r="AJ56"/>
  <c r="AJ45"/>
  <c r="AJ55"/>
  <c r="AJ50"/>
  <c r="AJ54"/>
  <c r="AN28"/>
  <c r="AB115"/>
  <c r="AB120" s="1"/>
  <c r="AB113"/>
  <c r="AB118" s="1"/>
  <c r="AB111"/>
  <c r="AB116" s="1"/>
  <c r="AB114"/>
  <c r="AB119" s="1"/>
  <c r="AB112"/>
  <c r="AB117" s="1"/>
  <c r="AB92"/>
  <c r="AB59"/>
  <c r="AB51"/>
  <c r="AB50"/>
  <c r="AB68"/>
  <c r="AB52"/>
  <c r="AB58"/>
  <c r="AB54"/>
  <c r="AB44"/>
  <c r="AB43"/>
  <c r="AB45"/>
  <c r="AB48"/>
  <c r="AB49"/>
  <c r="AB46"/>
  <c r="AB55"/>
  <c r="AB57"/>
  <c r="AM114"/>
  <c r="AM119" s="1"/>
  <c r="AM112"/>
  <c r="AM92"/>
  <c r="AM115"/>
  <c r="AM113"/>
  <c r="AM111"/>
  <c r="AM68"/>
  <c r="AM46"/>
  <c r="T115"/>
  <c r="T120" s="1"/>
  <c r="T113"/>
  <c r="T118" s="1"/>
  <c r="T111"/>
  <c r="T116" s="1"/>
  <c r="T114"/>
  <c r="T119" s="1"/>
  <c r="T112"/>
  <c r="T117" s="1"/>
  <c r="T92"/>
  <c r="T68"/>
  <c r="T58"/>
  <c r="T44"/>
  <c r="T43"/>
  <c r="T51"/>
  <c r="T48"/>
  <c r="T45"/>
  <c r="T59"/>
  <c r="T57"/>
  <c r="T49"/>
  <c r="T56"/>
  <c r="T55"/>
  <c r="T46"/>
  <c r="T54"/>
  <c r="T50"/>
  <c r="L56"/>
  <c r="L58"/>
  <c r="Y90"/>
  <c r="AM49"/>
  <c r="U111"/>
  <c r="U116" s="1"/>
  <c r="U68"/>
  <c r="U92"/>
  <c r="U113"/>
  <c r="U118" s="1"/>
  <c r="U114"/>
  <c r="U119" s="1"/>
  <c r="U55"/>
  <c r="U51"/>
  <c r="U50"/>
  <c r="U112"/>
  <c r="U117" s="1"/>
  <c r="U49"/>
  <c r="U115"/>
  <c r="U120" s="1"/>
  <c r="U59"/>
  <c r="U56"/>
  <c r="U48"/>
  <c r="U46"/>
  <c r="U44"/>
  <c r="Q73"/>
  <c r="Q72"/>
  <c r="Q88"/>
  <c r="Q42"/>
  <c r="M43"/>
  <c r="K47"/>
  <c r="U52"/>
  <c r="Y82"/>
  <c r="R89"/>
  <c r="AF90"/>
  <c r="AF59"/>
  <c r="AF82"/>
  <c r="AF91"/>
  <c r="AN33"/>
  <c r="F114"/>
  <c r="F119" s="1"/>
  <c r="F112"/>
  <c r="F117" s="1"/>
  <c r="F59"/>
  <c r="F57"/>
  <c r="F55"/>
  <c r="F51"/>
  <c r="F111"/>
  <c r="F116" s="1"/>
  <c r="F115"/>
  <c r="F120" s="1"/>
  <c r="F92"/>
  <c r="F68"/>
  <c r="F58"/>
  <c r="F52"/>
  <c r="N114"/>
  <c r="N119" s="1"/>
  <c r="N112"/>
  <c r="N117" s="1"/>
  <c r="N59"/>
  <c r="N57"/>
  <c r="N55"/>
  <c r="N51"/>
  <c r="N115"/>
  <c r="N120" s="1"/>
  <c r="N113"/>
  <c r="N118" s="1"/>
  <c r="N111"/>
  <c r="N116" s="1"/>
  <c r="N92"/>
  <c r="N52"/>
  <c r="N68"/>
  <c r="N50"/>
  <c r="V114"/>
  <c r="V119" s="1"/>
  <c r="V112"/>
  <c r="V117" s="1"/>
  <c r="V115"/>
  <c r="V120" s="1"/>
  <c r="V59"/>
  <c r="V57"/>
  <c r="V55"/>
  <c r="V51"/>
  <c r="V113"/>
  <c r="V118" s="1"/>
  <c r="V111"/>
  <c r="V116" s="1"/>
  <c r="V68"/>
  <c r="V52"/>
  <c r="AD114"/>
  <c r="AD119" s="1"/>
  <c r="AD112"/>
  <c r="AD117" s="1"/>
  <c r="AD68"/>
  <c r="AD113"/>
  <c r="AD118" s="1"/>
  <c r="AD59"/>
  <c r="AD57"/>
  <c r="AD55"/>
  <c r="AD51"/>
  <c r="AD111"/>
  <c r="AD116" s="1"/>
  <c r="AD50"/>
  <c r="AD115"/>
  <c r="AD120" s="1"/>
  <c r="AD92"/>
  <c r="AL114"/>
  <c r="AL119" s="1"/>
  <c r="AL112"/>
  <c r="AL117" s="1"/>
  <c r="AL111"/>
  <c r="AL116" s="1"/>
  <c r="AL59"/>
  <c r="AL57"/>
  <c r="AL55"/>
  <c r="AL51"/>
  <c r="AL92"/>
  <c r="AL115"/>
  <c r="AL120" s="1"/>
  <c r="AL58"/>
  <c r="AL113"/>
  <c r="AL118" s="1"/>
  <c r="AL52"/>
  <c r="J73"/>
  <c r="J72"/>
  <c r="J88"/>
  <c r="R36"/>
  <c r="Z73"/>
  <c r="Z72"/>
  <c r="Z88"/>
  <c r="AH73"/>
  <c r="AH72"/>
  <c r="J42"/>
  <c r="Z42"/>
  <c r="AH42"/>
  <c r="F43"/>
  <c r="N43"/>
  <c r="W43"/>
  <c r="F44"/>
  <c r="O44"/>
  <c r="X44"/>
  <c r="AG44"/>
  <c r="F45"/>
  <c r="X45"/>
  <c r="AH45"/>
  <c r="H46"/>
  <c r="S46"/>
  <c r="AD46"/>
  <c r="N48"/>
  <c r="Z48"/>
  <c r="P49"/>
  <c r="F50"/>
  <c r="AI50"/>
  <c r="M51"/>
  <c r="AA51"/>
  <c r="Q55"/>
  <c r="AH55"/>
  <c r="N56"/>
  <c r="AG57"/>
  <c r="Q58"/>
  <c r="AK58"/>
  <c r="X59"/>
  <c r="Q68"/>
  <c r="K98"/>
  <c r="AN94"/>
  <c r="Y89"/>
  <c r="Y58"/>
  <c r="AM90"/>
  <c r="AM59"/>
  <c r="AM50"/>
  <c r="Y47"/>
  <c r="AM118"/>
  <c r="AM91"/>
  <c r="G114"/>
  <c r="G119" s="1"/>
  <c r="G112"/>
  <c r="G117" s="1"/>
  <c r="G92"/>
  <c r="G115"/>
  <c r="G120" s="1"/>
  <c r="G113"/>
  <c r="G118" s="1"/>
  <c r="G111"/>
  <c r="G116" s="1"/>
  <c r="G59"/>
  <c r="G57"/>
  <c r="G55"/>
  <c r="G68"/>
  <c r="G58"/>
  <c r="G56"/>
  <c r="G49"/>
  <c r="G54"/>
  <c r="O114"/>
  <c r="O119" s="1"/>
  <c r="O112"/>
  <c r="O117" s="1"/>
  <c r="O92"/>
  <c r="O115"/>
  <c r="O120" s="1"/>
  <c r="O113"/>
  <c r="O118" s="1"/>
  <c r="O111"/>
  <c r="O116" s="1"/>
  <c r="O59"/>
  <c r="O57"/>
  <c r="O55"/>
  <c r="O58"/>
  <c r="O54"/>
  <c r="O49"/>
  <c r="O56"/>
  <c r="O51"/>
  <c r="W114"/>
  <c r="W119" s="1"/>
  <c r="W112"/>
  <c r="W117" s="1"/>
  <c r="W92"/>
  <c r="W115"/>
  <c r="W120" s="1"/>
  <c r="W113"/>
  <c r="W118" s="1"/>
  <c r="W111"/>
  <c r="W116" s="1"/>
  <c r="W59"/>
  <c r="W57"/>
  <c r="W55"/>
  <c r="W58"/>
  <c r="W49"/>
  <c r="W54"/>
  <c r="W50"/>
  <c r="AE114"/>
  <c r="AE119" s="1"/>
  <c r="AE112"/>
  <c r="AE117" s="1"/>
  <c r="AE92"/>
  <c r="AE115"/>
  <c r="AE120" s="1"/>
  <c r="AE113"/>
  <c r="AE118" s="1"/>
  <c r="AE111"/>
  <c r="AE116" s="1"/>
  <c r="AE59"/>
  <c r="AE57"/>
  <c r="AE55"/>
  <c r="AE58"/>
  <c r="AE51"/>
  <c r="AE49"/>
  <c r="AE56"/>
  <c r="S88"/>
  <c r="S72"/>
  <c r="AA88"/>
  <c r="AA72"/>
  <c r="AA73"/>
  <c r="AI88"/>
  <c r="AI72"/>
  <c r="AI73"/>
  <c r="S42"/>
  <c r="AA42"/>
  <c r="AI42"/>
  <c r="G43"/>
  <c r="O43"/>
  <c r="AH43"/>
  <c r="G44"/>
  <c r="P44"/>
  <c r="AH44"/>
  <c r="G45"/>
  <c r="P45"/>
  <c r="AI45"/>
  <c r="AE46"/>
  <c r="O48"/>
  <c r="AD49"/>
  <c r="G50"/>
  <c r="V50"/>
  <c r="P51"/>
  <c r="U54"/>
  <c r="AL54"/>
  <c r="P56"/>
  <c r="AG56"/>
  <c r="U58"/>
  <c r="AN66"/>
  <c r="J47" i="29" s="1"/>
  <c r="S68" i="19"/>
  <c r="R72"/>
  <c r="R81"/>
  <c r="K84"/>
  <c r="AN80"/>
  <c r="AM84"/>
  <c r="AH88"/>
  <c r="F113"/>
  <c r="F118" s="1"/>
  <c r="K89"/>
  <c r="Y91"/>
  <c r="AC92"/>
  <c r="AC68"/>
  <c r="AC114"/>
  <c r="AC119" s="1"/>
  <c r="AC111"/>
  <c r="AC116" s="1"/>
  <c r="AC115"/>
  <c r="AC120" s="1"/>
  <c r="AC112"/>
  <c r="AC117" s="1"/>
  <c r="AC58"/>
  <c r="AC56"/>
  <c r="AC55"/>
  <c r="AC49"/>
  <c r="AC113"/>
  <c r="AC118" s="1"/>
  <c r="AC57"/>
  <c r="AC54"/>
  <c r="AC48"/>
  <c r="AC46"/>
  <c r="AC44"/>
  <c r="AF89"/>
  <c r="H114"/>
  <c r="H119" s="1"/>
  <c r="H112"/>
  <c r="H117" s="1"/>
  <c r="H92"/>
  <c r="H115"/>
  <c r="H120" s="1"/>
  <c r="H113"/>
  <c r="H118" s="1"/>
  <c r="H111"/>
  <c r="H116" s="1"/>
  <c r="P114"/>
  <c r="P119" s="1"/>
  <c r="P112"/>
  <c r="P117" s="1"/>
  <c r="P92"/>
  <c r="P115"/>
  <c r="P120" s="1"/>
  <c r="P113"/>
  <c r="P118" s="1"/>
  <c r="P111"/>
  <c r="P116" s="1"/>
  <c r="P68"/>
  <c r="P58"/>
  <c r="P59"/>
  <c r="P52"/>
  <c r="X114"/>
  <c r="X119" s="1"/>
  <c r="X112"/>
  <c r="X117" s="1"/>
  <c r="X92"/>
  <c r="X115"/>
  <c r="X120" s="1"/>
  <c r="X113"/>
  <c r="X118" s="1"/>
  <c r="X111"/>
  <c r="X116" s="1"/>
  <c r="X68"/>
  <c r="X52"/>
  <c r="X57"/>
  <c r="X51"/>
  <c r="AF35"/>
  <c r="AF56" s="1"/>
  <c r="L88"/>
  <c r="L72"/>
  <c r="T88"/>
  <c r="T73"/>
  <c r="T72"/>
  <c r="AB88"/>
  <c r="AB73"/>
  <c r="AB72"/>
  <c r="AJ88"/>
  <c r="AJ73"/>
  <c r="L42"/>
  <c r="T42"/>
  <c r="AB42"/>
  <c r="AJ42"/>
  <c r="H43"/>
  <c r="P43"/>
  <c r="H44"/>
  <c r="Q44"/>
  <c r="H45"/>
  <c r="P48"/>
  <c r="H50"/>
  <c r="X50"/>
  <c r="AC52"/>
  <c r="AK55"/>
  <c r="H59"/>
  <c r="R85"/>
  <c r="R84"/>
  <c r="K83"/>
  <c r="Y100"/>
  <c r="E115"/>
  <c r="E120" s="1"/>
  <c r="E112"/>
  <c r="E117" s="1"/>
  <c r="E92"/>
  <c r="E114"/>
  <c r="E119" s="1"/>
  <c r="E113"/>
  <c r="E118" s="1"/>
  <c r="E59"/>
  <c r="E54"/>
  <c r="E111"/>
  <c r="E116" s="1"/>
  <c r="E56"/>
  <c r="E49"/>
  <c r="E57"/>
  <c r="E51"/>
  <c r="E50"/>
  <c r="E48"/>
  <c r="E46"/>
  <c r="E44"/>
  <c r="AK114"/>
  <c r="AK119" s="1"/>
  <c r="AK115"/>
  <c r="AK120" s="1"/>
  <c r="AK112"/>
  <c r="AK117" s="1"/>
  <c r="AK92"/>
  <c r="AK113"/>
  <c r="AK118" s="1"/>
  <c r="AK54"/>
  <c r="AK68"/>
  <c r="AK56"/>
  <c r="AK51"/>
  <c r="AK50"/>
  <c r="AK49"/>
  <c r="AK45"/>
  <c r="AK111"/>
  <c r="AK116" s="1"/>
  <c r="AK48"/>
  <c r="AK46"/>
  <c r="AK44"/>
  <c r="Y36"/>
  <c r="M56"/>
  <c r="AM117"/>
  <c r="AM89"/>
  <c r="AM58"/>
  <c r="AM81"/>
  <c r="AM47"/>
  <c r="Y54"/>
  <c r="AM56"/>
  <c r="I113"/>
  <c r="I118" s="1"/>
  <c r="I114"/>
  <c r="I119" s="1"/>
  <c r="I111"/>
  <c r="I116" s="1"/>
  <c r="I112"/>
  <c r="I117" s="1"/>
  <c r="I68"/>
  <c r="I92"/>
  <c r="I55"/>
  <c r="I50"/>
  <c r="I48"/>
  <c r="I46"/>
  <c r="I115"/>
  <c r="I120" s="1"/>
  <c r="I59"/>
  <c r="I56"/>
  <c r="I49"/>
  <c r="I45"/>
  <c r="Q114"/>
  <c r="Q119" s="1"/>
  <c r="Q111"/>
  <c r="Q116" s="1"/>
  <c r="Q112"/>
  <c r="Q117" s="1"/>
  <c r="Q56"/>
  <c r="Q48"/>
  <c r="Q46"/>
  <c r="Q115"/>
  <c r="Q120" s="1"/>
  <c r="Q113"/>
  <c r="Q118" s="1"/>
  <c r="Q57"/>
  <c r="Q54"/>
  <c r="Q49"/>
  <c r="Q45"/>
  <c r="Q43"/>
  <c r="Y35"/>
  <c r="AG68"/>
  <c r="AG113"/>
  <c r="AG118" s="1"/>
  <c r="AG115"/>
  <c r="AG120" s="1"/>
  <c r="AG55"/>
  <c r="AG112"/>
  <c r="AG117" s="1"/>
  <c r="AG92"/>
  <c r="AG54"/>
  <c r="AG48"/>
  <c r="AG46"/>
  <c r="AG111"/>
  <c r="AG116" s="1"/>
  <c r="AG51"/>
  <c r="AG49"/>
  <c r="AG45"/>
  <c r="AG43"/>
  <c r="E73"/>
  <c r="E72"/>
  <c r="E88"/>
  <c r="U72"/>
  <c r="U73"/>
  <c r="U88"/>
  <c r="AC72"/>
  <c r="AC73"/>
  <c r="AC88"/>
  <c r="AK72"/>
  <c r="AK73"/>
  <c r="AK88"/>
  <c r="E42"/>
  <c r="M42"/>
  <c r="U42"/>
  <c r="AC42"/>
  <c r="AK42"/>
  <c r="I43"/>
  <c r="R43"/>
  <c r="I44"/>
  <c r="H49"/>
  <c r="H54"/>
  <c r="X54"/>
  <c r="E55"/>
  <c r="X55"/>
  <c r="E58"/>
  <c r="X58"/>
  <c r="AC59"/>
  <c r="L73"/>
  <c r="AM82"/>
  <c r="AM116"/>
  <c r="K56"/>
  <c r="M113"/>
  <c r="M118" s="1"/>
  <c r="M92"/>
  <c r="M115"/>
  <c r="M120" s="1"/>
  <c r="M112"/>
  <c r="M117" s="1"/>
  <c r="M57"/>
  <c r="M114"/>
  <c r="M119" s="1"/>
  <c r="M111"/>
  <c r="M116" s="1"/>
  <c r="M58"/>
  <c r="M54"/>
  <c r="M49"/>
  <c r="M55"/>
  <c r="M48"/>
  <c r="M46"/>
  <c r="M44"/>
  <c r="I73"/>
  <c r="I72"/>
  <c r="I88"/>
  <c r="AG73"/>
  <c r="AG72"/>
  <c r="AG88"/>
  <c r="E43"/>
  <c r="E52"/>
  <c r="AM52"/>
  <c r="AF85"/>
  <c r="AF84"/>
  <c r="Y99"/>
  <c r="Y98"/>
  <c r="AN23"/>
  <c r="R53"/>
  <c r="AN31"/>
  <c r="J115"/>
  <c r="J120" s="1"/>
  <c r="J113"/>
  <c r="J118" s="1"/>
  <c r="J111"/>
  <c r="J116" s="1"/>
  <c r="J68"/>
  <c r="J92"/>
  <c r="J58"/>
  <c r="J56"/>
  <c r="J54"/>
  <c r="J52"/>
  <c r="J50"/>
  <c r="J114"/>
  <c r="J119" s="1"/>
  <c r="J51"/>
  <c r="J112"/>
  <c r="J117" s="1"/>
  <c r="R35"/>
  <c r="Z115"/>
  <c r="Z120" s="1"/>
  <c r="Z113"/>
  <c r="Z118" s="1"/>
  <c r="Z111"/>
  <c r="Z116" s="1"/>
  <c r="Z68"/>
  <c r="Z112"/>
  <c r="Z117" s="1"/>
  <c r="Z92"/>
  <c r="Z58"/>
  <c r="Z56"/>
  <c r="Z54"/>
  <c r="Z52"/>
  <c r="Z50"/>
  <c r="Z114"/>
  <c r="Z119" s="1"/>
  <c r="Z57"/>
  <c r="AH115"/>
  <c r="AH120" s="1"/>
  <c r="AH113"/>
  <c r="AH118" s="1"/>
  <c r="AH111"/>
  <c r="AH116" s="1"/>
  <c r="AH68"/>
  <c r="AH58"/>
  <c r="AH56"/>
  <c r="AH54"/>
  <c r="AH52"/>
  <c r="AH50"/>
  <c r="AH112"/>
  <c r="AH117" s="1"/>
  <c r="AH92"/>
  <c r="AH114"/>
  <c r="AH119" s="1"/>
  <c r="AH59"/>
  <c r="F72"/>
  <c r="F73"/>
  <c r="N72"/>
  <c r="N73"/>
  <c r="N88"/>
  <c r="V72"/>
  <c r="V73"/>
  <c r="V88"/>
  <c r="AD72"/>
  <c r="AD73"/>
  <c r="AD88"/>
  <c r="AL72"/>
  <c r="AL73"/>
  <c r="F42"/>
  <c r="N42"/>
  <c r="V42"/>
  <c r="AD42"/>
  <c r="AL42"/>
  <c r="J43"/>
  <c r="S43"/>
  <c r="AK43"/>
  <c r="J44"/>
  <c r="AL44"/>
  <c r="AC45"/>
  <c r="AM45"/>
  <c r="N46"/>
  <c r="X46"/>
  <c r="AI46"/>
  <c r="G48"/>
  <c r="AF48"/>
  <c r="J49"/>
  <c r="V49"/>
  <c r="AI49"/>
  <c r="M50"/>
  <c r="G51"/>
  <c r="O52"/>
  <c r="AE52"/>
  <c r="I54"/>
  <c r="H55"/>
  <c r="Z55"/>
  <c r="F56"/>
  <c r="W56"/>
  <c r="U57"/>
  <c r="H58"/>
  <c r="AG59"/>
  <c r="E68"/>
  <c r="AE68"/>
  <c r="M72"/>
  <c r="S73"/>
  <c r="K81"/>
  <c r="K90"/>
  <c r="K59"/>
  <c r="K82"/>
  <c r="AM120"/>
  <c r="AM55"/>
  <c r="AM54"/>
  <c r="K91"/>
  <c r="AM57"/>
  <c r="K35"/>
  <c r="K44" s="1"/>
  <c r="S115"/>
  <c r="S120" s="1"/>
  <c r="S113"/>
  <c r="S118" s="1"/>
  <c r="S111"/>
  <c r="S116" s="1"/>
  <c r="S114"/>
  <c r="S119" s="1"/>
  <c r="S112"/>
  <c r="S117" s="1"/>
  <c r="S92"/>
  <c r="S58"/>
  <c r="S56"/>
  <c r="S54"/>
  <c r="S52"/>
  <c r="S59"/>
  <c r="S57"/>
  <c r="S48"/>
  <c r="S55"/>
  <c r="S51"/>
  <c r="S50"/>
  <c r="AA115"/>
  <c r="AA120" s="1"/>
  <c r="AA113"/>
  <c r="AA118" s="1"/>
  <c r="AA111"/>
  <c r="AA116" s="1"/>
  <c r="AA114"/>
  <c r="AA119" s="1"/>
  <c r="AA112"/>
  <c r="AA117" s="1"/>
  <c r="AA92"/>
  <c r="AA58"/>
  <c r="AA56"/>
  <c r="AA54"/>
  <c r="AA52"/>
  <c r="AA59"/>
  <c r="AA57"/>
  <c r="AA48"/>
  <c r="AI115"/>
  <c r="AI120" s="1"/>
  <c r="AI113"/>
  <c r="AI118" s="1"/>
  <c r="AI111"/>
  <c r="AI116" s="1"/>
  <c r="AI114"/>
  <c r="AI119" s="1"/>
  <c r="AI112"/>
  <c r="AI117" s="1"/>
  <c r="AI92"/>
  <c r="AI58"/>
  <c r="AI56"/>
  <c r="AI54"/>
  <c r="AI52"/>
  <c r="AI59"/>
  <c r="AI57"/>
  <c r="AI48"/>
  <c r="AI55"/>
  <c r="G88"/>
  <c r="G73"/>
  <c r="O88"/>
  <c r="O73"/>
  <c r="O72"/>
  <c r="W88"/>
  <c r="W73"/>
  <c r="AE88"/>
  <c r="AE73"/>
  <c r="AM36"/>
  <c r="AM72" s="1"/>
  <c r="G42"/>
  <c r="O42"/>
  <c r="W42"/>
  <c r="AE42"/>
  <c r="K43"/>
  <c r="AC43"/>
  <c r="AL43"/>
  <c r="AD44"/>
  <c r="U45"/>
  <c r="AD45"/>
  <c r="O46"/>
  <c r="Z46"/>
  <c r="H48"/>
  <c r="V48"/>
  <c r="AH48"/>
  <c r="X49"/>
  <c r="O50"/>
  <c r="AC50"/>
  <c r="H51"/>
  <c r="W51"/>
  <c r="Q52"/>
  <c r="AG52"/>
  <c r="AD54"/>
  <c r="J55"/>
  <c r="AA55"/>
  <c r="H56"/>
  <c r="X56"/>
  <c r="H57"/>
  <c r="I58"/>
  <c r="AD58"/>
  <c r="M59"/>
  <c r="AN65"/>
  <c r="H68"/>
  <c r="K73"/>
  <c r="AN71"/>
  <c r="AF83"/>
  <c r="Q92"/>
  <c r="AN70"/>
  <c r="Y72"/>
  <c r="AN75"/>
  <c r="AN81" s="1"/>
  <c r="R83"/>
  <c r="R100"/>
  <c r="R106"/>
  <c r="R107"/>
  <c r="R108"/>
  <c r="AF81"/>
  <c r="AM83"/>
  <c r="R99"/>
  <c r="R98"/>
  <c r="AN64"/>
  <c r="AM100"/>
  <c r="AN103"/>
  <c r="J84" i="29" s="1"/>
  <c r="AF107" i="19"/>
  <c r="AM99"/>
  <c r="Y81"/>
  <c r="Y83"/>
  <c r="AN95"/>
  <c r="J76" i="29" s="1"/>
  <c r="AF99" i="19"/>
  <c r="AN104"/>
  <c r="R73"/>
  <c r="AN77"/>
  <c r="J58" i="29" s="1"/>
  <c r="Y85" i="19"/>
  <c r="AN97"/>
  <c r="AN100" s="1"/>
  <c r="AF106"/>
  <c r="K107"/>
  <c r="Y73"/>
  <c r="R82"/>
  <c r="AN79"/>
  <c r="J60" i="29" s="1"/>
  <c r="AM106" i="19"/>
  <c r="AF108"/>
  <c r="Y84"/>
  <c r="K108"/>
  <c r="K100"/>
  <c r="AN90" i="18"/>
  <c r="K89"/>
  <c r="K81"/>
  <c r="AN23"/>
  <c r="K49"/>
  <c r="AN33"/>
  <c r="AF36"/>
  <c r="S49"/>
  <c r="S57"/>
  <c r="Y100"/>
  <c r="R89"/>
  <c r="R58"/>
  <c r="R43"/>
  <c r="R35"/>
  <c r="R36"/>
  <c r="AM90"/>
  <c r="AN28"/>
  <c r="AM57"/>
  <c r="K35"/>
  <c r="T115"/>
  <c r="T120" s="1"/>
  <c r="T113"/>
  <c r="T118" s="1"/>
  <c r="T111"/>
  <c r="T116" s="1"/>
  <c r="T68"/>
  <c r="T114"/>
  <c r="T119" s="1"/>
  <c r="T112"/>
  <c r="T117" s="1"/>
  <c r="T92"/>
  <c r="T59"/>
  <c r="T51"/>
  <c r="T56"/>
  <c r="T48"/>
  <c r="T52"/>
  <c r="AB115"/>
  <c r="AB120" s="1"/>
  <c r="AB113"/>
  <c r="AB118" s="1"/>
  <c r="AB111"/>
  <c r="AB116" s="1"/>
  <c r="AB68"/>
  <c r="AB114"/>
  <c r="AB119" s="1"/>
  <c r="AB112"/>
  <c r="AB117" s="1"/>
  <c r="AB92"/>
  <c r="AB57"/>
  <c r="AB49"/>
  <c r="AB54"/>
  <c r="AB59"/>
  <c r="AB51"/>
  <c r="AB58"/>
  <c r="AB50"/>
  <c r="AJ115"/>
  <c r="AJ120" s="1"/>
  <c r="AJ113"/>
  <c r="AJ118" s="1"/>
  <c r="AJ111"/>
  <c r="AJ116" s="1"/>
  <c r="AJ68"/>
  <c r="AJ114"/>
  <c r="AJ119" s="1"/>
  <c r="AJ112"/>
  <c r="AJ117" s="1"/>
  <c r="AJ92"/>
  <c r="AJ55"/>
  <c r="AJ52"/>
  <c r="AJ57"/>
  <c r="AJ49"/>
  <c r="AJ56"/>
  <c r="AJ48"/>
  <c r="AJ46"/>
  <c r="H73"/>
  <c r="H72"/>
  <c r="P73"/>
  <c r="P72"/>
  <c r="P88"/>
  <c r="Y36"/>
  <c r="AG73"/>
  <c r="AG72"/>
  <c r="S42"/>
  <c r="K44"/>
  <c r="S46"/>
  <c r="K47"/>
  <c r="T49"/>
  <c r="AB55"/>
  <c r="T57"/>
  <c r="AN70"/>
  <c r="Y84"/>
  <c r="AF90"/>
  <c r="R55"/>
  <c r="R54"/>
  <c r="R84"/>
  <c r="Y89"/>
  <c r="Y43"/>
  <c r="R44"/>
  <c r="AF46"/>
  <c r="AN29"/>
  <c r="K91"/>
  <c r="K48"/>
  <c r="Y49"/>
  <c r="L115"/>
  <c r="L120" s="1"/>
  <c r="L113"/>
  <c r="L118" s="1"/>
  <c r="L111"/>
  <c r="L116" s="1"/>
  <c r="L68"/>
  <c r="L114"/>
  <c r="L119" s="1"/>
  <c r="L112"/>
  <c r="L117" s="1"/>
  <c r="L48"/>
  <c r="L58"/>
  <c r="L50"/>
  <c r="L55"/>
  <c r="L54"/>
  <c r="U68"/>
  <c r="U114"/>
  <c r="U119" s="1"/>
  <c r="U112"/>
  <c r="U117" s="1"/>
  <c r="U115"/>
  <c r="U120" s="1"/>
  <c r="U113"/>
  <c r="U118" s="1"/>
  <c r="U92"/>
  <c r="U111"/>
  <c r="U116" s="1"/>
  <c r="U56"/>
  <c r="U48"/>
  <c r="U58"/>
  <c r="U50"/>
  <c r="U46"/>
  <c r="U44"/>
  <c r="U57"/>
  <c r="U49"/>
  <c r="AC68"/>
  <c r="AC114"/>
  <c r="AC119" s="1"/>
  <c r="AC112"/>
  <c r="AC117" s="1"/>
  <c r="AC113"/>
  <c r="AC118" s="1"/>
  <c r="AC111"/>
  <c r="AC116" s="1"/>
  <c r="AC54"/>
  <c r="AC59"/>
  <c r="AC51"/>
  <c r="AC56"/>
  <c r="AC48"/>
  <c r="AC44"/>
  <c r="AC115"/>
  <c r="AC120" s="1"/>
  <c r="AC92"/>
  <c r="AC55"/>
  <c r="AK68"/>
  <c r="AK114"/>
  <c r="AK119" s="1"/>
  <c r="AK112"/>
  <c r="AK117" s="1"/>
  <c r="AK111"/>
  <c r="AK116" s="1"/>
  <c r="AK52"/>
  <c r="AK57"/>
  <c r="AK49"/>
  <c r="AK54"/>
  <c r="AK44"/>
  <c r="I73"/>
  <c r="I72"/>
  <c r="I88"/>
  <c r="Q73"/>
  <c r="Q88"/>
  <c r="Q72"/>
  <c r="P43"/>
  <c r="L44"/>
  <c r="AB44"/>
  <c r="H45"/>
  <c r="X45"/>
  <c r="T46"/>
  <c r="Q48"/>
  <c r="AK48"/>
  <c r="W49"/>
  <c r="H50"/>
  <c r="AC50"/>
  <c r="O51"/>
  <c r="AJ51"/>
  <c r="U52"/>
  <c r="I55"/>
  <c r="AE55"/>
  <c r="P56"/>
  <c r="AK56"/>
  <c r="W57"/>
  <c r="H58"/>
  <c r="AC58"/>
  <c r="AJ59"/>
  <c r="Y90"/>
  <c r="AF89"/>
  <c r="K45"/>
  <c r="AM47"/>
  <c r="R91"/>
  <c r="E68"/>
  <c r="E114"/>
  <c r="E119" s="1"/>
  <c r="E112"/>
  <c r="E117" s="1"/>
  <c r="E115"/>
  <c r="E120" s="1"/>
  <c r="E113"/>
  <c r="E118" s="1"/>
  <c r="E111"/>
  <c r="E116" s="1"/>
  <c r="E52"/>
  <c r="E57"/>
  <c r="E49"/>
  <c r="E54"/>
  <c r="E46"/>
  <c r="E44"/>
  <c r="M68"/>
  <c r="M114"/>
  <c r="M119" s="1"/>
  <c r="M112"/>
  <c r="M117" s="1"/>
  <c r="M115"/>
  <c r="M120" s="1"/>
  <c r="M113"/>
  <c r="M118" s="1"/>
  <c r="M111"/>
  <c r="M116" s="1"/>
  <c r="M58"/>
  <c r="M50"/>
  <c r="M55"/>
  <c r="M92"/>
  <c r="M52"/>
  <c r="M46"/>
  <c r="M44"/>
  <c r="M59"/>
  <c r="M51"/>
  <c r="AA88"/>
  <c r="AA73"/>
  <c r="AA72"/>
  <c r="AI73"/>
  <c r="AI88"/>
  <c r="AB40"/>
  <c r="H42"/>
  <c r="T43"/>
  <c r="AJ43"/>
  <c r="AB45"/>
  <c r="R48"/>
  <c r="AE50"/>
  <c r="AF53"/>
  <c r="Y99"/>
  <c r="S115"/>
  <c r="S120" s="1"/>
  <c r="S113"/>
  <c r="S118" s="1"/>
  <c r="S111"/>
  <c r="S116" s="1"/>
  <c r="S114"/>
  <c r="S119" s="1"/>
  <c r="S112"/>
  <c r="S117" s="1"/>
  <c r="S92"/>
  <c r="S54"/>
  <c r="S45"/>
  <c r="S43"/>
  <c r="S59"/>
  <c r="S51"/>
  <c r="S56"/>
  <c r="S48"/>
  <c r="S55"/>
  <c r="AM89"/>
  <c r="AM36"/>
  <c r="Y52"/>
  <c r="Y53"/>
  <c r="AN30"/>
  <c r="AM49"/>
  <c r="W114"/>
  <c r="W119" s="1"/>
  <c r="W112"/>
  <c r="W117" s="1"/>
  <c r="W92"/>
  <c r="W115"/>
  <c r="W120" s="1"/>
  <c r="W113"/>
  <c r="W118" s="1"/>
  <c r="W111"/>
  <c r="W116" s="1"/>
  <c r="W68"/>
  <c r="W44"/>
  <c r="W58"/>
  <c r="W50"/>
  <c r="W46"/>
  <c r="W55"/>
  <c r="W54"/>
  <c r="AE114"/>
  <c r="AE119" s="1"/>
  <c r="AE112"/>
  <c r="AE117" s="1"/>
  <c r="AE92"/>
  <c r="AE115"/>
  <c r="AE120" s="1"/>
  <c r="AE113"/>
  <c r="AE118" s="1"/>
  <c r="AE111"/>
  <c r="AE116" s="1"/>
  <c r="AE68"/>
  <c r="AE59"/>
  <c r="AE51"/>
  <c r="AE44"/>
  <c r="AE56"/>
  <c r="AE48"/>
  <c r="AE46"/>
  <c r="AE52"/>
  <c r="AM35"/>
  <c r="AM46" s="1"/>
  <c r="K36"/>
  <c r="T72"/>
  <c r="T73"/>
  <c r="AB72"/>
  <c r="AB73"/>
  <c r="AB88"/>
  <c r="AJ72"/>
  <c r="AJ73"/>
  <c r="Y40"/>
  <c r="E43"/>
  <c r="M45"/>
  <c r="W48"/>
  <c r="AJ50"/>
  <c r="AB52"/>
  <c r="AE54"/>
  <c r="W56"/>
  <c r="AJ58"/>
  <c r="S68"/>
  <c r="AN78"/>
  <c r="K83"/>
  <c r="Y82"/>
  <c r="H88"/>
  <c r="K90"/>
  <c r="K50"/>
  <c r="AM44"/>
  <c r="R51"/>
  <c r="K56"/>
  <c r="AN31"/>
  <c r="K57"/>
  <c r="G114"/>
  <c r="G119" s="1"/>
  <c r="G112"/>
  <c r="G117" s="1"/>
  <c r="G92"/>
  <c r="G115"/>
  <c r="G120" s="1"/>
  <c r="G113"/>
  <c r="G118" s="1"/>
  <c r="G111"/>
  <c r="G116" s="1"/>
  <c r="G57"/>
  <c r="G49"/>
  <c r="G46"/>
  <c r="G44"/>
  <c r="G54"/>
  <c r="G68"/>
  <c r="G59"/>
  <c r="G51"/>
  <c r="G58"/>
  <c r="G50"/>
  <c r="G48"/>
  <c r="O114"/>
  <c r="O119" s="1"/>
  <c r="O112"/>
  <c r="O117" s="1"/>
  <c r="O92"/>
  <c r="O115"/>
  <c r="O120" s="1"/>
  <c r="O113"/>
  <c r="O118" s="1"/>
  <c r="O111"/>
  <c r="O116" s="1"/>
  <c r="O68"/>
  <c r="O55"/>
  <c r="O46"/>
  <c r="O44"/>
  <c r="O52"/>
  <c r="O57"/>
  <c r="O49"/>
  <c r="O56"/>
  <c r="X114"/>
  <c r="X119" s="1"/>
  <c r="X112"/>
  <c r="X117" s="1"/>
  <c r="X115"/>
  <c r="X120" s="1"/>
  <c r="X113"/>
  <c r="X118" s="1"/>
  <c r="X111"/>
  <c r="X116" s="1"/>
  <c r="X68"/>
  <c r="X92"/>
  <c r="X58"/>
  <c r="X50"/>
  <c r="X46"/>
  <c r="X55"/>
  <c r="X52"/>
  <c r="X59"/>
  <c r="X51"/>
  <c r="AF35"/>
  <c r="AF49" s="1"/>
  <c r="L72"/>
  <c r="L73"/>
  <c r="L88"/>
  <c r="U72"/>
  <c r="U73"/>
  <c r="U88"/>
  <c r="U42"/>
  <c r="AC72"/>
  <c r="AC88"/>
  <c r="AC73"/>
  <c r="AC42"/>
  <c r="AK72"/>
  <c r="AK73"/>
  <c r="AK42"/>
  <c r="AK88"/>
  <c r="R40"/>
  <c r="AA42"/>
  <c r="G43"/>
  <c r="W43"/>
  <c r="AM43"/>
  <c r="S44"/>
  <c r="O45"/>
  <c r="AE45"/>
  <c r="AB46"/>
  <c r="AF47"/>
  <c r="E48"/>
  <c r="X48"/>
  <c r="I49"/>
  <c r="AE49"/>
  <c r="P50"/>
  <c r="AK50"/>
  <c r="W51"/>
  <c r="AC52"/>
  <c r="AM55"/>
  <c r="X56"/>
  <c r="I57"/>
  <c r="AE57"/>
  <c r="AK58"/>
  <c r="W59"/>
  <c r="AK92"/>
  <c r="AF56"/>
  <c r="X73"/>
  <c r="X72"/>
  <c r="X88"/>
  <c r="R90"/>
  <c r="R59"/>
  <c r="R50"/>
  <c r="R83"/>
  <c r="R82"/>
  <c r="AM91"/>
  <c r="R57"/>
  <c r="H114"/>
  <c r="H119" s="1"/>
  <c r="H112"/>
  <c r="H117" s="1"/>
  <c r="H115"/>
  <c r="H120" s="1"/>
  <c r="H113"/>
  <c r="H118" s="1"/>
  <c r="H111"/>
  <c r="H116" s="1"/>
  <c r="H68"/>
  <c r="H92"/>
  <c r="H54"/>
  <c r="H59"/>
  <c r="H51"/>
  <c r="H56"/>
  <c r="H55"/>
  <c r="P114"/>
  <c r="P119" s="1"/>
  <c r="P112"/>
  <c r="P117" s="1"/>
  <c r="P115"/>
  <c r="P120" s="1"/>
  <c r="P113"/>
  <c r="P118" s="1"/>
  <c r="P111"/>
  <c r="P116" s="1"/>
  <c r="P68"/>
  <c r="P92"/>
  <c r="P52"/>
  <c r="P57"/>
  <c r="P49"/>
  <c r="P54"/>
  <c r="P48"/>
  <c r="Y35"/>
  <c r="Y59" s="1"/>
  <c r="AG115"/>
  <c r="AG120" s="1"/>
  <c r="AG113"/>
  <c r="AG118" s="1"/>
  <c r="AG111"/>
  <c r="AG116" s="1"/>
  <c r="AG92"/>
  <c r="AG68"/>
  <c r="AG114"/>
  <c r="AG119" s="1"/>
  <c r="AG112"/>
  <c r="AG117" s="1"/>
  <c r="AG46"/>
  <c r="AG58"/>
  <c r="AG50"/>
  <c r="AG55"/>
  <c r="AG45"/>
  <c r="AG43"/>
  <c r="AG54"/>
  <c r="E72"/>
  <c r="E88"/>
  <c r="E73"/>
  <c r="E42"/>
  <c r="M72"/>
  <c r="M88"/>
  <c r="M42"/>
  <c r="K40"/>
  <c r="S40"/>
  <c r="L42"/>
  <c r="AB42"/>
  <c r="H43"/>
  <c r="X43"/>
  <c r="T44"/>
  <c r="AJ44"/>
  <c r="P45"/>
  <c r="L46"/>
  <c r="AC46"/>
  <c r="H48"/>
  <c r="L49"/>
  <c r="AG49"/>
  <c r="S50"/>
  <c r="Y51"/>
  <c r="K52"/>
  <c r="M54"/>
  <c r="T55"/>
  <c r="E56"/>
  <c r="L57"/>
  <c r="AG57"/>
  <c r="S58"/>
  <c r="AI72"/>
  <c r="AN75"/>
  <c r="R81"/>
  <c r="AM82"/>
  <c r="AM84"/>
  <c r="S88"/>
  <c r="AK115"/>
  <c r="AK120" s="1"/>
  <c r="AN27"/>
  <c r="K84"/>
  <c r="Y56"/>
  <c r="AN32"/>
  <c r="Y57"/>
  <c r="I115"/>
  <c r="I120" s="1"/>
  <c r="I113"/>
  <c r="I118" s="1"/>
  <c r="I111"/>
  <c r="I116" s="1"/>
  <c r="I92"/>
  <c r="I68"/>
  <c r="I59"/>
  <c r="I51"/>
  <c r="I112"/>
  <c r="I117" s="1"/>
  <c r="I56"/>
  <c r="I45"/>
  <c r="I43"/>
  <c r="I52"/>
  <c r="Q115"/>
  <c r="Q120" s="1"/>
  <c r="Q113"/>
  <c r="Q118" s="1"/>
  <c r="Q111"/>
  <c r="Q116" s="1"/>
  <c r="Q114"/>
  <c r="Q119" s="1"/>
  <c r="Q112"/>
  <c r="Q117" s="1"/>
  <c r="Q57"/>
  <c r="Q49"/>
  <c r="Q92"/>
  <c r="Q54"/>
  <c r="Q59"/>
  <c r="Q51"/>
  <c r="Q45"/>
  <c r="Q43"/>
  <c r="Q58"/>
  <c r="Q50"/>
  <c r="P42"/>
  <c r="L43"/>
  <c r="AB43"/>
  <c r="H44"/>
  <c r="X44"/>
  <c r="T45"/>
  <c r="AJ45"/>
  <c r="P46"/>
  <c r="I48"/>
  <c r="AB48"/>
  <c r="M49"/>
  <c r="T50"/>
  <c r="E51"/>
  <c r="L52"/>
  <c r="AG52"/>
  <c r="O54"/>
  <c r="AJ54"/>
  <c r="U55"/>
  <c r="G56"/>
  <c r="AB56"/>
  <c r="M57"/>
  <c r="T58"/>
  <c r="E59"/>
  <c r="M73"/>
  <c r="Y81"/>
  <c r="T88"/>
  <c r="AN105"/>
  <c r="AN108" s="1"/>
  <c r="Y108"/>
  <c r="Y106"/>
  <c r="R47"/>
  <c r="R56"/>
  <c r="F114"/>
  <c r="F119" s="1"/>
  <c r="F112"/>
  <c r="F117" s="1"/>
  <c r="F92"/>
  <c r="F115"/>
  <c r="F120" s="1"/>
  <c r="F113"/>
  <c r="F118" s="1"/>
  <c r="F111"/>
  <c r="F116" s="1"/>
  <c r="F58"/>
  <c r="F56"/>
  <c r="F54"/>
  <c r="F52"/>
  <c r="F50"/>
  <c r="F48"/>
  <c r="F59"/>
  <c r="F57"/>
  <c r="F55"/>
  <c r="F51"/>
  <c r="F49"/>
  <c r="N114"/>
  <c r="N119" s="1"/>
  <c r="N112"/>
  <c r="N117" s="1"/>
  <c r="N92"/>
  <c r="N115"/>
  <c r="N120" s="1"/>
  <c r="N113"/>
  <c r="N118" s="1"/>
  <c r="N111"/>
  <c r="N116" s="1"/>
  <c r="N58"/>
  <c r="N56"/>
  <c r="N54"/>
  <c r="N52"/>
  <c r="N50"/>
  <c r="N48"/>
  <c r="N59"/>
  <c r="N57"/>
  <c r="N55"/>
  <c r="N51"/>
  <c r="N49"/>
  <c r="V114"/>
  <c r="V119" s="1"/>
  <c r="V112"/>
  <c r="V117" s="1"/>
  <c r="V92"/>
  <c r="V115"/>
  <c r="V120" s="1"/>
  <c r="V113"/>
  <c r="V118" s="1"/>
  <c r="V111"/>
  <c r="V116" s="1"/>
  <c r="V68"/>
  <c r="V58"/>
  <c r="V56"/>
  <c r="V54"/>
  <c r="V52"/>
  <c r="V50"/>
  <c r="V48"/>
  <c r="V46"/>
  <c r="V59"/>
  <c r="V57"/>
  <c r="V55"/>
  <c r="V51"/>
  <c r="V49"/>
  <c r="AD114"/>
  <c r="AD119" s="1"/>
  <c r="AD112"/>
  <c r="AD117" s="1"/>
  <c r="AD92"/>
  <c r="AD115"/>
  <c r="AD120" s="1"/>
  <c r="AD113"/>
  <c r="AD118" s="1"/>
  <c r="AD111"/>
  <c r="AD116" s="1"/>
  <c r="AD58"/>
  <c r="AD56"/>
  <c r="AD54"/>
  <c r="AD52"/>
  <c r="AD50"/>
  <c r="AD48"/>
  <c r="AD46"/>
  <c r="AD59"/>
  <c r="AD57"/>
  <c r="AD55"/>
  <c r="AD51"/>
  <c r="AD49"/>
  <c r="AL114"/>
  <c r="AL119" s="1"/>
  <c r="AL112"/>
  <c r="AL117" s="1"/>
  <c r="AL92"/>
  <c r="AL115"/>
  <c r="AL120" s="1"/>
  <c r="AL113"/>
  <c r="AL118" s="1"/>
  <c r="AL111"/>
  <c r="AL116" s="1"/>
  <c r="AL58"/>
  <c r="AL56"/>
  <c r="AL54"/>
  <c r="AL52"/>
  <c r="AL50"/>
  <c r="AL48"/>
  <c r="AL46"/>
  <c r="AL59"/>
  <c r="AL57"/>
  <c r="AL55"/>
  <c r="AL51"/>
  <c r="AL49"/>
  <c r="J88"/>
  <c r="J73"/>
  <c r="Z88"/>
  <c r="Z72"/>
  <c r="AH88"/>
  <c r="AH72"/>
  <c r="AH73"/>
  <c r="J42"/>
  <c r="Z42"/>
  <c r="AH42"/>
  <c r="F43"/>
  <c r="N43"/>
  <c r="V43"/>
  <c r="AD43"/>
  <c r="AL43"/>
  <c r="J44"/>
  <c r="Z44"/>
  <c r="F45"/>
  <c r="N45"/>
  <c r="V45"/>
  <c r="AD45"/>
  <c r="AL45"/>
  <c r="J46"/>
  <c r="R46"/>
  <c r="AA46"/>
  <c r="AI51"/>
  <c r="AI59"/>
  <c r="AN63"/>
  <c r="AN66"/>
  <c r="I47" i="29" s="1"/>
  <c r="AF73" i="18"/>
  <c r="AF82"/>
  <c r="AI52"/>
  <c r="AA54"/>
  <c r="AN65"/>
  <c r="AL72"/>
  <c r="AM83"/>
  <c r="R53"/>
  <c r="R52"/>
  <c r="R49"/>
  <c r="J115"/>
  <c r="J120" s="1"/>
  <c r="J113"/>
  <c r="J118" s="1"/>
  <c r="J111"/>
  <c r="J116" s="1"/>
  <c r="J114"/>
  <c r="J119" s="1"/>
  <c r="J112"/>
  <c r="J117" s="1"/>
  <c r="J92"/>
  <c r="J59"/>
  <c r="J57"/>
  <c r="J55"/>
  <c r="J51"/>
  <c r="J49"/>
  <c r="J58"/>
  <c r="J56"/>
  <c r="J54"/>
  <c r="J52"/>
  <c r="J50"/>
  <c r="Z115"/>
  <c r="Z120" s="1"/>
  <c r="Z113"/>
  <c r="Z118" s="1"/>
  <c r="Z111"/>
  <c r="Z116" s="1"/>
  <c r="Z114"/>
  <c r="Z119" s="1"/>
  <c r="Z112"/>
  <c r="Z117" s="1"/>
  <c r="Z92"/>
  <c r="Z59"/>
  <c r="Z57"/>
  <c r="Z55"/>
  <c r="Z51"/>
  <c r="Z49"/>
  <c r="Z58"/>
  <c r="Z56"/>
  <c r="Z54"/>
  <c r="Z52"/>
  <c r="Z50"/>
  <c r="Z48"/>
  <c r="AH115"/>
  <c r="AH120" s="1"/>
  <c r="AH113"/>
  <c r="AH118" s="1"/>
  <c r="AH111"/>
  <c r="AH116" s="1"/>
  <c r="AH114"/>
  <c r="AH119" s="1"/>
  <c r="AH112"/>
  <c r="AH117" s="1"/>
  <c r="AH92"/>
  <c r="AH68"/>
  <c r="AH59"/>
  <c r="AH57"/>
  <c r="AH55"/>
  <c r="AH51"/>
  <c r="AH49"/>
  <c r="AH58"/>
  <c r="AH56"/>
  <c r="AH54"/>
  <c r="AH52"/>
  <c r="AH50"/>
  <c r="AH48"/>
  <c r="F88"/>
  <c r="F72"/>
  <c r="N88"/>
  <c r="N72"/>
  <c r="V88"/>
  <c r="V72"/>
  <c r="V73"/>
  <c r="F42"/>
  <c r="N42"/>
  <c r="V42"/>
  <c r="AD42"/>
  <c r="AL42"/>
  <c r="J43"/>
  <c r="Z43"/>
  <c r="AH43"/>
  <c r="F44"/>
  <c r="N44"/>
  <c r="V44"/>
  <c r="AD44"/>
  <c r="AL44"/>
  <c r="J45"/>
  <c r="R45"/>
  <c r="Z45"/>
  <c r="AH45"/>
  <c r="F46"/>
  <c r="N46"/>
  <c r="AA49"/>
  <c r="J68"/>
  <c r="AD68"/>
  <c r="AD73"/>
  <c r="AF85"/>
  <c r="AF84"/>
  <c r="AA115"/>
  <c r="AA120" s="1"/>
  <c r="AA113"/>
  <c r="AA118" s="1"/>
  <c r="AA111"/>
  <c r="AA116" s="1"/>
  <c r="AA114"/>
  <c r="AA119" s="1"/>
  <c r="AA112"/>
  <c r="AA117" s="1"/>
  <c r="AA68"/>
  <c r="AI115"/>
  <c r="AI120" s="1"/>
  <c r="AI113"/>
  <c r="AI118" s="1"/>
  <c r="AI111"/>
  <c r="AI116" s="1"/>
  <c r="AI114"/>
  <c r="AI119" s="1"/>
  <c r="AI112"/>
  <c r="AI117" s="1"/>
  <c r="AI68"/>
  <c r="AI92"/>
  <c r="G88"/>
  <c r="G72"/>
  <c r="G73"/>
  <c r="O88"/>
  <c r="O73"/>
  <c r="W88"/>
  <c r="W73"/>
  <c r="AE88"/>
  <c r="AE72"/>
  <c r="G42"/>
  <c r="O42"/>
  <c r="W42"/>
  <c r="AE42"/>
  <c r="AA43"/>
  <c r="AI43"/>
  <c r="AA45"/>
  <c r="AI45"/>
  <c r="AI50"/>
  <c r="AA52"/>
  <c r="AI58"/>
  <c r="AN61"/>
  <c r="AN67"/>
  <c r="I48" i="29" s="1"/>
  <c r="AN71" i="18"/>
  <c r="K73"/>
  <c r="F73"/>
  <c r="AE73"/>
  <c r="AN76"/>
  <c r="K82"/>
  <c r="R85"/>
  <c r="AN79"/>
  <c r="I60" i="29" s="1"/>
  <c r="R98" i="18"/>
  <c r="R100"/>
  <c r="Y73"/>
  <c r="K98"/>
  <c r="AN94"/>
  <c r="AN97"/>
  <c r="K100"/>
  <c r="AF72"/>
  <c r="AF81"/>
  <c r="Y83"/>
  <c r="AF100"/>
  <c r="AF98"/>
  <c r="K99"/>
  <c r="AN96"/>
  <c r="AN99" s="1"/>
  <c r="K107"/>
  <c r="AN104"/>
  <c r="AF83"/>
  <c r="AN80"/>
  <c r="AM100"/>
  <c r="AM98"/>
  <c r="R99"/>
  <c r="AM108"/>
  <c r="Y107"/>
  <c r="AN102"/>
  <c r="K106"/>
  <c r="AF106"/>
  <c r="S11" i="29"/>
  <c r="S7"/>
  <c r="S42"/>
  <c r="S45"/>
  <c r="S60"/>
  <c r="R84"/>
  <c r="Q19"/>
  <c r="Q45"/>
  <c r="Q68"/>
  <c r="Q47"/>
  <c r="Q46"/>
  <c r="Q44"/>
  <c r="P84"/>
  <c r="P19"/>
  <c r="P46"/>
  <c r="P68"/>
  <c r="P60"/>
  <c r="O14"/>
  <c r="O47"/>
  <c r="O44"/>
  <c r="N44"/>
  <c r="N45"/>
  <c r="M60"/>
  <c r="L12"/>
  <c r="L45"/>
  <c r="L48"/>
  <c r="L44"/>
  <c r="K8"/>
  <c r="K4"/>
  <c r="K42"/>
  <c r="I42"/>
  <c r="S12"/>
  <c r="S8"/>
  <c r="S46"/>
  <c r="S48"/>
  <c r="S47"/>
  <c r="S68"/>
  <c r="R6"/>
  <c r="R14"/>
  <c r="R60"/>
  <c r="R44"/>
  <c r="R46"/>
  <c r="R45"/>
  <c r="Q5"/>
  <c r="Q7"/>
  <c r="Q12"/>
  <c r="Q9"/>
  <c r="Q60"/>
  <c r="Q76"/>
  <c r="P5"/>
  <c r="P52"/>
  <c r="P59"/>
  <c r="P42"/>
  <c r="P45"/>
  <c r="P47"/>
  <c r="P58"/>
  <c r="O9"/>
  <c r="O43"/>
  <c r="O6"/>
  <c r="O46"/>
  <c r="O84"/>
  <c r="O42"/>
  <c r="O48"/>
  <c r="N9"/>
  <c r="N14"/>
  <c r="N11"/>
  <c r="N47"/>
  <c r="N48"/>
  <c r="N60"/>
  <c r="N76"/>
  <c r="M59"/>
  <c r="M9"/>
  <c r="M56"/>
  <c r="M8"/>
  <c r="M52"/>
  <c r="M5"/>
  <c r="M12"/>
  <c r="M84"/>
  <c r="M42"/>
  <c r="M46"/>
  <c r="M58"/>
  <c r="M47"/>
  <c r="L43"/>
  <c r="L15"/>
  <c r="L58"/>
  <c r="L46"/>
  <c r="L47"/>
  <c r="L76"/>
  <c r="K6"/>
  <c r="K11"/>
  <c r="K5"/>
  <c r="K13"/>
  <c r="K43"/>
  <c r="K47"/>
  <c r="K46"/>
  <c r="K76"/>
  <c r="K45"/>
  <c r="K48"/>
  <c r="K60"/>
  <c r="J14"/>
  <c r="J10"/>
  <c r="J7"/>
  <c r="J59"/>
  <c r="J19"/>
  <c r="F19" s="1"/>
  <c r="J44"/>
  <c r="J46"/>
  <c r="J43"/>
  <c r="J48"/>
  <c r="J45"/>
  <c r="J68"/>
  <c r="I58"/>
  <c r="I46"/>
  <c r="I43"/>
  <c r="I45"/>
  <c r="I44"/>
  <c r="I76"/>
  <c r="AM107" i="27" l="1"/>
  <c r="AM83"/>
  <c r="AM100"/>
  <c r="Q50"/>
  <c r="J58"/>
  <c r="J52"/>
  <c r="J50"/>
  <c r="J57"/>
  <c r="F68" i="29"/>
  <c r="J46" i="27"/>
  <c r="J51"/>
  <c r="J59"/>
  <c r="AE50"/>
  <c r="X56"/>
  <c r="AE45"/>
  <c r="AE51"/>
  <c r="AE46"/>
  <c r="J48"/>
  <c r="AN100" i="28"/>
  <c r="S78" i="29"/>
  <c r="R115" i="28"/>
  <c r="R120" s="1"/>
  <c r="R113"/>
  <c r="R118" s="1"/>
  <c r="R111"/>
  <c r="R116" s="1"/>
  <c r="R68"/>
  <c r="R114"/>
  <c r="R119" s="1"/>
  <c r="R112"/>
  <c r="R117" s="1"/>
  <c r="R92"/>
  <c r="R54"/>
  <c r="R40"/>
  <c r="AN47"/>
  <c r="AN46"/>
  <c r="R58"/>
  <c r="AF88"/>
  <c r="AF42"/>
  <c r="AF72"/>
  <c r="AM88"/>
  <c r="AM72"/>
  <c r="AM42"/>
  <c r="AN90"/>
  <c r="AN50"/>
  <c r="R51"/>
  <c r="R42"/>
  <c r="Y115"/>
  <c r="Y120" s="1"/>
  <c r="Y92"/>
  <c r="Y114"/>
  <c r="Y119" s="1"/>
  <c r="Y111"/>
  <c r="Y116" s="1"/>
  <c r="Y68"/>
  <c r="Y113"/>
  <c r="Y118" s="1"/>
  <c r="Y112"/>
  <c r="Y117" s="1"/>
  <c r="Y44"/>
  <c r="Y55"/>
  <c r="Y57"/>
  <c r="Y48"/>
  <c r="Y46"/>
  <c r="R48"/>
  <c r="AN106"/>
  <c r="K115"/>
  <c r="K120" s="1"/>
  <c r="K114"/>
  <c r="K119" s="1"/>
  <c r="K112"/>
  <c r="K117" s="1"/>
  <c r="K92"/>
  <c r="K111"/>
  <c r="K116" s="1"/>
  <c r="K113"/>
  <c r="K118" s="1"/>
  <c r="K68"/>
  <c r="K55"/>
  <c r="K52"/>
  <c r="K57"/>
  <c r="AM45"/>
  <c r="R57"/>
  <c r="Y43"/>
  <c r="AN99"/>
  <c r="Y88"/>
  <c r="Y42"/>
  <c r="AN58"/>
  <c r="AN89"/>
  <c r="AN43"/>
  <c r="AN36"/>
  <c r="AN35"/>
  <c r="AN91"/>
  <c r="AN48"/>
  <c r="AN83"/>
  <c r="Y58"/>
  <c r="R56"/>
  <c r="AN108"/>
  <c r="Y73"/>
  <c r="Y52"/>
  <c r="R43"/>
  <c r="R46"/>
  <c r="AN52"/>
  <c r="AN53"/>
  <c r="K88"/>
  <c r="K42"/>
  <c r="AN57"/>
  <c r="R50"/>
  <c r="R44"/>
  <c r="R55"/>
  <c r="Y40"/>
  <c r="Y51"/>
  <c r="AM40"/>
  <c r="AN54"/>
  <c r="AN55"/>
  <c r="Y49"/>
  <c r="Y45"/>
  <c r="K43"/>
  <c r="AN107"/>
  <c r="AN45"/>
  <c r="R59"/>
  <c r="K40"/>
  <c r="R49"/>
  <c r="AM114"/>
  <c r="AM119" s="1"/>
  <c r="AM115"/>
  <c r="AM120" s="1"/>
  <c r="AM113"/>
  <c r="AM118" s="1"/>
  <c r="AM111"/>
  <c r="AM116" s="1"/>
  <c r="AM112"/>
  <c r="AM117" s="1"/>
  <c r="AM92"/>
  <c r="AM68"/>
  <c r="AM51"/>
  <c r="AM49"/>
  <c r="Y50"/>
  <c r="AN51"/>
  <c r="AM73"/>
  <c r="K50"/>
  <c r="R52"/>
  <c r="AM44"/>
  <c r="AM52"/>
  <c r="AM89" i="27"/>
  <c r="AM36"/>
  <c r="AM72" s="1"/>
  <c r="AM35"/>
  <c r="AE56"/>
  <c r="AE43"/>
  <c r="Q48"/>
  <c r="AE49"/>
  <c r="AE40"/>
  <c r="AM53"/>
  <c r="Q58"/>
  <c r="J88"/>
  <c r="J42"/>
  <c r="J72"/>
  <c r="Q55"/>
  <c r="X58"/>
  <c r="X50"/>
  <c r="Q92"/>
  <c r="Q68"/>
  <c r="Q46"/>
  <c r="Q45"/>
  <c r="Q40"/>
  <c r="Q54"/>
  <c r="AM84"/>
  <c r="AM85"/>
  <c r="X46"/>
  <c r="AE68"/>
  <c r="AE92"/>
  <c r="AE59"/>
  <c r="AM108"/>
  <c r="X88"/>
  <c r="X42"/>
  <c r="Q44"/>
  <c r="Q52"/>
  <c r="X92"/>
  <c r="X68"/>
  <c r="X48"/>
  <c r="X54"/>
  <c r="X44"/>
  <c r="Q59"/>
  <c r="AM106"/>
  <c r="X43"/>
  <c r="X49"/>
  <c r="AM47"/>
  <c r="AL88"/>
  <c r="AL72"/>
  <c r="AL42"/>
  <c r="X52"/>
  <c r="AE48"/>
  <c r="Q43"/>
  <c r="X57"/>
  <c r="Q51"/>
  <c r="Q57"/>
  <c r="AE42"/>
  <c r="X55"/>
  <c r="AM91"/>
  <c r="AM90"/>
  <c r="J73"/>
  <c r="J92"/>
  <c r="J68"/>
  <c r="J55"/>
  <c r="J44"/>
  <c r="J49"/>
  <c r="Q88"/>
  <c r="Q73"/>
  <c r="Q42"/>
  <c r="AL73"/>
  <c r="X51"/>
  <c r="J43"/>
  <c r="X40"/>
  <c r="Q49"/>
  <c r="AN54" i="26"/>
  <c r="Y115"/>
  <c r="Y120" s="1"/>
  <c r="Y113"/>
  <c r="Y118" s="1"/>
  <c r="Y111"/>
  <c r="Y116" s="1"/>
  <c r="Y68"/>
  <c r="Y92"/>
  <c r="Y112"/>
  <c r="Y117" s="1"/>
  <c r="Y114"/>
  <c r="Y119" s="1"/>
  <c r="Y44"/>
  <c r="Y57"/>
  <c r="Y54"/>
  <c r="Y43"/>
  <c r="Y45"/>
  <c r="Y40"/>
  <c r="K88"/>
  <c r="K72"/>
  <c r="K42"/>
  <c r="R115"/>
  <c r="R120" s="1"/>
  <c r="R113"/>
  <c r="R118" s="1"/>
  <c r="R111"/>
  <c r="R116" s="1"/>
  <c r="R112"/>
  <c r="R117" s="1"/>
  <c r="R92"/>
  <c r="R114"/>
  <c r="R119" s="1"/>
  <c r="R44"/>
  <c r="R68"/>
  <c r="R46"/>
  <c r="R55"/>
  <c r="R49"/>
  <c r="AN72"/>
  <c r="R50"/>
  <c r="Y56"/>
  <c r="AN53"/>
  <c r="AF40"/>
  <c r="AN58"/>
  <c r="AN89"/>
  <c r="AN43"/>
  <c r="AN35"/>
  <c r="AN52" s="1"/>
  <c r="AN36"/>
  <c r="AN85"/>
  <c r="AN84"/>
  <c r="AN73"/>
  <c r="Y55"/>
  <c r="R43"/>
  <c r="AF46"/>
  <c r="AM59"/>
  <c r="R59"/>
  <c r="Y51"/>
  <c r="K73"/>
  <c r="Y49"/>
  <c r="AF114"/>
  <c r="AF119" s="1"/>
  <c r="AF112"/>
  <c r="AF117" s="1"/>
  <c r="AF92"/>
  <c r="AF115"/>
  <c r="AF120" s="1"/>
  <c r="AF113"/>
  <c r="AF118" s="1"/>
  <c r="AF111"/>
  <c r="AF116" s="1"/>
  <c r="AF57"/>
  <c r="AF68"/>
  <c r="AF48"/>
  <c r="R51"/>
  <c r="AF52"/>
  <c r="K115"/>
  <c r="K120" s="1"/>
  <c r="K113"/>
  <c r="K118" s="1"/>
  <c r="K111"/>
  <c r="K116" s="1"/>
  <c r="K114"/>
  <c r="K119" s="1"/>
  <c r="K112"/>
  <c r="K117" s="1"/>
  <c r="K92"/>
  <c r="K52"/>
  <c r="K45"/>
  <c r="K68"/>
  <c r="K57"/>
  <c r="Y88"/>
  <c r="Y42"/>
  <c r="Y73"/>
  <c r="K44"/>
  <c r="K59"/>
  <c r="AF55"/>
  <c r="Y46"/>
  <c r="AN90"/>
  <c r="AN50"/>
  <c r="AN59"/>
  <c r="Y58"/>
  <c r="AN81"/>
  <c r="AN47"/>
  <c r="AN46"/>
  <c r="R45"/>
  <c r="AN51"/>
  <c r="Y48"/>
  <c r="R48"/>
  <c r="K58"/>
  <c r="AN108"/>
  <c r="AN106"/>
  <c r="AN82"/>
  <c r="AF54"/>
  <c r="AF43"/>
  <c r="AF49"/>
  <c r="Y50"/>
  <c r="R57"/>
  <c r="AF58"/>
  <c r="R42"/>
  <c r="R88"/>
  <c r="AM114"/>
  <c r="AM119" s="1"/>
  <c r="AM112"/>
  <c r="AM117" s="1"/>
  <c r="AM115"/>
  <c r="AM120" s="1"/>
  <c r="AM113"/>
  <c r="AM118" s="1"/>
  <c r="AM111"/>
  <c r="AM116" s="1"/>
  <c r="AM92"/>
  <c r="AM68"/>
  <c r="AM44"/>
  <c r="AM48"/>
  <c r="AM46"/>
  <c r="AN45"/>
  <c r="AM45"/>
  <c r="R56"/>
  <c r="AM54"/>
  <c r="AN100"/>
  <c r="Y52"/>
  <c r="K48"/>
  <c r="K55"/>
  <c r="R52"/>
  <c r="AN99"/>
  <c r="AF56"/>
  <c r="AM51"/>
  <c r="AF45"/>
  <c r="K40"/>
  <c r="AM88"/>
  <c r="AM42"/>
  <c r="R40"/>
  <c r="AN56"/>
  <c r="Y59"/>
  <c r="AN88" i="25"/>
  <c r="AN55"/>
  <c r="R58"/>
  <c r="K115"/>
  <c r="K120" s="1"/>
  <c r="K113"/>
  <c r="K118" s="1"/>
  <c r="K111"/>
  <c r="K116" s="1"/>
  <c r="K68"/>
  <c r="K114"/>
  <c r="K119" s="1"/>
  <c r="K112"/>
  <c r="K117" s="1"/>
  <c r="K92"/>
  <c r="K40"/>
  <c r="R52"/>
  <c r="AN100"/>
  <c r="AN99"/>
  <c r="K49"/>
  <c r="R45"/>
  <c r="R46"/>
  <c r="K58"/>
  <c r="AM114"/>
  <c r="AM119" s="1"/>
  <c r="AM112"/>
  <c r="AM117" s="1"/>
  <c r="AM92"/>
  <c r="AM115"/>
  <c r="AM120" s="1"/>
  <c r="AM113"/>
  <c r="AM118" s="1"/>
  <c r="AM111"/>
  <c r="AM116" s="1"/>
  <c r="AM68"/>
  <c r="AM44"/>
  <c r="AM40"/>
  <c r="AM49"/>
  <c r="R40"/>
  <c r="K57"/>
  <c r="K56"/>
  <c r="K51"/>
  <c r="AN98"/>
  <c r="AN90"/>
  <c r="R115"/>
  <c r="R120" s="1"/>
  <c r="R113"/>
  <c r="R118" s="1"/>
  <c r="R111"/>
  <c r="R116" s="1"/>
  <c r="R68"/>
  <c r="R92"/>
  <c r="R112"/>
  <c r="R117" s="1"/>
  <c r="R114"/>
  <c r="R119" s="1"/>
  <c r="R59"/>
  <c r="R44"/>
  <c r="R48"/>
  <c r="F58" i="29"/>
  <c r="AN72" i="25"/>
  <c r="R55"/>
  <c r="R50"/>
  <c r="R57"/>
  <c r="R56"/>
  <c r="K52"/>
  <c r="K42"/>
  <c r="AF88"/>
  <c r="AF42"/>
  <c r="AF72"/>
  <c r="AN91"/>
  <c r="Y42"/>
  <c r="Y72"/>
  <c r="Y88"/>
  <c r="AN85"/>
  <c r="AN84"/>
  <c r="AN47"/>
  <c r="AN73"/>
  <c r="AN83"/>
  <c r="R54"/>
  <c r="AM88"/>
  <c r="AM72"/>
  <c r="AM42"/>
  <c r="K59"/>
  <c r="AN35"/>
  <c r="AN42" s="1"/>
  <c r="R42"/>
  <c r="AN108"/>
  <c r="K55"/>
  <c r="AN53"/>
  <c r="AN52"/>
  <c r="R43"/>
  <c r="K45"/>
  <c r="AM58"/>
  <c r="K50"/>
  <c r="K44"/>
  <c r="AM50" i="24"/>
  <c r="AF52"/>
  <c r="K48"/>
  <c r="Y54"/>
  <c r="AF49"/>
  <c r="AM40"/>
  <c r="R88"/>
  <c r="R42"/>
  <c r="AF56"/>
  <c r="AM55"/>
  <c r="R115"/>
  <c r="R120" s="1"/>
  <c r="R113"/>
  <c r="R118" s="1"/>
  <c r="R111"/>
  <c r="R116" s="1"/>
  <c r="R68"/>
  <c r="R92"/>
  <c r="R114"/>
  <c r="R119" s="1"/>
  <c r="R112"/>
  <c r="R117" s="1"/>
  <c r="AF44"/>
  <c r="K52"/>
  <c r="Y42"/>
  <c r="AN108"/>
  <c r="AN81"/>
  <c r="AN53"/>
  <c r="AM43"/>
  <c r="AM52"/>
  <c r="AF58"/>
  <c r="AN44"/>
  <c r="AM54"/>
  <c r="K59"/>
  <c r="AF59"/>
  <c r="AM88"/>
  <c r="AM42"/>
  <c r="AM72"/>
  <c r="AN106"/>
  <c r="AN57"/>
  <c r="R49"/>
  <c r="AN89"/>
  <c r="AN36"/>
  <c r="AN35"/>
  <c r="AN52" s="1"/>
  <c r="Y57"/>
  <c r="R55"/>
  <c r="O60" i="29"/>
  <c r="F60" s="1"/>
  <c r="AM114" i="24"/>
  <c r="AM119" s="1"/>
  <c r="AM112"/>
  <c r="AM117" s="1"/>
  <c r="AM92"/>
  <c r="AM115"/>
  <c r="AM120" s="1"/>
  <c r="AM113"/>
  <c r="AM118" s="1"/>
  <c r="AM111"/>
  <c r="AM116" s="1"/>
  <c r="AM68"/>
  <c r="AM45"/>
  <c r="AM51"/>
  <c r="AF114"/>
  <c r="AF119" s="1"/>
  <c r="AF112"/>
  <c r="AF117" s="1"/>
  <c r="AF92"/>
  <c r="AF115"/>
  <c r="AF120" s="1"/>
  <c r="AF113"/>
  <c r="AF118" s="1"/>
  <c r="AF111"/>
  <c r="AF116" s="1"/>
  <c r="AF68"/>
  <c r="AF57"/>
  <c r="K115"/>
  <c r="K120" s="1"/>
  <c r="K113"/>
  <c r="K118" s="1"/>
  <c r="K111"/>
  <c r="K116" s="1"/>
  <c r="K68"/>
  <c r="K114"/>
  <c r="K119" s="1"/>
  <c r="K112"/>
  <c r="K117" s="1"/>
  <c r="K92"/>
  <c r="K45"/>
  <c r="AF54"/>
  <c r="AN84"/>
  <c r="K49"/>
  <c r="K40"/>
  <c r="Y40"/>
  <c r="AM73"/>
  <c r="AM49"/>
  <c r="AN82"/>
  <c r="O57" i="29"/>
  <c r="AM57" i="24"/>
  <c r="AN99"/>
  <c r="AM56"/>
  <c r="AM58"/>
  <c r="R54"/>
  <c r="R43"/>
  <c r="AF40"/>
  <c r="AN46"/>
  <c r="AN47"/>
  <c r="AN100"/>
  <c r="AM48"/>
  <c r="AM59"/>
  <c r="AF50"/>
  <c r="AN91"/>
  <c r="AN54"/>
  <c r="AN55"/>
  <c r="K51"/>
  <c r="AM46"/>
  <c r="Y115"/>
  <c r="Y120" s="1"/>
  <c r="Y113"/>
  <c r="Y118" s="1"/>
  <c r="Y111"/>
  <c r="Y116" s="1"/>
  <c r="Y114"/>
  <c r="Y119" s="1"/>
  <c r="Y112"/>
  <c r="Y117" s="1"/>
  <c r="Y92"/>
  <c r="Y68"/>
  <c r="Y45"/>
  <c r="Y44"/>
  <c r="Y55"/>
  <c r="AN50"/>
  <c r="R40"/>
  <c r="R46"/>
  <c r="N51" i="29"/>
  <c r="AN90" i="23"/>
  <c r="AM114"/>
  <c r="AM119" s="1"/>
  <c r="AM112"/>
  <c r="AM117" s="1"/>
  <c r="AM92"/>
  <c r="AM111"/>
  <c r="AM116" s="1"/>
  <c r="AM115"/>
  <c r="AM120" s="1"/>
  <c r="AM68"/>
  <c r="AM113"/>
  <c r="AM118" s="1"/>
  <c r="AM45"/>
  <c r="AM52"/>
  <c r="K88"/>
  <c r="K42"/>
  <c r="Y55"/>
  <c r="AN107"/>
  <c r="AF114"/>
  <c r="AF119" s="1"/>
  <c r="AF112"/>
  <c r="AF117" s="1"/>
  <c r="AF92"/>
  <c r="AF115"/>
  <c r="AF120" s="1"/>
  <c r="AF113"/>
  <c r="AF118" s="1"/>
  <c r="AF111"/>
  <c r="AF116" s="1"/>
  <c r="AF68"/>
  <c r="AF56"/>
  <c r="AF46"/>
  <c r="AN83"/>
  <c r="K50"/>
  <c r="K40"/>
  <c r="AF58"/>
  <c r="K57"/>
  <c r="AM46"/>
  <c r="AF51"/>
  <c r="K56"/>
  <c r="AN47"/>
  <c r="AN89"/>
  <c r="AF40"/>
  <c r="AN100"/>
  <c r="N78" i="29"/>
  <c r="AN99" i="23"/>
  <c r="K49"/>
  <c r="AN53"/>
  <c r="AN98"/>
  <c r="K48"/>
  <c r="AF59"/>
  <c r="K58"/>
  <c r="AF49"/>
  <c r="AF44"/>
  <c r="Y115"/>
  <c r="Y120" s="1"/>
  <c r="Y113"/>
  <c r="Y118" s="1"/>
  <c r="Y111"/>
  <c r="Y116" s="1"/>
  <c r="Y68"/>
  <c r="Y112"/>
  <c r="Y117" s="1"/>
  <c r="Y92"/>
  <c r="Y48"/>
  <c r="Y114"/>
  <c r="Y119" s="1"/>
  <c r="Y45"/>
  <c r="Y72"/>
  <c r="Y88"/>
  <c r="Y42"/>
  <c r="AF50"/>
  <c r="K52"/>
  <c r="AN91"/>
  <c r="AM88"/>
  <c r="AM72"/>
  <c r="AM42"/>
  <c r="AM56"/>
  <c r="K44"/>
  <c r="AF57"/>
  <c r="AN106"/>
  <c r="AF88"/>
  <c r="AF72"/>
  <c r="AF42"/>
  <c r="K45"/>
  <c r="AN36"/>
  <c r="AN72" s="1"/>
  <c r="AF54"/>
  <c r="AM40"/>
  <c r="AN108"/>
  <c r="N86" i="29"/>
  <c r="R88" i="23"/>
  <c r="R42"/>
  <c r="AN85"/>
  <c r="AN84"/>
  <c r="K115"/>
  <c r="K120" s="1"/>
  <c r="K113"/>
  <c r="K118" s="1"/>
  <c r="K111"/>
  <c r="K116" s="1"/>
  <c r="K68"/>
  <c r="K114"/>
  <c r="K119" s="1"/>
  <c r="K92"/>
  <c r="K46"/>
  <c r="K112"/>
  <c r="K117" s="1"/>
  <c r="K59"/>
  <c r="K51"/>
  <c r="K55"/>
  <c r="AN35"/>
  <c r="AN55" s="1"/>
  <c r="AF55"/>
  <c r="R55" i="22"/>
  <c r="K88"/>
  <c r="K72"/>
  <c r="K42"/>
  <c r="K55"/>
  <c r="R51"/>
  <c r="AN53"/>
  <c r="AN91"/>
  <c r="AF51"/>
  <c r="AF40"/>
  <c r="K40"/>
  <c r="AN107"/>
  <c r="AM88"/>
  <c r="AM42"/>
  <c r="AM73"/>
  <c r="AM72"/>
  <c r="R115"/>
  <c r="R120" s="1"/>
  <c r="R113"/>
  <c r="R118" s="1"/>
  <c r="R111"/>
  <c r="R116" s="1"/>
  <c r="R114"/>
  <c r="R119" s="1"/>
  <c r="R112"/>
  <c r="R117" s="1"/>
  <c r="R92"/>
  <c r="R45"/>
  <c r="R68"/>
  <c r="K57"/>
  <c r="R58"/>
  <c r="R48"/>
  <c r="K43"/>
  <c r="K52"/>
  <c r="K50"/>
  <c r="R52"/>
  <c r="K46"/>
  <c r="Y58"/>
  <c r="R46"/>
  <c r="Y48"/>
  <c r="K58"/>
  <c r="R40"/>
  <c r="AN98"/>
  <c r="AN47"/>
  <c r="AF114"/>
  <c r="AF119" s="1"/>
  <c r="AF112"/>
  <c r="AF117" s="1"/>
  <c r="AF92"/>
  <c r="AF68"/>
  <c r="AF113"/>
  <c r="AF118" s="1"/>
  <c r="AF111"/>
  <c r="AF116" s="1"/>
  <c r="AF115"/>
  <c r="AF120" s="1"/>
  <c r="AF46"/>
  <c r="Y46"/>
  <c r="R59"/>
  <c r="AF56"/>
  <c r="AF49"/>
  <c r="AN100"/>
  <c r="AN99"/>
  <c r="K115"/>
  <c r="K120" s="1"/>
  <c r="K113"/>
  <c r="K118" s="1"/>
  <c r="K111"/>
  <c r="K116" s="1"/>
  <c r="K114"/>
  <c r="K119" s="1"/>
  <c r="K112"/>
  <c r="K117" s="1"/>
  <c r="K92"/>
  <c r="K68"/>
  <c r="K51"/>
  <c r="K44"/>
  <c r="Y115"/>
  <c r="Y120" s="1"/>
  <c r="Y113"/>
  <c r="Y118" s="1"/>
  <c r="Y111"/>
  <c r="Y116" s="1"/>
  <c r="Y68"/>
  <c r="Y114"/>
  <c r="Y119" s="1"/>
  <c r="Y112"/>
  <c r="Y117" s="1"/>
  <c r="Y92"/>
  <c r="Y40"/>
  <c r="Y54"/>
  <c r="R44"/>
  <c r="Y56"/>
  <c r="R88"/>
  <c r="R73"/>
  <c r="R42"/>
  <c r="AF50"/>
  <c r="Y59"/>
  <c r="R50"/>
  <c r="AF42"/>
  <c r="Y42"/>
  <c r="AN81"/>
  <c r="AN89"/>
  <c r="AN35"/>
  <c r="AN52" s="1"/>
  <c r="AN36"/>
  <c r="AN84"/>
  <c r="AN85"/>
  <c r="AN108"/>
  <c r="R49"/>
  <c r="K54"/>
  <c r="AF48"/>
  <c r="K56"/>
  <c r="AF43"/>
  <c r="AN108" i="21"/>
  <c r="L86" i="29"/>
  <c r="AN84" i="21"/>
  <c r="L60" i="29"/>
  <c r="Y46" i="21"/>
  <c r="AN99"/>
  <c r="AM48"/>
  <c r="AF50"/>
  <c r="AM43"/>
  <c r="AN55"/>
  <c r="Y49"/>
  <c r="AM114"/>
  <c r="AM119" s="1"/>
  <c r="AM112"/>
  <c r="AM117" s="1"/>
  <c r="AM92"/>
  <c r="AM115"/>
  <c r="AM120" s="1"/>
  <c r="AM113"/>
  <c r="AM118" s="1"/>
  <c r="AM111"/>
  <c r="AM116" s="1"/>
  <c r="AM68"/>
  <c r="AM51"/>
  <c r="AM59"/>
  <c r="R115"/>
  <c r="R120" s="1"/>
  <c r="R113"/>
  <c r="R118" s="1"/>
  <c r="R111"/>
  <c r="R116" s="1"/>
  <c r="R68"/>
  <c r="R114"/>
  <c r="R119" s="1"/>
  <c r="R92"/>
  <c r="R112"/>
  <c r="R117" s="1"/>
  <c r="R49"/>
  <c r="AN89"/>
  <c r="AN43"/>
  <c r="AN35"/>
  <c r="AN36"/>
  <c r="Y54"/>
  <c r="AF114"/>
  <c r="AF119" s="1"/>
  <c r="AF112"/>
  <c r="AF117" s="1"/>
  <c r="AF92"/>
  <c r="AF115"/>
  <c r="AF120" s="1"/>
  <c r="AF113"/>
  <c r="AF118" s="1"/>
  <c r="AF111"/>
  <c r="AF116" s="1"/>
  <c r="AF68"/>
  <c r="AF55"/>
  <c r="AF59"/>
  <c r="AF44"/>
  <c r="AF51"/>
  <c r="AN83"/>
  <c r="R40"/>
  <c r="AF52"/>
  <c r="AN52"/>
  <c r="AN53"/>
  <c r="AM40"/>
  <c r="R48"/>
  <c r="Y115"/>
  <c r="Y120" s="1"/>
  <c r="Y113"/>
  <c r="Y118" s="1"/>
  <c r="Y111"/>
  <c r="Y116" s="1"/>
  <c r="Y68"/>
  <c r="Y114"/>
  <c r="Y119" s="1"/>
  <c r="Y92"/>
  <c r="Y112"/>
  <c r="Y117" s="1"/>
  <c r="Y44"/>
  <c r="Y55"/>
  <c r="AN85"/>
  <c r="AN56"/>
  <c r="AN98"/>
  <c r="R54"/>
  <c r="AM52"/>
  <c r="Y56"/>
  <c r="K115"/>
  <c r="K120" s="1"/>
  <c r="K113"/>
  <c r="K118" s="1"/>
  <c r="K111"/>
  <c r="K116" s="1"/>
  <c r="K68"/>
  <c r="K114"/>
  <c r="K119" s="1"/>
  <c r="K112"/>
  <c r="K117" s="1"/>
  <c r="K92"/>
  <c r="K40"/>
  <c r="K45"/>
  <c r="K43"/>
  <c r="K46"/>
  <c r="K52"/>
  <c r="AN51"/>
  <c r="AN106"/>
  <c r="AN90"/>
  <c r="AN50"/>
  <c r="AN59"/>
  <c r="AN49"/>
  <c r="AN73"/>
  <c r="AM46"/>
  <c r="AF58"/>
  <c r="R88"/>
  <c r="R42"/>
  <c r="R58"/>
  <c r="AM57"/>
  <c r="R50"/>
  <c r="AF40"/>
  <c r="K51"/>
  <c r="Y52"/>
  <c r="AM55"/>
  <c r="AM42"/>
  <c r="AN107"/>
  <c r="Y50"/>
  <c r="AN82"/>
  <c r="AN81"/>
  <c r="AF48"/>
  <c r="AF45"/>
  <c r="AF57"/>
  <c r="R59"/>
  <c r="K48"/>
  <c r="AN45"/>
  <c r="AN47"/>
  <c r="AN46"/>
  <c r="Y45"/>
  <c r="Y42"/>
  <c r="R45"/>
  <c r="Y43"/>
  <c r="AM58"/>
  <c r="AF46"/>
  <c r="Y51"/>
  <c r="Y57"/>
  <c r="AN91"/>
  <c r="AN48"/>
  <c r="AM54"/>
  <c r="AN88" i="20"/>
  <c r="AN73"/>
  <c r="AF49"/>
  <c r="AM55"/>
  <c r="AF55"/>
  <c r="Y115"/>
  <c r="Y120" s="1"/>
  <c r="Y113"/>
  <c r="Y118" s="1"/>
  <c r="Y111"/>
  <c r="Y116" s="1"/>
  <c r="Y68"/>
  <c r="Y114"/>
  <c r="Y119" s="1"/>
  <c r="Y112"/>
  <c r="Y117" s="1"/>
  <c r="Y92"/>
  <c r="Y54"/>
  <c r="Y42"/>
  <c r="AN85"/>
  <c r="AN84"/>
  <c r="AN72"/>
  <c r="AN91"/>
  <c r="R88"/>
  <c r="R42"/>
  <c r="AN53"/>
  <c r="AN52"/>
  <c r="AM54"/>
  <c r="Y55"/>
  <c r="AM44"/>
  <c r="AN100"/>
  <c r="AF40"/>
  <c r="AF52"/>
  <c r="K40"/>
  <c r="K43"/>
  <c r="AN108"/>
  <c r="AN35"/>
  <c r="AN48" s="1"/>
  <c r="AF54"/>
  <c r="AF45"/>
  <c r="Y52"/>
  <c r="AM40"/>
  <c r="AM49"/>
  <c r="Y40"/>
  <c r="AN98"/>
  <c r="AF114"/>
  <c r="AF119" s="1"/>
  <c r="AF112"/>
  <c r="AF117" s="1"/>
  <c r="AF92"/>
  <c r="AF115"/>
  <c r="AF120" s="1"/>
  <c r="AF113"/>
  <c r="AF118" s="1"/>
  <c r="AF111"/>
  <c r="AF116" s="1"/>
  <c r="AF68"/>
  <c r="AF46"/>
  <c r="K88"/>
  <c r="K42"/>
  <c r="AF48"/>
  <c r="AF43"/>
  <c r="K73"/>
  <c r="R73"/>
  <c r="AN51"/>
  <c r="AM114"/>
  <c r="AM119" s="1"/>
  <c r="AM112"/>
  <c r="AM117" s="1"/>
  <c r="AM92"/>
  <c r="AM115"/>
  <c r="AM120" s="1"/>
  <c r="AM113"/>
  <c r="AM118" s="1"/>
  <c r="AM111"/>
  <c r="AM116" s="1"/>
  <c r="AM68"/>
  <c r="AM50"/>
  <c r="AN45"/>
  <c r="AM52"/>
  <c r="AF88"/>
  <c r="AF42"/>
  <c r="K115"/>
  <c r="K120" s="1"/>
  <c r="K113"/>
  <c r="K118" s="1"/>
  <c r="K111"/>
  <c r="K116" s="1"/>
  <c r="K114"/>
  <c r="K119" s="1"/>
  <c r="K112"/>
  <c r="K117" s="1"/>
  <c r="K92"/>
  <c r="K68"/>
  <c r="K46"/>
  <c r="K45"/>
  <c r="K51"/>
  <c r="AF58"/>
  <c r="AF56"/>
  <c r="Y46"/>
  <c r="AN106"/>
  <c r="AN83"/>
  <c r="AN90"/>
  <c r="AN59"/>
  <c r="AN50"/>
  <c r="AF59"/>
  <c r="Y51"/>
  <c r="AM43"/>
  <c r="AM88"/>
  <c r="AM72"/>
  <c r="AM42"/>
  <c r="AM57"/>
  <c r="R115"/>
  <c r="R120" s="1"/>
  <c r="R113"/>
  <c r="R118" s="1"/>
  <c r="R111"/>
  <c r="R116" s="1"/>
  <c r="R114"/>
  <c r="R119" s="1"/>
  <c r="R112"/>
  <c r="R117" s="1"/>
  <c r="R92"/>
  <c r="R68"/>
  <c r="R48"/>
  <c r="AF57"/>
  <c r="Y57"/>
  <c r="AM58"/>
  <c r="AF50"/>
  <c r="AM45"/>
  <c r="R115" i="19"/>
  <c r="R120" s="1"/>
  <c r="R113"/>
  <c r="R118" s="1"/>
  <c r="R111"/>
  <c r="R116" s="1"/>
  <c r="R68"/>
  <c r="R114"/>
  <c r="R119" s="1"/>
  <c r="R112"/>
  <c r="R117" s="1"/>
  <c r="R92"/>
  <c r="R45"/>
  <c r="R46"/>
  <c r="AN83"/>
  <c r="Y115"/>
  <c r="Y120" s="1"/>
  <c r="Y112"/>
  <c r="Y117" s="1"/>
  <c r="Y68"/>
  <c r="Y114"/>
  <c r="Y119" s="1"/>
  <c r="Y113"/>
  <c r="Y118" s="1"/>
  <c r="Y92"/>
  <c r="Y111"/>
  <c r="Y116" s="1"/>
  <c r="Y51"/>
  <c r="Y52"/>
  <c r="K49"/>
  <c r="R51"/>
  <c r="K42"/>
  <c r="AF49"/>
  <c r="AN90"/>
  <c r="AN50"/>
  <c r="J5" i="29"/>
  <c r="J71" s="1"/>
  <c r="R52" i="19"/>
  <c r="K52"/>
  <c r="Y88"/>
  <c r="Y42"/>
  <c r="AF114"/>
  <c r="AF119" s="1"/>
  <c r="AF112"/>
  <c r="AF117" s="1"/>
  <c r="AF92"/>
  <c r="AF115"/>
  <c r="AF120" s="1"/>
  <c r="AF113"/>
  <c r="AF118" s="1"/>
  <c r="AF111"/>
  <c r="AF116" s="1"/>
  <c r="AF68"/>
  <c r="AF55"/>
  <c r="AF44"/>
  <c r="AF51"/>
  <c r="AF57"/>
  <c r="AF54"/>
  <c r="Y48"/>
  <c r="K57"/>
  <c r="Y46"/>
  <c r="R88"/>
  <c r="R42"/>
  <c r="Y40"/>
  <c r="AN53"/>
  <c r="AN52"/>
  <c r="R59"/>
  <c r="R55"/>
  <c r="AN85"/>
  <c r="AN84"/>
  <c r="Y59"/>
  <c r="AN106"/>
  <c r="R58"/>
  <c r="AF43"/>
  <c r="AN54"/>
  <c r="R50"/>
  <c r="AN107"/>
  <c r="AN73"/>
  <c r="K115"/>
  <c r="K120" s="1"/>
  <c r="K113"/>
  <c r="K118" s="1"/>
  <c r="K111"/>
  <c r="K116" s="1"/>
  <c r="K114"/>
  <c r="K119" s="1"/>
  <c r="K112"/>
  <c r="K117" s="1"/>
  <c r="K92"/>
  <c r="K68"/>
  <c r="K51"/>
  <c r="AN89"/>
  <c r="AN43"/>
  <c r="AN35"/>
  <c r="AN58" s="1"/>
  <c r="AN36"/>
  <c r="Y50"/>
  <c r="Y56"/>
  <c r="AN98"/>
  <c r="R56"/>
  <c r="K40"/>
  <c r="AN108"/>
  <c r="R57"/>
  <c r="AN91"/>
  <c r="AN47"/>
  <c r="Y45"/>
  <c r="K50"/>
  <c r="AF46"/>
  <c r="K58"/>
  <c r="AN82"/>
  <c r="K55"/>
  <c r="Y57"/>
  <c r="AF52"/>
  <c r="R48"/>
  <c r="AF45"/>
  <c r="J9" i="29"/>
  <c r="J34" s="1"/>
  <c r="Y49" i="19"/>
  <c r="K46"/>
  <c r="R54"/>
  <c r="K54"/>
  <c r="AF50"/>
  <c r="AN99"/>
  <c r="R40"/>
  <c r="Y44"/>
  <c r="AM88"/>
  <c r="AM42"/>
  <c r="K48"/>
  <c r="K45"/>
  <c r="AN56"/>
  <c r="Y55"/>
  <c r="AF58"/>
  <c r="AM73"/>
  <c r="Y43"/>
  <c r="AN45"/>
  <c r="AF88"/>
  <c r="AF72"/>
  <c r="AF73"/>
  <c r="AF42"/>
  <c r="R88" i="18"/>
  <c r="R73"/>
  <c r="R42"/>
  <c r="AM88"/>
  <c r="AM72"/>
  <c r="AM42"/>
  <c r="AN53"/>
  <c r="K115"/>
  <c r="K120" s="1"/>
  <c r="K113"/>
  <c r="K118" s="1"/>
  <c r="K111"/>
  <c r="K116" s="1"/>
  <c r="K114"/>
  <c r="K119" s="1"/>
  <c r="K112"/>
  <c r="K117" s="1"/>
  <c r="K92"/>
  <c r="K68"/>
  <c r="K55"/>
  <c r="K51"/>
  <c r="K59"/>
  <c r="AN89"/>
  <c r="AN36"/>
  <c r="AN35"/>
  <c r="AN100"/>
  <c r="I78" i="29"/>
  <c r="AN98" i="18"/>
  <c r="AN82"/>
  <c r="I57" i="29"/>
  <c r="Y45" i="18"/>
  <c r="AN83"/>
  <c r="Y48"/>
  <c r="Y54"/>
  <c r="Y88"/>
  <c r="Y72"/>
  <c r="Y42"/>
  <c r="Y55"/>
  <c r="R115"/>
  <c r="R120" s="1"/>
  <c r="R113"/>
  <c r="R118" s="1"/>
  <c r="R111"/>
  <c r="R116" s="1"/>
  <c r="R114"/>
  <c r="R119" s="1"/>
  <c r="R112"/>
  <c r="R117" s="1"/>
  <c r="R92"/>
  <c r="R68"/>
  <c r="AF88"/>
  <c r="AF42"/>
  <c r="K43"/>
  <c r="AN48"/>
  <c r="AN91"/>
  <c r="AN54"/>
  <c r="AN55"/>
  <c r="AF58"/>
  <c r="AF50"/>
  <c r="AN49"/>
  <c r="AF59"/>
  <c r="AF48"/>
  <c r="K72"/>
  <c r="K88"/>
  <c r="K42"/>
  <c r="AN51"/>
  <c r="AN85"/>
  <c r="AN84"/>
  <c r="AF114"/>
  <c r="AF119" s="1"/>
  <c r="AF112"/>
  <c r="AF117" s="1"/>
  <c r="AF115"/>
  <c r="AF120" s="1"/>
  <c r="AF113"/>
  <c r="AF118" s="1"/>
  <c r="AF111"/>
  <c r="AF116" s="1"/>
  <c r="AF68"/>
  <c r="AF92"/>
  <c r="AF55"/>
  <c r="AF44"/>
  <c r="AF51"/>
  <c r="AN56"/>
  <c r="AM114"/>
  <c r="AM119" s="1"/>
  <c r="AM112"/>
  <c r="AM117" s="1"/>
  <c r="AM92"/>
  <c r="AM115"/>
  <c r="AM120" s="1"/>
  <c r="AM113"/>
  <c r="AM118" s="1"/>
  <c r="AM111"/>
  <c r="AM116" s="1"/>
  <c r="AM68"/>
  <c r="AM48"/>
  <c r="AM52"/>
  <c r="AM45"/>
  <c r="AM40"/>
  <c r="AM50"/>
  <c r="AM51"/>
  <c r="AF43"/>
  <c r="AF40"/>
  <c r="Y115"/>
  <c r="Y120" s="1"/>
  <c r="Y113"/>
  <c r="Y118" s="1"/>
  <c r="Y111"/>
  <c r="Y116" s="1"/>
  <c r="Y114"/>
  <c r="Y119" s="1"/>
  <c r="Y112"/>
  <c r="Y117" s="1"/>
  <c r="Y50"/>
  <c r="Y44"/>
  <c r="Y68"/>
  <c r="Y92"/>
  <c r="Y58"/>
  <c r="Y46"/>
  <c r="AM54"/>
  <c r="AF57"/>
  <c r="AM59"/>
  <c r="AM73"/>
  <c r="AM56"/>
  <c r="AF54"/>
  <c r="AN106"/>
  <c r="AN107"/>
  <c r="AN46"/>
  <c r="AN47"/>
  <c r="AN81"/>
  <c r="AF45"/>
  <c r="AM58"/>
  <c r="R72"/>
  <c r="K58"/>
  <c r="AF52"/>
  <c r="K46"/>
  <c r="K54"/>
  <c r="S14" i="29"/>
  <c r="S15"/>
  <c r="S56"/>
  <c r="R56"/>
  <c r="R78"/>
  <c r="F45"/>
  <c r="Q61"/>
  <c r="Q57"/>
  <c r="Q63" s="1"/>
  <c r="Q77"/>
  <c r="P78"/>
  <c r="P77"/>
  <c r="O86"/>
  <c r="O87" s="1"/>
  <c r="O10"/>
  <c r="O56"/>
  <c r="N52"/>
  <c r="F44"/>
  <c r="N77"/>
  <c r="N57"/>
  <c r="N63" s="1"/>
  <c r="F48"/>
  <c r="L52"/>
  <c r="L56"/>
  <c r="K12"/>
  <c r="K78"/>
  <c r="K9"/>
  <c r="K72"/>
  <c r="K57"/>
  <c r="J56"/>
  <c r="J75"/>
  <c r="J86"/>
  <c r="S77"/>
  <c r="S9"/>
  <c r="S34" s="1"/>
  <c r="S6"/>
  <c r="S61"/>
  <c r="S86"/>
  <c r="S75"/>
  <c r="S79" s="1"/>
  <c r="S5"/>
  <c r="S59"/>
  <c r="S10"/>
  <c r="S57"/>
  <c r="S63" s="1"/>
  <c r="S13"/>
  <c r="S52"/>
  <c r="S4"/>
  <c r="S51"/>
  <c r="S83"/>
  <c r="S85"/>
  <c r="R52"/>
  <c r="R57"/>
  <c r="R4"/>
  <c r="R70" s="1"/>
  <c r="R59"/>
  <c r="R15"/>
  <c r="R12"/>
  <c r="R9"/>
  <c r="R7"/>
  <c r="R51"/>
  <c r="R10"/>
  <c r="R5"/>
  <c r="R71" s="1"/>
  <c r="R86"/>
  <c r="R85"/>
  <c r="R11"/>
  <c r="R75"/>
  <c r="R77"/>
  <c r="R83"/>
  <c r="R8"/>
  <c r="R61"/>
  <c r="R13"/>
  <c r="R72" s="1"/>
  <c r="Q85"/>
  <c r="Q87" s="1"/>
  <c r="Q11"/>
  <c r="Q65" s="1"/>
  <c r="Q13"/>
  <c r="Q72" s="1"/>
  <c r="Q8"/>
  <c r="Q59"/>
  <c r="Q4"/>
  <c r="Q6"/>
  <c r="Q17" s="1"/>
  <c r="Q56"/>
  <c r="Q86"/>
  <c r="Q89" s="1"/>
  <c r="Q51"/>
  <c r="Q75"/>
  <c r="Q78"/>
  <c r="Q15"/>
  <c r="Q14"/>
  <c r="Q52"/>
  <c r="Q10"/>
  <c r="Q64" s="1"/>
  <c r="P11"/>
  <c r="P61"/>
  <c r="P66" s="1"/>
  <c r="P51"/>
  <c r="P85"/>
  <c r="P88" s="1"/>
  <c r="P14"/>
  <c r="P10"/>
  <c r="P4"/>
  <c r="P56"/>
  <c r="P15"/>
  <c r="P57"/>
  <c r="P63" s="1"/>
  <c r="P13"/>
  <c r="F42"/>
  <c r="P7"/>
  <c r="P12"/>
  <c r="P6"/>
  <c r="P86"/>
  <c r="P75"/>
  <c r="P81" s="1"/>
  <c r="P8"/>
  <c r="P9"/>
  <c r="O59"/>
  <c r="O64" s="1"/>
  <c r="O11"/>
  <c r="O8"/>
  <c r="O75"/>
  <c r="O7"/>
  <c r="O5"/>
  <c r="O71" s="1"/>
  <c r="O4"/>
  <c r="O78"/>
  <c r="O12"/>
  <c r="F43"/>
  <c r="O61"/>
  <c r="O15"/>
  <c r="O13"/>
  <c r="O72" s="1"/>
  <c r="O85"/>
  <c r="O88" s="1"/>
  <c r="O51"/>
  <c r="O52"/>
  <c r="N59"/>
  <c r="N64" s="1"/>
  <c r="N10"/>
  <c r="N34" s="1"/>
  <c r="N4"/>
  <c r="N56"/>
  <c r="N7"/>
  <c r="N61"/>
  <c r="N66" s="1"/>
  <c r="N12"/>
  <c r="N13"/>
  <c r="N72" s="1"/>
  <c r="N75"/>
  <c r="N79" s="1"/>
  <c r="N6"/>
  <c r="N15"/>
  <c r="N8"/>
  <c r="N85"/>
  <c r="N88" s="1"/>
  <c r="N5"/>
  <c r="M85"/>
  <c r="M78"/>
  <c r="M57"/>
  <c r="M63" s="1"/>
  <c r="M6"/>
  <c r="M77"/>
  <c r="M80" s="1"/>
  <c r="M14"/>
  <c r="M11"/>
  <c r="F46"/>
  <c r="M75"/>
  <c r="F47"/>
  <c r="M61"/>
  <c r="M66" s="1"/>
  <c r="M15"/>
  <c r="M86"/>
  <c r="M89" s="1"/>
  <c r="M83"/>
  <c r="M51"/>
  <c r="M10"/>
  <c r="M13"/>
  <c r="M7"/>
  <c r="M4"/>
  <c r="M62" s="1"/>
  <c r="L83"/>
  <c r="L78"/>
  <c r="L5"/>
  <c r="L9"/>
  <c r="L4"/>
  <c r="L14"/>
  <c r="L7"/>
  <c r="L57"/>
  <c r="L51"/>
  <c r="L77"/>
  <c r="L8"/>
  <c r="L11"/>
  <c r="L85"/>
  <c r="L59"/>
  <c r="L6"/>
  <c r="L10"/>
  <c r="L75"/>
  <c r="L79" s="1"/>
  <c r="L61"/>
  <c r="L66" s="1"/>
  <c r="L13"/>
  <c r="L72" s="1"/>
  <c r="K51"/>
  <c r="K86"/>
  <c r="K85"/>
  <c r="K77"/>
  <c r="K75"/>
  <c r="K7"/>
  <c r="K28" s="1"/>
  <c r="K14"/>
  <c r="K10"/>
  <c r="K64" s="1"/>
  <c r="K52"/>
  <c r="K83"/>
  <c r="K87" s="1"/>
  <c r="K59"/>
  <c r="K61"/>
  <c r="K65" s="1"/>
  <c r="K15"/>
  <c r="K56"/>
  <c r="K62" s="1"/>
  <c r="J6"/>
  <c r="J15"/>
  <c r="J61"/>
  <c r="J66" s="1"/>
  <c r="J78"/>
  <c r="J83"/>
  <c r="J51"/>
  <c r="J77"/>
  <c r="J85"/>
  <c r="J8"/>
  <c r="J52"/>
  <c r="J57"/>
  <c r="J13"/>
  <c r="J72" s="1"/>
  <c r="J4"/>
  <c r="J70" s="1"/>
  <c r="J12"/>
  <c r="J11"/>
  <c r="I13"/>
  <c r="I10"/>
  <c r="I83"/>
  <c r="I51"/>
  <c r="I61"/>
  <c r="I59"/>
  <c r="I7"/>
  <c r="I14"/>
  <c r="I9"/>
  <c r="I12"/>
  <c r="I4"/>
  <c r="I8"/>
  <c r="I6"/>
  <c r="I15"/>
  <c r="I85"/>
  <c r="I75"/>
  <c r="I77"/>
  <c r="I11"/>
  <c r="I56"/>
  <c r="I5"/>
  <c r="I86"/>
  <c r="I52"/>
  <c r="Q88"/>
  <c r="N81"/>
  <c r="P80"/>
  <c r="P79"/>
  <c r="K79"/>
  <c r="S71"/>
  <c r="Q71"/>
  <c r="P71"/>
  <c r="N71"/>
  <c r="M71"/>
  <c r="K71"/>
  <c r="H71"/>
  <c r="Q70"/>
  <c r="P70"/>
  <c r="O70"/>
  <c r="M70"/>
  <c r="L70"/>
  <c r="K70"/>
  <c r="H70"/>
  <c r="S66"/>
  <c r="Q66"/>
  <c r="K66"/>
  <c r="H66"/>
  <c r="S65"/>
  <c r="H65"/>
  <c r="J64"/>
  <c r="H64"/>
  <c r="J63"/>
  <c r="H63"/>
  <c r="Q34"/>
  <c r="H34"/>
  <c r="P28"/>
  <c r="H28"/>
  <c r="H17"/>
  <c r="H16"/>
  <c r="F22" i="28"/>
  <c r="F21" s="1"/>
  <c r="E21"/>
  <c r="B19"/>
  <c r="D17"/>
  <c r="B17"/>
  <c r="D16"/>
  <c r="B16"/>
  <c r="B15"/>
  <c r="B14"/>
  <c r="D13"/>
  <c r="B13"/>
  <c r="D12"/>
  <c r="B12"/>
  <c r="B11"/>
  <c r="B10"/>
  <c r="D10" s="1"/>
  <c r="B9"/>
  <c r="B8"/>
  <c r="B7"/>
  <c r="C1"/>
  <c r="B19" i="27"/>
  <c r="B17"/>
  <c r="D17" s="1"/>
  <c r="B16"/>
  <c r="D16" s="1"/>
  <c r="B15"/>
  <c r="B14"/>
  <c r="B13"/>
  <c r="E115" s="1"/>
  <c r="E120" s="1"/>
  <c r="B12"/>
  <c r="B11"/>
  <c r="B10"/>
  <c r="E113" s="1"/>
  <c r="E118" s="1"/>
  <c r="B9"/>
  <c r="B8"/>
  <c r="B7"/>
  <c r="C1"/>
  <c r="G22" i="26"/>
  <c r="H22" s="1"/>
  <c r="F22"/>
  <c r="F21" s="1"/>
  <c r="E21"/>
  <c r="B19"/>
  <c r="D17"/>
  <c r="B17"/>
  <c r="B16"/>
  <c r="D16" s="1"/>
  <c r="B15"/>
  <c r="B14"/>
  <c r="D13"/>
  <c r="B13"/>
  <c r="D12"/>
  <c r="B12"/>
  <c r="B11"/>
  <c r="B10"/>
  <c r="D10" s="1"/>
  <c r="B9"/>
  <c r="B8"/>
  <c r="B7"/>
  <c r="C1"/>
  <c r="F22" i="25"/>
  <c r="G22" s="1"/>
  <c r="G21" s="1"/>
  <c r="F21"/>
  <c r="E21"/>
  <c r="B19"/>
  <c r="D17"/>
  <c r="B17"/>
  <c r="B16"/>
  <c r="D16" s="1"/>
  <c r="B15"/>
  <c r="B14"/>
  <c r="D13"/>
  <c r="B13"/>
  <c r="B12"/>
  <c r="D12" s="1"/>
  <c r="B11"/>
  <c r="D10"/>
  <c r="B10"/>
  <c r="B9"/>
  <c r="B8"/>
  <c r="B7"/>
  <c r="C1"/>
  <c r="G22" i="24"/>
  <c r="G21" s="1"/>
  <c r="F22"/>
  <c r="F21" s="1"/>
  <c r="E21"/>
  <c r="B19"/>
  <c r="D17"/>
  <c r="B17"/>
  <c r="B16"/>
  <c r="D16" s="1"/>
  <c r="B15"/>
  <c r="B14"/>
  <c r="B13"/>
  <c r="D13" s="1"/>
  <c r="B12"/>
  <c r="D12" s="1"/>
  <c r="B11"/>
  <c r="D10"/>
  <c r="B10"/>
  <c r="B9"/>
  <c r="B8"/>
  <c r="B7"/>
  <c r="C1"/>
  <c r="F22" i="23"/>
  <c r="G22" s="1"/>
  <c r="E21"/>
  <c r="B19"/>
  <c r="B17"/>
  <c r="D17" s="1"/>
  <c r="B16"/>
  <c r="D16" s="1"/>
  <c r="B15"/>
  <c r="B14"/>
  <c r="D13"/>
  <c r="B13"/>
  <c r="B12"/>
  <c r="D12" s="1"/>
  <c r="B11"/>
  <c r="D10"/>
  <c r="B10"/>
  <c r="B9"/>
  <c r="B8"/>
  <c r="B7"/>
  <c r="C1"/>
  <c r="F22" i="22"/>
  <c r="G22" s="1"/>
  <c r="E21"/>
  <c r="B19"/>
  <c r="B17"/>
  <c r="D17" s="1"/>
  <c r="B16"/>
  <c r="D16" s="1"/>
  <c r="B15"/>
  <c r="B14"/>
  <c r="B13"/>
  <c r="D13" s="1"/>
  <c r="B12"/>
  <c r="D12" s="1"/>
  <c r="B11"/>
  <c r="D10"/>
  <c r="B10"/>
  <c r="B9"/>
  <c r="B8"/>
  <c r="B7"/>
  <c r="C1"/>
  <c r="F22" i="21"/>
  <c r="G22" s="1"/>
  <c r="F21"/>
  <c r="E21"/>
  <c r="B19"/>
  <c r="D17"/>
  <c r="B17"/>
  <c r="B16"/>
  <c r="D16" s="1"/>
  <c r="B15"/>
  <c r="B14"/>
  <c r="D13"/>
  <c r="B13"/>
  <c r="B12"/>
  <c r="D12" s="1"/>
  <c r="B11"/>
  <c r="D10"/>
  <c r="B10"/>
  <c r="B9"/>
  <c r="B8"/>
  <c r="B7"/>
  <c r="C1"/>
  <c r="F22" i="20"/>
  <c r="F21" s="1"/>
  <c r="E21"/>
  <c r="B19"/>
  <c r="B17"/>
  <c r="D17" s="1"/>
  <c r="B16"/>
  <c r="D16" s="1"/>
  <c r="B15"/>
  <c r="B14"/>
  <c r="B13"/>
  <c r="D13" s="1"/>
  <c r="D12"/>
  <c r="B12"/>
  <c r="B11"/>
  <c r="B10"/>
  <c r="D10" s="1"/>
  <c r="B9"/>
  <c r="B8"/>
  <c r="B7"/>
  <c r="C1"/>
  <c r="F22" i="19"/>
  <c r="F21" s="1"/>
  <c r="E21"/>
  <c r="B19"/>
  <c r="B17"/>
  <c r="D17" s="1"/>
  <c r="D16"/>
  <c r="B16"/>
  <c r="B15"/>
  <c r="B14"/>
  <c r="B13"/>
  <c r="D13" s="1"/>
  <c r="D12"/>
  <c r="B12"/>
  <c r="B11"/>
  <c r="B10"/>
  <c r="D10" s="1"/>
  <c r="B9"/>
  <c r="B8"/>
  <c r="B7"/>
  <c r="C1"/>
  <c r="F22" i="18"/>
  <c r="F21" s="1"/>
  <c r="E21"/>
  <c r="B19"/>
  <c r="B17"/>
  <c r="D17" s="1"/>
  <c r="D16"/>
  <c r="B16"/>
  <c r="B15"/>
  <c r="B14"/>
  <c r="B13"/>
  <c r="D13" s="1"/>
  <c r="B12"/>
  <c r="D12" s="1"/>
  <c r="B11"/>
  <c r="B10"/>
  <c r="D10" s="1"/>
  <c r="B9"/>
  <c r="B8"/>
  <c r="B7"/>
  <c r="C1"/>
  <c r="AG112" i="17"/>
  <c r="AG117" s="1"/>
  <c r="AL108"/>
  <c r="AK108"/>
  <c r="AJ108"/>
  <c r="AI108"/>
  <c r="AH108"/>
  <c r="AG108"/>
  <c r="AE108"/>
  <c r="AD108"/>
  <c r="AC108"/>
  <c r="AB108"/>
  <c r="AA108"/>
  <c r="Z108"/>
  <c r="X108"/>
  <c r="W108"/>
  <c r="V108"/>
  <c r="U108"/>
  <c r="T108"/>
  <c r="S108"/>
  <c r="R108"/>
  <c r="Q108"/>
  <c r="P108"/>
  <c r="O108"/>
  <c r="N108"/>
  <c r="M108"/>
  <c r="L108"/>
  <c r="J108"/>
  <c r="I108"/>
  <c r="H108"/>
  <c r="G108"/>
  <c r="F108"/>
  <c r="E108"/>
  <c r="AL107"/>
  <c r="AK107"/>
  <c r="AJ107"/>
  <c r="AI107"/>
  <c r="AH107"/>
  <c r="AG107"/>
  <c r="AE107"/>
  <c r="AD107"/>
  <c r="AC107"/>
  <c r="AB107"/>
  <c r="AA107"/>
  <c r="Z107"/>
  <c r="X107"/>
  <c r="W107"/>
  <c r="V107"/>
  <c r="U107"/>
  <c r="T107"/>
  <c r="S107"/>
  <c r="Q107"/>
  <c r="P107"/>
  <c r="O107"/>
  <c r="N107"/>
  <c r="M107"/>
  <c r="L107"/>
  <c r="J107"/>
  <c r="I107"/>
  <c r="H107"/>
  <c r="G107"/>
  <c r="F107"/>
  <c r="E107"/>
  <c r="AL106"/>
  <c r="AK106"/>
  <c r="AJ106"/>
  <c r="AI106"/>
  <c r="AH106"/>
  <c r="AG106"/>
  <c r="AE106"/>
  <c r="AD106"/>
  <c r="AC106"/>
  <c r="AB106"/>
  <c r="AA106"/>
  <c r="Z106"/>
  <c r="Y106"/>
  <c r="X106"/>
  <c r="W106"/>
  <c r="V106"/>
  <c r="U106"/>
  <c r="T106"/>
  <c r="S106"/>
  <c r="Q106"/>
  <c r="P106"/>
  <c r="O106"/>
  <c r="N106"/>
  <c r="M106"/>
  <c r="L106"/>
  <c r="J106"/>
  <c r="I106"/>
  <c r="H106"/>
  <c r="G106"/>
  <c r="F106"/>
  <c r="E106"/>
  <c r="AM105"/>
  <c r="AM108" s="1"/>
  <c r="AF105"/>
  <c r="AF108" s="1"/>
  <c r="Y105"/>
  <c r="Y108" s="1"/>
  <c r="R105"/>
  <c r="K105"/>
  <c r="AN105" s="1"/>
  <c r="AM104"/>
  <c r="AM107" s="1"/>
  <c r="AF104"/>
  <c r="AF107" s="1"/>
  <c r="Y104"/>
  <c r="R104"/>
  <c r="K104"/>
  <c r="AM103"/>
  <c r="AF103"/>
  <c r="Y103"/>
  <c r="R103"/>
  <c r="K103"/>
  <c r="AN103" s="1"/>
  <c r="H84" i="29" s="1"/>
  <c r="F84" s="1"/>
  <c r="AM102" i="17"/>
  <c r="AF102"/>
  <c r="AF106" s="1"/>
  <c r="Y102"/>
  <c r="R102"/>
  <c r="K102"/>
  <c r="AN102" s="1"/>
  <c r="AL100"/>
  <c r="AK100"/>
  <c r="AJ100"/>
  <c r="AI100"/>
  <c r="AH100"/>
  <c r="AG100"/>
  <c r="AE100"/>
  <c r="AD100"/>
  <c r="AC100"/>
  <c r="AB100"/>
  <c r="AA100"/>
  <c r="Z100"/>
  <c r="X100"/>
  <c r="W100"/>
  <c r="V100"/>
  <c r="U100"/>
  <c r="T100"/>
  <c r="S100"/>
  <c r="Q100"/>
  <c r="P100"/>
  <c r="O100"/>
  <c r="N100"/>
  <c r="M100"/>
  <c r="L100"/>
  <c r="J100"/>
  <c r="I100"/>
  <c r="H100"/>
  <c r="G100"/>
  <c r="F100"/>
  <c r="E100"/>
  <c r="AL99"/>
  <c r="AK99"/>
  <c r="AJ99"/>
  <c r="AI99"/>
  <c r="AH99"/>
  <c r="AG99"/>
  <c r="AE99"/>
  <c r="AD99"/>
  <c r="AC99"/>
  <c r="AB99"/>
  <c r="AA99"/>
  <c r="Z99"/>
  <c r="X99"/>
  <c r="W99"/>
  <c r="V99"/>
  <c r="U99"/>
  <c r="T99"/>
  <c r="S99"/>
  <c r="R99"/>
  <c r="Q99"/>
  <c r="P99"/>
  <c r="O99"/>
  <c r="N99"/>
  <c r="M99"/>
  <c r="L99"/>
  <c r="J99"/>
  <c r="I99"/>
  <c r="H99"/>
  <c r="G99"/>
  <c r="F99"/>
  <c r="E99"/>
  <c r="AL98"/>
  <c r="AK98"/>
  <c r="AJ98"/>
  <c r="AI98"/>
  <c r="AH98"/>
  <c r="AG98"/>
  <c r="AE98"/>
  <c r="AD98"/>
  <c r="AC98"/>
  <c r="AB98"/>
  <c r="AA98"/>
  <c r="Z98"/>
  <c r="X98"/>
  <c r="W98"/>
  <c r="V98"/>
  <c r="U98"/>
  <c r="T98"/>
  <c r="S98"/>
  <c r="Q98"/>
  <c r="P98"/>
  <c r="O98"/>
  <c r="N98"/>
  <c r="M98"/>
  <c r="L98"/>
  <c r="J98"/>
  <c r="I98"/>
  <c r="H98"/>
  <c r="G98"/>
  <c r="F98"/>
  <c r="AM97"/>
  <c r="AM100" s="1"/>
  <c r="AF97"/>
  <c r="Y97"/>
  <c r="R97"/>
  <c r="K97"/>
  <c r="AM96"/>
  <c r="AM99" s="1"/>
  <c r="AF96"/>
  <c r="AF99" s="1"/>
  <c r="Y96"/>
  <c r="R96"/>
  <c r="K96"/>
  <c r="AN96" s="1"/>
  <c r="H77" i="29" s="1"/>
  <c r="AM95" i="17"/>
  <c r="AF95"/>
  <c r="Y95"/>
  <c r="Y99" s="1"/>
  <c r="R95"/>
  <c r="K95"/>
  <c r="AN95" s="1"/>
  <c r="H76" i="29" s="1"/>
  <c r="F76" s="1"/>
  <c r="AM94" i="17"/>
  <c r="AM98" s="1"/>
  <c r="AF94"/>
  <c r="AF98" s="1"/>
  <c r="Y94"/>
  <c r="R94"/>
  <c r="R98" s="1"/>
  <c r="K94"/>
  <c r="AL90"/>
  <c r="AK90"/>
  <c r="AJ90"/>
  <c r="AI90"/>
  <c r="AH90"/>
  <c r="AG90"/>
  <c r="AE90"/>
  <c r="AD90"/>
  <c r="AC90"/>
  <c r="AB90"/>
  <c r="AA90"/>
  <c r="Z90"/>
  <c r="X90"/>
  <c r="W90"/>
  <c r="V90"/>
  <c r="U90"/>
  <c r="T90"/>
  <c r="S90"/>
  <c r="Q90"/>
  <c r="P90"/>
  <c r="O90"/>
  <c r="N90"/>
  <c r="M90"/>
  <c r="L90"/>
  <c r="J90"/>
  <c r="I90"/>
  <c r="H90"/>
  <c r="G90"/>
  <c r="F90"/>
  <c r="E90"/>
  <c r="AL89"/>
  <c r="AK89"/>
  <c r="AJ89"/>
  <c r="AI89"/>
  <c r="AH89"/>
  <c r="AG89"/>
  <c r="AE89"/>
  <c r="AD89"/>
  <c r="AC89"/>
  <c r="AB89"/>
  <c r="AA89"/>
  <c r="Z89"/>
  <c r="X89"/>
  <c r="W89"/>
  <c r="V89"/>
  <c r="U89"/>
  <c r="T89"/>
  <c r="S89"/>
  <c r="Q89"/>
  <c r="P89"/>
  <c r="O89"/>
  <c r="N89"/>
  <c r="M89"/>
  <c r="L89"/>
  <c r="J89"/>
  <c r="I89"/>
  <c r="H89"/>
  <c r="G89"/>
  <c r="F89"/>
  <c r="E89"/>
  <c r="Z88"/>
  <c r="AM87"/>
  <c r="AF87"/>
  <c r="Y87"/>
  <c r="R87"/>
  <c r="AN87" s="1"/>
  <c r="K87"/>
  <c r="E85"/>
  <c r="E84"/>
  <c r="E83"/>
  <c r="E82"/>
  <c r="AN80"/>
  <c r="AM80"/>
  <c r="AF80"/>
  <c r="Y80"/>
  <c r="R80"/>
  <c r="K80"/>
  <c r="AM79"/>
  <c r="AF79"/>
  <c r="Y79"/>
  <c r="AN79" s="1"/>
  <c r="R79"/>
  <c r="K79"/>
  <c r="AM78"/>
  <c r="AF78"/>
  <c r="Y78"/>
  <c r="R78"/>
  <c r="K78"/>
  <c r="AM77"/>
  <c r="AF77"/>
  <c r="Y77"/>
  <c r="R77"/>
  <c r="K77"/>
  <c r="AN77" s="1"/>
  <c r="AM76"/>
  <c r="AF76"/>
  <c r="Y76"/>
  <c r="R76"/>
  <c r="K76"/>
  <c r="AM75"/>
  <c r="AF75"/>
  <c r="Y75"/>
  <c r="R75"/>
  <c r="K75"/>
  <c r="O72"/>
  <c r="H72"/>
  <c r="AM71"/>
  <c r="AF71"/>
  <c r="Y71"/>
  <c r="R71"/>
  <c r="K71"/>
  <c r="AN71" s="1"/>
  <c r="AM70"/>
  <c r="AF70"/>
  <c r="Y70"/>
  <c r="R70"/>
  <c r="K70"/>
  <c r="AN70" s="1"/>
  <c r="P68"/>
  <c r="AM67"/>
  <c r="AF67"/>
  <c r="Y67"/>
  <c r="R67"/>
  <c r="K67"/>
  <c r="AN67" s="1"/>
  <c r="AM66"/>
  <c r="AF66"/>
  <c r="Y66"/>
  <c r="R66"/>
  <c r="K66"/>
  <c r="AM65"/>
  <c r="AF65"/>
  <c r="Y65"/>
  <c r="R65"/>
  <c r="AN65" s="1"/>
  <c r="K65"/>
  <c r="AM64"/>
  <c r="AF64"/>
  <c r="Y64"/>
  <c r="R64"/>
  <c r="K64"/>
  <c r="AN64" s="1"/>
  <c r="AN63"/>
  <c r="AM63"/>
  <c r="AF63"/>
  <c r="Y63"/>
  <c r="R63"/>
  <c r="K63"/>
  <c r="AM62"/>
  <c r="AF62"/>
  <c r="Y62"/>
  <c r="R62"/>
  <c r="K62"/>
  <c r="AM61"/>
  <c r="AF61"/>
  <c r="Y61"/>
  <c r="R61"/>
  <c r="AN61" s="1"/>
  <c r="K61"/>
  <c r="AJ59"/>
  <c r="AH59"/>
  <c r="L59"/>
  <c r="AL58"/>
  <c r="AJ58"/>
  <c r="P58"/>
  <c r="L58"/>
  <c r="T57"/>
  <c r="L57"/>
  <c r="H57"/>
  <c r="AI56"/>
  <c r="AH56"/>
  <c r="X56"/>
  <c r="T56"/>
  <c r="L56"/>
  <c r="AL55"/>
  <c r="AB55"/>
  <c r="X55"/>
  <c r="T55"/>
  <c r="P55"/>
  <c r="N55"/>
  <c r="AE54"/>
  <c r="AB54"/>
  <c r="T54"/>
  <c r="J54"/>
  <c r="G54"/>
  <c r="AL53"/>
  <c r="AK53"/>
  <c r="AJ53"/>
  <c r="AI53"/>
  <c r="AH53"/>
  <c r="AG53"/>
  <c r="AE53"/>
  <c r="AD53"/>
  <c r="AC53"/>
  <c r="AB53"/>
  <c r="AA53"/>
  <c r="Z53"/>
  <c r="X53"/>
  <c r="W53"/>
  <c r="V53"/>
  <c r="U53"/>
  <c r="T53"/>
  <c r="S53"/>
  <c r="Q53"/>
  <c r="P53"/>
  <c r="O53"/>
  <c r="N53"/>
  <c r="M53"/>
  <c r="L53"/>
  <c r="J53"/>
  <c r="I53"/>
  <c r="H53"/>
  <c r="G53"/>
  <c r="F53"/>
  <c r="E53"/>
  <c r="AJ52"/>
  <c r="AB52"/>
  <c r="Z52"/>
  <c r="V52"/>
  <c r="AJ51"/>
  <c r="AH51"/>
  <c r="S51"/>
  <c r="O51"/>
  <c r="L51"/>
  <c r="H51"/>
  <c r="AJ50"/>
  <c r="AH50"/>
  <c r="AD50"/>
  <c r="L50"/>
  <c r="H50"/>
  <c r="AH49"/>
  <c r="AA49"/>
  <c r="W49"/>
  <c r="T49"/>
  <c r="P49"/>
  <c r="L49"/>
  <c r="H49"/>
  <c r="AL48"/>
  <c r="AH48"/>
  <c r="T48"/>
  <c r="P48"/>
  <c r="L48"/>
  <c r="AL47"/>
  <c r="AK47"/>
  <c r="AJ47"/>
  <c r="AI47"/>
  <c r="AH47"/>
  <c r="AG47"/>
  <c r="AE47"/>
  <c r="AD47"/>
  <c r="AC47"/>
  <c r="AB47"/>
  <c r="AA47"/>
  <c r="Z47"/>
  <c r="X47"/>
  <c r="W47"/>
  <c r="V47"/>
  <c r="U47"/>
  <c r="T47"/>
  <c r="S47"/>
  <c r="Q47"/>
  <c r="P47"/>
  <c r="O47"/>
  <c r="N47"/>
  <c r="M47"/>
  <c r="L47"/>
  <c r="J47"/>
  <c r="I47"/>
  <c r="H47"/>
  <c r="G47"/>
  <c r="F47"/>
  <c r="E47"/>
  <c r="AG46"/>
  <c r="X46"/>
  <c r="T46"/>
  <c r="O46"/>
  <c r="N46"/>
  <c r="H46"/>
  <c r="AE45"/>
  <c r="T45"/>
  <c r="P45"/>
  <c r="H45"/>
  <c r="AJ44"/>
  <c r="AH44"/>
  <c r="AG44"/>
  <c r="AB44"/>
  <c r="T44"/>
  <c r="Q44"/>
  <c r="L44"/>
  <c r="X43"/>
  <c r="P43"/>
  <c r="H43"/>
  <c r="AH42"/>
  <c r="Z42"/>
  <c r="I42"/>
  <c r="X40"/>
  <c r="P40"/>
  <c r="H40"/>
  <c r="H20" i="29"/>
  <c r="F20" s="1"/>
  <c r="AL40" i="17"/>
  <c r="AK40"/>
  <c r="AJ40"/>
  <c r="AI40"/>
  <c r="AH40"/>
  <c r="AG40"/>
  <c r="AB40"/>
  <c r="AA40"/>
  <c r="Z40"/>
  <c r="V40"/>
  <c r="U40"/>
  <c r="T40"/>
  <c r="S40"/>
  <c r="Q40"/>
  <c r="L40"/>
  <c r="J40"/>
  <c r="I40"/>
  <c r="F40"/>
  <c r="AL36"/>
  <c r="AK36"/>
  <c r="AJ36"/>
  <c r="AJ42" s="1"/>
  <c r="AI36"/>
  <c r="AH36"/>
  <c r="AG36"/>
  <c r="AG42" s="1"/>
  <c r="AE36"/>
  <c r="AE42" s="1"/>
  <c r="AD36"/>
  <c r="AC36"/>
  <c r="AB36"/>
  <c r="AB42" s="1"/>
  <c r="AA36"/>
  <c r="Z36"/>
  <c r="X36"/>
  <c r="X72" s="1"/>
  <c r="W36"/>
  <c r="W42" s="1"/>
  <c r="V36"/>
  <c r="U36"/>
  <c r="T36"/>
  <c r="T73" s="1"/>
  <c r="S36"/>
  <c r="Q36"/>
  <c r="P36"/>
  <c r="P72" s="1"/>
  <c r="O36"/>
  <c r="O42" s="1"/>
  <c r="N36"/>
  <c r="M36"/>
  <c r="L36"/>
  <c r="J36"/>
  <c r="J42" s="1"/>
  <c r="I36"/>
  <c r="H36"/>
  <c r="G36"/>
  <c r="G42" s="1"/>
  <c r="F36"/>
  <c r="E36"/>
  <c r="AL35"/>
  <c r="AL113" s="1"/>
  <c r="AL118" s="1"/>
  <c r="AK35"/>
  <c r="AK43" s="1"/>
  <c r="AJ35"/>
  <c r="AJ57" s="1"/>
  <c r="AI35"/>
  <c r="AH35"/>
  <c r="AH52" s="1"/>
  <c r="AG35"/>
  <c r="AE35"/>
  <c r="AE57" s="1"/>
  <c r="AD35"/>
  <c r="AC35"/>
  <c r="AC45" s="1"/>
  <c r="AB35"/>
  <c r="AB59" s="1"/>
  <c r="AA35"/>
  <c r="Z35"/>
  <c r="Z51" s="1"/>
  <c r="X35"/>
  <c r="X54" s="1"/>
  <c r="W35"/>
  <c r="W48" s="1"/>
  <c r="V35"/>
  <c r="V59" s="1"/>
  <c r="U35"/>
  <c r="T35"/>
  <c r="T58" s="1"/>
  <c r="S35"/>
  <c r="Q35"/>
  <c r="Q46" s="1"/>
  <c r="P35"/>
  <c r="O35"/>
  <c r="O44" s="1"/>
  <c r="N35"/>
  <c r="N43" s="1"/>
  <c r="M35"/>
  <c r="M40" s="1"/>
  <c r="L35"/>
  <c r="L55" s="1"/>
  <c r="J35"/>
  <c r="J49" s="1"/>
  <c r="I35"/>
  <c r="H35"/>
  <c r="G35"/>
  <c r="F35"/>
  <c r="E35"/>
  <c r="E43" s="1"/>
  <c r="AM34"/>
  <c r="AF34"/>
  <c r="Y34"/>
  <c r="R34"/>
  <c r="K34"/>
  <c r="AM33"/>
  <c r="AF33"/>
  <c r="Y33"/>
  <c r="R33"/>
  <c r="K33"/>
  <c r="AN33" s="1"/>
  <c r="AM32"/>
  <c r="AF32"/>
  <c r="Y32"/>
  <c r="R32"/>
  <c r="K32"/>
  <c r="AM31"/>
  <c r="AF31"/>
  <c r="Y31"/>
  <c r="R31"/>
  <c r="K31"/>
  <c r="AM30"/>
  <c r="AF30"/>
  <c r="Y30"/>
  <c r="R30"/>
  <c r="K30"/>
  <c r="AM29"/>
  <c r="AM53" s="1"/>
  <c r="AF29"/>
  <c r="AF53" s="1"/>
  <c r="Y29"/>
  <c r="R29"/>
  <c r="R53" s="1"/>
  <c r="K29"/>
  <c r="AM28"/>
  <c r="AF28"/>
  <c r="Y28"/>
  <c r="R28"/>
  <c r="K28"/>
  <c r="AM27"/>
  <c r="AM47" s="1"/>
  <c r="AF27"/>
  <c r="Y27"/>
  <c r="R27"/>
  <c r="K27"/>
  <c r="K47" s="1"/>
  <c r="AM26"/>
  <c r="AF26"/>
  <c r="Y26"/>
  <c r="R26"/>
  <c r="K26"/>
  <c r="AM25"/>
  <c r="AF25"/>
  <c r="Y25"/>
  <c r="R25"/>
  <c r="K25"/>
  <c r="AM24"/>
  <c r="AF24"/>
  <c r="Y24"/>
  <c r="R24"/>
  <c r="K24"/>
  <c r="AN23"/>
  <c r="AM23"/>
  <c r="AF23"/>
  <c r="Y23"/>
  <c r="Y35" s="1"/>
  <c r="R23"/>
  <c r="R36" s="1"/>
  <c r="K23"/>
  <c r="F22"/>
  <c r="G22" s="1"/>
  <c r="F21"/>
  <c r="E21"/>
  <c r="B19"/>
  <c r="B17"/>
  <c r="D17" s="1"/>
  <c r="B16"/>
  <c r="D16" s="1"/>
  <c r="B15"/>
  <c r="B14"/>
  <c r="B13"/>
  <c r="D13" s="1"/>
  <c r="B12"/>
  <c r="D12" s="1"/>
  <c r="B11"/>
  <c r="AH112" s="1"/>
  <c r="AH117" s="1"/>
  <c r="D10"/>
  <c r="B10"/>
  <c r="B9"/>
  <c r="B8"/>
  <c r="B7"/>
  <c r="C1"/>
  <c r="B20" i="1"/>
  <c r="B19"/>
  <c r="W43"/>
  <c r="Q45"/>
  <c r="F47"/>
  <c r="G47"/>
  <c r="H47"/>
  <c r="I47"/>
  <c r="J47"/>
  <c r="L47"/>
  <c r="M47"/>
  <c r="N47"/>
  <c r="O47"/>
  <c r="P47"/>
  <c r="Q47"/>
  <c r="S47"/>
  <c r="T47"/>
  <c r="U47"/>
  <c r="V47"/>
  <c r="W47"/>
  <c r="X47"/>
  <c r="Z47"/>
  <c r="AA47"/>
  <c r="AB47"/>
  <c r="AC47"/>
  <c r="AD47"/>
  <c r="AE47"/>
  <c r="AG47"/>
  <c r="AH47"/>
  <c r="AI47"/>
  <c r="AJ47"/>
  <c r="AK47"/>
  <c r="AL47"/>
  <c r="X48"/>
  <c r="L52"/>
  <c r="U52"/>
  <c r="X52"/>
  <c r="AD52"/>
  <c r="AG52"/>
  <c r="F53"/>
  <c r="G53"/>
  <c r="H53"/>
  <c r="I53"/>
  <c r="J53"/>
  <c r="L53"/>
  <c r="M53"/>
  <c r="N53"/>
  <c r="O53"/>
  <c r="P53"/>
  <c r="Q53"/>
  <c r="S53"/>
  <c r="T53"/>
  <c r="U53"/>
  <c r="V53"/>
  <c r="W53"/>
  <c r="X53"/>
  <c r="Z53"/>
  <c r="AA53"/>
  <c r="AB53"/>
  <c r="AC53"/>
  <c r="AD53"/>
  <c r="AE53"/>
  <c r="AG53"/>
  <c r="AH53"/>
  <c r="AI53"/>
  <c r="AJ53"/>
  <c r="AK53"/>
  <c r="AL53"/>
  <c r="H54"/>
  <c r="S54"/>
  <c r="X54"/>
  <c r="AA54"/>
  <c r="H55"/>
  <c r="M55"/>
  <c r="U55"/>
  <c r="X55"/>
  <c r="AK55"/>
  <c r="M56"/>
  <c r="U56"/>
  <c r="AH56"/>
  <c r="AK56"/>
  <c r="O57"/>
  <c r="W57"/>
  <c r="AE57"/>
  <c r="AH57"/>
  <c r="L58"/>
  <c r="O58"/>
  <c r="W58"/>
  <c r="AB58"/>
  <c r="AE58"/>
  <c r="AJ58"/>
  <c r="I59"/>
  <c r="L59"/>
  <c r="Q59"/>
  <c r="AB59"/>
  <c r="AG59"/>
  <c r="AJ59"/>
  <c r="E47"/>
  <c r="E53"/>
  <c r="E36"/>
  <c r="E42" s="1"/>
  <c r="E35"/>
  <c r="E44" s="1"/>
  <c r="E106"/>
  <c r="E98"/>
  <c r="F89"/>
  <c r="G89"/>
  <c r="H89"/>
  <c r="I89"/>
  <c r="J89"/>
  <c r="L89"/>
  <c r="M89"/>
  <c r="N89"/>
  <c r="O89"/>
  <c r="P89"/>
  <c r="Q89"/>
  <c r="S89"/>
  <c r="T89"/>
  <c r="U89"/>
  <c r="V89"/>
  <c r="W89"/>
  <c r="X89"/>
  <c r="Z89"/>
  <c r="AA89"/>
  <c r="AB89"/>
  <c r="AC89"/>
  <c r="AD89"/>
  <c r="AE89"/>
  <c r="AG89"/>
  <c r="AH89"/>
  <c r="AI89"/>
  <c r="AJ89"/>
  <c r="AK89"/>
  <c r="AL89"/>
  <c r="F90"/>
  <c r="G90"/>
  <c r="H90"/>
  <c r="I90"/>
  <c r="J90"/>
  <c r="L90"/>
  <c r="M90"/>
  <c r="N90"/>
  <c r="O90"/>
  <c r="P90"/>
  <c r="Q90"/>
  <c r="S90"/>
  <c r="T90"/>
  <c r="U90"/>
  <c r="V90"/>
  <c r="W90"/>
  <c r="X90"/>
  <c r="Z90"/>
  <c r="AA90"/>
  <c r="AB90"/>
  <c r="AC90"/>
  <c r="AD90"/>
  <c r="AE90"/>
  <c r="AG90"/>
  <c r="AH90"/>
  <c r="AI90"/>
  <c r="AJ90"/>
  <c r="AK90"/>
  <c r="AL90"/>
  <c r="F91"/>
  <c r="G91"/>
  <c r="H91"/>
  <c r="I91"/>
  <c r="J91"/>
  <c r="L91"/>
  <c r="M91"/>
  <c r="N91"/>
  <c r="O91"/>
  <c r="P91"/>
  <c r="Q91"/>
  <c r="S91"/>
  <c r="T91"/>
  <c r="U91"/>
  <c r="V91"/>
  <c r="W91"/>
  <c r="X91"/>
  <c r="Z91"/>
  <c r="AA91"/>
  <c r="AB91"/>
  <c r="AC91"/>
  <c r="AD91"/>
  <c r="AE91"/>
  <c r="AG91"/>
  <c r="AH91"/>
  <c r="AI91"/>
  <c r="AJ91"/>
  <c r="AK91"/>
  <c r="AL91"/>
  <c r="F81"/>
  <c r="G81"/>
  <c r="H81"/>
  <c r="I81"/>
  <c r="J81"/>
  <c r="L81"/>
  <c r="M81"/>
  <c r="N81"/>
  <c r="O81"/>
  <c r="P81"/>
  <c r="Q81"/>
  <c r="S81"/>
  <c r="T81"/>
  <c r="U81"/>
  <c r="V81"/>
  <c r="W81"/>
  <c r="X81"/>
  <c r="Z81"/>
  <c r="AA81"/>
  <c r="AB81"/>
  <c r="AC81"/>
  <c r="AD81"/>
  <c r="AE81"/>
  <c r="AG81"/>
  <c r="AH81"/>
  <c r="AI81"/>
  <c r="AJ81"/>
  <c r="AK81"/>
  <c r="AL81"/>
  <c r="F82"/>
  <c r="G82"/>
  <c r="H82"/>
  <c r="I82"/>
  <c r="J82"/>
  <c r="L82"/>
  <c r="M82"/>
  <c r="N82"/>
  <c r="O82"/>
  <c r="P82"/>
  <c r="Q82"/>
  <c r="S82"/>
  <c r="T82"/>
  <c r="U82"/>
  <c r="V82"/>
  <c r="W82"/>
  <c r="X82"/>
  <c r="Z82"/>
  <c r="AA82"/>
  <c r="AB82"/>
  <c r="AC82"/>
  <c r="AD82"/>
  <c r="AE82"/>
  <c r="AG82"/>
  <c r="AH82"/>
  <c r="AI82"/>
  <c r="AJ82"/>
  <c r="AK82"/>
  <c r="AL82"/>
  <c r="F83"/>
  <c r="G83"/>
  <c r="H83"/>
  <c r="I83"/>
  <c r="J83"/>
  <c r="L83"/>
  <c r="M83"/>
  <c r="N83"/>
  <c r="O83"/>
  <c r="P83"/>
  <c r="Q83"/>
  <c r="S83"/>
  <c r="T83"/>
  <c r="U83"/>
  <c r="V83"/>
  <c r="W83"/>
  <c r="X83"/>
  <c r="Z83"/>
  <c r="AA83"/>
  <c r="AB83"/>
  <c r="AC83"/>
  <c r="AD83"/>
  <c r="AE83"/>
  <c r="AG83"/>
  <c r="AH83"/>
  <c r="AI83"/>
  <c r="AJ83"/>
  <c r="AK83"/>
  <c r="AL83"/>
  <c r="F84"/>
  <c r="G84"/>
  <c r="H84"/>
  <c r="I84"/>
  <c r="J84"/>
  <c r="L84"/>
  <c r="M84"/>
  <c r="N84"/>
  <c r="O84"/>
  <c r="P84"/>
  <c r="Q84"/>
  <c r="S84"/>
  <c r="T84"/>
  <c r="U84"/>
  <c r="V84"/>
  <c r="W84"/>
  <c r="X84"/>
  <c r="Z84"/>
  <c r="AA84"/>
  <c r="AB84"/>
  <c r="AC84"/>
  <c r="AD84"/>
  <c r="AE84"/>
  <c r="AG84"/>
  <c r="AH84"/>
  <c r="AI84"/>
  <c r="AJ84"/>
  <c r="AK84"/>
  <c r="AL84"/>
  <c r="F85"/>
  <c r="G85"/>
  <c r="H85"/>
  <c r="I85"/>
  <c r="J85"/>
  <c r="L85"/>
  <c r="M85"/>
  <c r="N85"/>
  <c r="O85"/>
  <c r="P85"/>
  <c r="Q85"/>
  <c r="S85"/>
  <c r="T85"/>
  <c r="U85"/>
  <c r="V85"/>
  <c r="W85"/>
  <c r="X85"/>
  <c r="Z85"/>
  <c r="AA85"/>
  <c r="AB85"/>
  <c r="AC85"/>
  <c r="AD85"/>
  <c r="AE85"/>
  <c r="AG85"/>
  <c r="AH85"/>
  <c r="AI85"/>
  <c r="AJ85"/>
  <c r="AK85"/>
  <c r="AL85"/>
  <c r="E91"/>
  <c r="E90"/>
  <c r="E89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F35"/>
  <c r="F57" s="1"/>
  <c r="G35"/>
  <c r="H35"/>
  <c r="I35"/>
  <c r="I55" s="1"/>
  <c r="J35"/>
  <c r="J58" s="1"/>
  <c r="L35"/>
  <c r="L57" s="1"/>
  <c r="M35"/>
  <c r="M57" s="1"/>
  <c r="N35"/>
  <c r="N57" s="1"/>
  <c r="O35"/>
  <c r="O52" s="1"/>
  <c r="P35"/>
  <c r="P56" s="1"/>
  <c r="Q35"/>
  <c r="Q57" s="1"/>
  <c r="S35"/>
  <c r="S57" s="1"/>
  <c r="T35"/>
  <c r="T44" s="1"/>
  <c r="U35"/>
  <c r="U54" s="1"/>
  <c r="V35"/>
  <c r="V54" s="1"/>
  <c r="W35"/>
  <c r="W54" s="1"/>
  <c r="X35"/>
  <c r="Z35"/>
  <c r="AA35"/>
  <c r="AA59" s="1"/>
  <c r="AB35"/>
  <c r="AC35"/>
  <c r="AD35"/>
  <c r="AD59" s="1"/>
  <c r="AE35"/>
  <c r="AE51" s="1"/>
  <c r="AG35"/>
  <c r="AG56" s="1"/>
  <c r="AH35"/>
  <c r="AH58" s="1"/>
  <c r="AI35"/>
  <c r="AI52" s="1"/>
  <c r="AJ35"/>
  <c r="AJ56" s="1"/>
  <c r="AK35"/>
  <c r="AK59" s="1"/>
  <c r="AL35"/>
  <c r="AL58" s="1"/>
  <c r="F36"/>
  <c r="G36"/>
  <c r="H36"/>
  <c r="H42" s="1"/>
  <c r="I36"/>
  <c r="I42" s="1"/>
  <c r="J36"/>
  <c r="J42" s="1"/>
  <c r="L36"/>
  <c r="L42" s="1"/>
  <c r="M36"/>
  <c r="M42" s="1"/>
  <c r="N36"/>
  <c r="N42" s="1"/>
  <c r="O36"/>
  <c r="P36"/>
  <c r="Q36"/>
  <c r="Q42" s="1"/>
  <c r="S36"/>
  <c r="S42" s="1"/>
  <c r="T36"/>
  <c r="U36"/>
  <c r="U42" s="1"/>
  <c r="V36"/>
  <c r="V42" s="1"/>
  <c r="W36"/>
  <c r="W42" s="1"/>
  <c r="X36"/>
  <c r="Z36"/>
  <c r="Z88" s="1"/>
  <c r="AA36"/>
  <c r="AB36"/>
  <c r="AC36"/>
  <c r="AD36"/>
  <c r="AD42" s="1"/>
  <c r="AE36"/>
  <c r="AG36"/>
  <c r="AG42" s="1"/>
  <c r="AH36"/>
  <c r="AH42" s="1"/>
  <c r="AI36"/>
  <c r="AJ36"/>
  <c r="AK36"/>
  <c r="AK42" s="1"/>
  <c r="AL36"/>
  <c r="K23"/>
  <c r="E84"/>
  <c r="J112" i="27" l="1"/>
  <c r="J117" s="1"/>
  <c r="E112"/>
  <c r="E117" s="1"/>
  <c r="AE111"/>
  <c r="AE116" s="1"/>
  <c r="E111"/>
  <c r="E116" s="1"/>
  <c r="J114"/>
  <c r="J119" s="1"/>
  <c r="E114"/>
  <c r="E119" s="1"/>
  <c r="R65" i="29"/>
  <c r="R80"/>
  <c r="AK113" i="27"/>
  <c r="AK118" s="1"/>
  <c r="N113"/>
  <c r="N118" s="1"/>
  <c r="AJ113"/>
  <c r="AJ118" s="1"/>
  <c r="R113"/>
  <c r="R118" s="1"/>
  <c r="W113"/>
  <c r="W118" s="1"/>
  <c r="P113"/>
  <c r="P118" s="1"/>
  <c r="AG113"/>
  <c r="AG118" s="1"/>
  <c r="AL113"/>
  <c r="AL118" s="1"/>
  <c r="AA113"/>
  <c r="AA118" s="1"/>
  <c r="AD113"/>
  <c r="AD118" s="1"/>
  <c r="G113"/>
  <c r="G118" s="1"/>
  <c r="H113"/>
  <c r="H118" s="1"/>
  <c r="Y113"/>
  <c r="Y118" s="1"/>
  <c r="L113"/>
  <c r="L118" s="1"/>
  <c r="T113"/>
  <c r="T118" s="1"/>
  <c r="K113"/>
  <c r="K118" s="1"/>
  <c r="M113"/>
  <c r="M118" s="1"/>
  <c r="AC113"/>
  <c r="AC118" s="1"/>
  <c r="V113"/>
  <c r="V118" s="1"/>
  <c r="AI113"/>
  <c r="AI118" s="1"/>
  <c r="O113"/>
  <c r="O118" s="1"/>
  <c r="S113"/>
  <c r="S118" s="1"/>
  <c r="Z113"/>
  <c r="Z118" s="1"/>
  <c r="AB113"/>
  <c r="AB118" s="1"/>
  <c r="U113"/>
  <c r="U118" s="1"/>
  <c r="AH113"/>
  <c r="AH118" s="1"/>
  <c r="AF113"/>
  <c r="AF118" s="1"/>
  <c r="I113"/>
  <c r="I118" s="1"/>
  <c r="D13"/>
  <c r="Z115"/>
  <c r="Z120" s="1"/>
  <c r="AB115"/>
  <c r="AB120" s="1"/>
  <c r="U115"/>
  <c r="U120" s="1"/>
  <c r="AH115"/>
  <c r="AH120" s="1"/>
  <c r="AF115"/>
  <c r="AF120" s="1"/>
  <c r="I115"/>
  <c r="I120" s="1"/>
  <c r="L115"/>
  <c r="L120" s="1"/>
  <c r="K115"/>
  <c r="K120" s="1"/>
  <c r="AK115"/>
  <c r="AK120" s="1"/>
  <c r="N115"/>
  <c r="N120" s="1"/>
  <c r="R115"/>
  <c r="R120" s="1"/>
  <c r="W115"/>
  <c r="W120" s="1"/>
  <c r="P115"/>
  <c r="P120" s="1"/>
  <c r="AG115"/>
  <c r="AG120" s="1"/>
  <c r="AL115"/>
  <c r="AL120" s="1"/>
  <c r="AA115"/>
  <c r="AA120" s="1"/>
  <c r="AD115"/>
  <c r="AD120" s="1"/>
  <c r="AI115"/>
  <c r="AI120" s="1"/>
  <c r="G115"/>
  <c r="G120" s="1"/>
  <c r="H115"/>
  <c r="H120" s="1"/>
  <c r="Y115"/>
  <c r="Y120" s="1"/>
  <c r="T115"/>
  <c r="T120" s="1"/>
  <c r="AJ115"/>
  <c r="AJ120" s="1"/>
  <c r="M115"/>
  <c r="M120" s="1"/>
  <c r="AC115"/>
  <c r="AC120" s="1"/>
  <c r="V115"/>
  <c r="V120" s="1"/>
  <c r="O115"/>
  <c r="O120" s="1"/>
  <c r="S115"/>
  <c r="S120" s="1"/>
  <c r="R87" i="29"/>
  <c r="X113" i="27"/>
  <c r="X118" s="1"/>
  <c r="Q112"/>
  <c r="Q117" s="1"/>
  <c r="Q115"/>
  <c r="Q120" s="1"/>
  <c r="AL111"/>
  <c r="AL116" s="1"/>
  <c r="AA111"/>
  <c r="AA116" s="1"/>
  <c r="AD111"/>
  <c r="AD116" s="1"/>
  <c r="G111"/>
  <c r="G116" s="1"/>
  <c r="H111"/>
  <c r="H116" s="1"/>
  <c r="Y111"/>
  <c r="Y116" s="1"/>
  <c r="M111"/>
  <c r="M116" s="1"/>
  <c r="AC111"/>
  <c r="AC116" s="1"/>
  <c r="V111"/>
  <c r="V116" s="1"/>
  <c r="AI111"/>
  <c r="AI116" s="1"/>
  <c r="O111"/>
  <c r="O116" s="1"/>
  <c r="Z111"/>
  <c r="Z116" s="1"/>
  <c r="AB111"/>
  <c r="AB116" s="1"/>
  <c r="K111"/>
  <c r="K116" s="1"/>
  <c r="U111"/>
  <c r="U116" s="1"/>
  <c r="AH111"/>
  <c r="AH116" s="1"/>
  <c r="S111"/>
  <c r="S116" s="1"/>
  <c r="AF111"/>
  <c r="AF116" s="1"/>
  <c r="I111"/>
  <c r="I116" s="1"/>
  <c r="L111"/>
  <c r="L116" s="1"/>
  <c r="T111"/>
  <c r="T116" s="1"/>
  <c r="AJ111"/>
  <c r="AJ116" s="1"/>
  <c r="AK111"/>
  <c r="AK116" s="1"/>
  <c r="N111"/>
  <c r="N116" s="1"/>
  <c r="R111"/>
  <c r="R116" s="1"/>
  <c r="W111"/>
  <c r="W116" s="1"/>
  <c r="P111"/>
  <c r="P116" s="1"/>
  <c r="AG111"/>
  <c r="AG116" s="1"/>
  <c r="D12"/>
  <c r="L114"/>
  <c r="L119" s="1"/>
  <c r="AK114"/>
  <c r="AK119" s="1"/>
  <c r="N114"/>
  <c r="N119" s="1"/>
  <c r="AL114"/>
  <c r="AL119" s="1"/>
  <c r="Z114"/>
  <c r="Z119" s="1"/>
  <c r="K114"/>
  <c r="K119" s="1"/>
  <c r="AA114"/>
  <c r="AA119" s="1"/>
  <c r="AD114"/>
  <c r="AD119" s="1"/>
  <c r="AI114"/>
  <c r="AI119" s="1"/>
  <c r="W114"/>
  <c r="W119" s="1"/>
  <c r="AH114"/>
  <c r="AH119" s="1"/>
  <c r="I114"/>
  <c r="I119" s="1"/>
  <c r="T114"/>
  <c r="T119" s="1"/>
  <c r="AB114"/>
  <c r="AB119" s="1"/>
  <c r="AJ114"/>
  <c r="AJ119" s="1"/>
  <c r="M114"/>
  <c r="M119" s="1"/>
  <c r="AC114"/>
  <c r="AC119" s="1"/>
  <c r="V114"/>
  <c r="V119" s="1"/>
  <c r="R114"/>
  <c r="R119" s="1"/>
  <c r="S114"/>
  <c r="S119" s="1"/>
  <c r="H114"/>
  <c r="H119" s="1"/>
  <c r="P114"/>
  <c r="P119" s="1"/>
  <c r="AG114"/>
  <c r="AG119" s="1"/>
  <c r="U114"/>
  <c r="U119" s="1"/>
  <c r="O114"/>
  <c r="O119" s="1"/>
  <c r="G114"/>
  <c r="G119" s="1"/>
  <c r="AF114"/>
  <c r="AF119" s="1"/>
  <c r="Y114"/>
  <c r="Y119" s="1"/>
  <c r="R34" i="29"/>
  <c r="R63"/>
  <c r="J115" i="27"/>
  <c r="J120" s="1"/>
  <c r="X111"/>
  <c r="X116" s="1"/>
  <c r="Q113"/>
  <c r="Q118" s="1"/>
  <c r="J113"/>
  <c r="J118" s="1"/>
  <c r="X114"/>
  <c r="X119" s="1"/>
  <c r="AE114"/>
  <c r="AE119" s="1"/>
  <c r="AE115"/>
  <c r="AE120" s="1"/>
  <c r="Q111"/>
  <c r="Q116" s="1"/>
  <c r="AL112"/>
  <c r="AL117" s="1"/>
  <c r="Z112"/>
  <c r="Z117" s="1"/>
  <c r="K112"/>
  <c r="K117" s="1"/>
  <c r="AA112"/>
  <c r="AA117" s="1"/>
  <c r="AD112"/>
  <c r="AD117" s="1"/>
  <c r="AI112"/>
  <c r="AI117" s="1"/>
  <c r="W112"/>
  <c r="W117" s="1"/>
  <c r="AH112"/>
  <c r="AH117" s="1"/>
  <c r="I112"/>
  <c r="I117" s="1"/>
  <c r="T112"/>
  <c r="T117" s="1"/>
  <c r="AB112"/>
  <c r="AB117" s="1"/>
  <c r="AJ112"/>
  <c r="AJ117" s="1"/>
  <c r="M112"/>
  <c r="M117" s="1"/>
  <c r="AC112"/>
  <c r="AC117" s="1"/>
  <c r="V112"/>
  <c r="V117" s="1"/>
  <c r="R112"/>
  <c r="R117" s="1"/>
  <c r="O112"/>
  <c r="O117" s="1"/>
  <c r="S112"/>
  <c r="S117" s="1"/>
  <c r="P112"/>
  <c r="P117" s="1"/>
  <c r="AF112"/>
  <c r="AF117" s="1"/>
  <c r="AG112"/>
  <c r="AG117" s="1"/>
  <c r="U112"/>
  <c r="U117" s="1"/>
  <c r="G112"/>
  <c r="G117" s="1"/>
  <c r="Y112"/>
  <c r="Y117" s="1"/>
  <c r="L112"/>
  <c r="L117" s="1"/>
  <c r="AK112"/>
  <c r="AK117" s="1"/>
  <c r="N112"/>
  <c r="N117" s="1"/>
  <c r="H112"/>
  <c r="H117" s="1"/>
  <c r="D10"/>
  <c r="J111"/>
  <c r="J116" s="1"/>
  <c r="X112"/>
  <c r="X117" s="1"/>
  <c r="X115"/>
  <c r="X120" s="1"/>
  <c r="AE112"/>
  <c r="AE117" s="1"/>
  <c r="AE113"/>
  <c r="AE118" s="1"/>
  <c r="Q114"/>
  <c r="Q119" s="1"/>
  <c r="S80" i="29"/>
  <c r="AN114" i="28"/>
  <c r="AN119" s="1"/>
  <c r="AN112"/>
  <c r="AN117" s="1"/>
  <c r="AN92"/>
  <c r="AN115"/>
  <c r="AN120" s="1"/>
  <c r="AN113"/>
  <c r="AN118" s="1"/>
  <c r="AN111"/>
  <c r="AN116" s="1"/>
  <c r="AN68"/>
  <c r="AN49"/>
  <c r="AN40"/>
  <c r="AN56"/>
  <c r="AN44"/>
  <c r="AN59"/>
  <c r="S64" i="29"/>
  <c r="AN88" i="28"/>
  <c r="AN42"/>
  <c r="AN73"/>
  <c r="AN72"/>
  <c r="AM115" i="27"/>
  <c r="AM120" s="1"/>
  <c r="AM113"/>
  <c r="AM118" s="1"/>
  <c r="AM111"/>
  <c r="AM116" s="1"/>
  <c r="AM68"/>
  <c r="AM112"/>
  <c r="AM117" s="1"/>
  <c r="AM92"/>
  <c r="AM114"/>
  <c r="AM119" s="1"/>
  <c r="AM40"/>
  <c r="AM55"/>
  <c r="AM57"/>
  <c r="AM44"/>
  <c r="AM45"/>
  <c r="R81" i="29"/>
  <c r="AM50" i="27"/>
  <c r="AM49"/>
  <c r="AM52"/>
  <c r="AM43"/>
  <c r="AM59"/>
  <c r="AM88"/>
  <c r="AM42"/>
  <c r="AM73"/>
  <c r="AM51"/>
  <c r="AM58"/>
  <c r="AM46"/>
  <c r="R89" i="29"/>
  <c r="R64"/>
  <c r="AM48" i="27"/>
  <c r="AM54"/>
  <c r="AM56"/>
  <c r="AN88" i="26"/>
  <c r="AN42"/>
  <c r="AN114"/>
  <c r="AN119" s="1"/>
  <c r="AN112"/>
  <c r="AN117" s="1"/>
  <c r="AN92"/>
  <c r="AN115"/>
  <c r="AN120" s="1"/>
  <c r="AN113"/>
  <c r="AN118" s="1"/>
  <c r="AN111"/>
  <c r="AN116" s="1"/>
  <c r="AN68"/>
  <c r="AN57"/>
  <c r="AN55"/>
  <c r="AN44"/>
  <c r="AN48"/>
  <c r="AN49"/>
  <c r="AN40"/>
  <c r="P65" i="29"/>
  <c r="AN43" i="25"/>
  <c r="AN45"/>
  <c r="AN57"/>
  <c r="AN54"/>
  <c r="P89" i="29"/>
  <c r="P62"/>
  <c r="AN50" i="25"/>
  <c r="AN48"/>
  <c r="AN59"/>
  <c r="P64" i="29"/>
  <c r="AN114" i="25"/>
  <c r="AN119" s="1"/>
  <c r="AN112"/>
  <c r="AN117" s="1"/>
  <c r="AN92"/>
  <c r="AN115"/>
  <c r="AN120" s="1"/>
  <c r="AN113"/>
  <c r="AN118" s="1"/>
  <c r="AN111"/>
  <c r="AN116" s="1"/>
  <c r="AN68"/>
  <c r="AN44"/>
  <c r="AN51"/>
  <c r="AN56"/>
  <c r="AN58"/>
  <c r="AN49"/>
  <c r="AN40"/>
  <c r="AN46"/>
  <c r="O89" i="29"/>
  <c r="O63"/>
  <c r="AN114" i="24"/>
  <c r="AN119" s="1"/>
  <c r="AN112"/>
  <c r="AN117" s="1"/>
  <c r="AN92"/>
  <c r="AN115"/>
  <c r="AN120" s="1"/>
  <c r="AN113"/>
  <c r="AN118" s="1"/>
  <c r="AN111"/>
  <c r="AN116" s="1"/>
  <c r="AN68"/>
  <c r="AN48"/>
  <c r="AN59"/>
  <c r="AN40"/>
  <c r="AN51"/>
  <c r="AN56"/>
  <c r="AN88"/>
  <c r="AN42"/>
  <c r="O17" i="29"/>
  <c r="O66"/>
  <c r="O28"/>
  <c r="AN49" i="24"/>
  <c r="AN72"/>
  <c r="AN45"/>
  <c r="AN43"/>
  <c r="AN58"/>
  <c r="AN73"/>
  <c r="AN44" i="23"/>
  <c r="N80" i="29"/>
  <c r="AN45" i="23"/>
  <c r="AN56"/>
  <c r="AN57"/>
  <c r="AN50"/>
  <c r="AN51"/>
  <c r="AN54"/>
  <c r="AN73"/>
  <c r="AN59"/>
  <c r="AN114"/>
  <c r="AN119" s="1"/>
  <c r="AN112"/>
  <c r="AN117" s="1"/>
  <c r="AN92"/>
  <c r="AN115"/>
  <c r="AN120" s="1"/>
  <c r="AN113"/>
  <c r="AN118" s="1"/>
  <c r="AN111"/>
  <c r="AN116" s="1"/>
  <c r="AN68"/>
  <c r="AN49"/>
  <c r="AN40"/>
  <c r="AN58"/>
  <c r="N65" i="29"/>
  <c r="AN52" i="23"/>
  <c r="AN88"/>
  <c r="AN42"/>
  <c r="AN48"/>
  <c r="N87" i="29"/>
  <c r="AN46" i="23"/>
  <c r="AN43"/>
  <c r="AN88" i="22"/>
  <c r="AN42"/>
  <c r="AN73"/>
  <c r="AN72"/>
  <c r="AN45"/>
  <c r="AN114"/>
  <c r="AN119" s="1"/>
  <c r="AN112"/>
  <c r="AN117" s="1"/>
  <c r="AN92"/>
  <c r="AN68"/>
  <c r="AN111"/>
  <c r="AN116" s="1"/>
  <c r="AN115"/>
  <c r="AN120" s="1"/>
  <c r="AN113"/>
  <c r="AN118" s="1"/>
  <c r="AN54"/>
  <c r="AN50"/>
  <c r="AN44"/>
  <c r="AN57"/>
  <c r="AN55"/>
  <c r="AN56"/>
  <c r="AN59"/>
  <c r="AN40"/>
  <c r="AN49"/>
  <c r="M87" i="29"/>
  <c r="AN43" i="22"/>
  <c r="AN51"/>
  <c r="AN58"/>
  <c r="AN46"/>
  <c r="AN48"/>
  <c r="L65" i="29"/>
  <c r="L63"/>
  <c r="AN88" i="21"/>
  <c r="AN72"/>
  <c r="AN42"/>
  <c r="AN114"/>
  <c r="AN119" s="1"/>
  <c r="AN112"/>
  <c r="AN117" s="1"/>
  <c r="AN92"/>
  <c r="AN115"/>
  <c r="AN120" s="1"/>
  <c r="AN113"/>
  <c r="AN118" s="1"/>
  <c r="AN111"/>
  <c r="AN116" s="1"/>
  <c r="AN68"/>
  <c r="AN57"/>
  <c r="AN40"/>
  <c r="AN44"/>
  <c r="AN54"/>
  <c r="L17" i="29"/>
  <c r="L34"/>
  <c r="AN58" i="21"/>
  <c r="K80" i="29"/>
  <c r="K34"/>
  <c r="K88"/>
  <c r="AN114" i="20"/>
  <c r="AN119" s="1"/>
  <c r="AN112"/>
  <c r="AN117" s="1"/>
  <c r="AN92"/>
  <c r="AN115"/>
  <c r="AN120" s="1"/>
  <c r="AN113"/>
  <c r="AN118" s="1"/>
  <c r="AN111"/>
  <c r="AN116" s="1"/>
  <c r="AN68"/>
  <c r="AN46"/>
  <c r="AN54"/>
  <c r="AN57"/>
  <c r="AN56"/>
  <c r="AN49"/>
  <c r="AN58"/>
  <c r="AN44"/>
  <c r="AN40"/>
  <c r="AN43"/>
  <c r="AN55"/>
  <c r="AN42"/>
  <c r="K63" i="29"/>
  <c r="J87"/>
  <c r="J28"/>
  <c r="AN48" i="19"/>
  <c r="AN49"/>
  <c r="AN59"/>
  <c r="J17" i="29"/>
  <c r="AN88" i="19"/>
  <c r="AN42"/>
  <c r="AN51"/>
  <c r="F9" i="29"/>
  <c r="AN72" i="19"/>
  <c r="AN114"/>
  <c r="AN119" s="1"/>
  <c r="AN112"/>
  <c r="AN117" s="1"/>
  <c r="AN92"/>
  <c r="AN115"/>
  <c r="AN120" s="1"/>
  <c r="AN113"/>
  <c r="AN118" s="1"/>
  <c r="AN111"/>
  <c r="AN116" s="1"/>
  <c r="AN68"/>
  <c r="AN44"/>
  <c r="AN40"/>
  <c r="AN55"/>
  <c r="AN46"/>
  <c r="AN57"/>
  <c r="AN88" i="18"/>
  <c r="AN42"/>
  <c r="AN73"/>
  <c r="AN114"/>
  <c r="AN119" s="1"/>
  <c r="AN112"/>
  <c r="AN117" s="1"/>
  <c r="AN115"/>
  <c r="AN120" s="1"/>
  <c r="AN113"/>
  <c r="AN118" s="1"/>
  <c r="AN111"/>
  <c r="AN116" s="1"/>
  <c r="AN68"/>
  <c r="AN92"/>
  <c r="AN40"/>
  <c r="AN45"/>
  <c r="AN59"/>
  <c r="AN44"/>
  <c r="AN57"/>
  <c r="AN72"/>
  <c r="AN43"/>
  <c r="AN52"/>
  <c r="AN50"/>
  <c r="AN58"/>
  <c r="AN97" i="17"/>
  <c r="H78" i="29" s="1"/>
  <c r="S81"/>
  <c r="S62"/>
  <c r="S16"/>
  <c r="S30" s="1"/>
  <c r="S88"/>
  <c r="S70"/>
  <c r="S72"/>
  <c r="R62"/>
  <c r="R66"/>
  <c r="F59"/>
  <c r="R79"/>
  <c r="R28"/>
  <c r="R88"/>
  <c r="Q79"/>
  <c r="Q28"/>
  <c r="Q62"/>
  <c r="P87"/>
  <c r="P34"/>
  <c r="P72"/>
  <c r="O34"/>
  <c r="O81"/>
  <c r="O62"/>
  <c r="N89"/>
  <c r="N62"/>
  <c r="N28"/>
  <c r="M28"/>
  <c r="M16"/>
  <c r="M17"/>
  <c r="M88"/>
  <c r="M65"/>
  <c r="M72"/>
  <c r="M79"/>
  <c r="L71"/>
  <c r="L81"/>
  <c r="L80"/>
  <c r="L64"/>
  <c r="L62"/>
  <c r="L89"/>
  <c r="F5"/>
  <c r="F71" s="1"/>
  <c r="K81"/>
  <c r="K89"/>
  <c r="K17"/>
  <c r="J16"/>
  <c r="J23" s="1"/>
  <c r="J62"/>
  <c r="J88"/>
  <c r="J65"/>
  <c r="J80"/>
  <c r="F56"/>
  <c r="I62"/>
  <c r="I72"/>
  <c r="K106" i="17"/>
  <c r="S28" i="29"/>
  <c r="S17"/>
  <c r="S89"/>
  <c r="S87"/>
  <c r="R17"/>
  <c r="R54" s="1"/>
  <c r="R16"/>
  <c r="R38" s="1"/>
  <c r="Q16"/>
  <c r="Q40" s="1"/>
  <c r="F6"/>
  <c r="Q80"/>
  <c r="Q81"/>
  <c r="F78"/>
  <c r="P16"/>
  <c r="P35" s="1"/>
  <c r="P17"/>
  <c r="P69" s="1"/>
  <c r="O16"/>
  <c r="O49" s="1"/>
  <c r="O79"/>
  <c r="O80"/>
  <c r="F52"/>
  <c r="O65"/>
  <c r="N16"/>
  <c r="N39" s="1"/>
  <c r="N17"/>
  <c r="N53" s="1"/>
  <c r="N70"/>
  <c r="F4"/>
  <c r="F70" s="1"/>
  <c r="M81"/>
  <c r="F57"/>
  <c r="M34"/>
  <c r="M64"/>
  <c r="F11"/>
  <c r="F10"/>
  <c r="L28"/>
  <c r="F61"/>
  <c r="F66" s="1"/>
  <c r="L16"/>
  <c r="L73" s="1"/>
  <c r="L88"/>
  <c r="F8"/>
  <c r="L87"/>
  <c r="F77"/>
  <c r="F86"/>
  <c r="F15"/>
  <c r="F7"/>
  <c r="K16"/>
  <c r="K36" s="1"/>
  <c r="F14"/>
  <c r="J81"/>
  <c r="F85"/>
  <c r="F83"/>
  <c r="J89"/>
  <c r="F13"/>
  <c r="J79"/>
  <c r="F12"/>
  <c r="F51"/>
  <c r="I17"/>
  <c r="I69" s="1"/>
  <c r="I34"/>
  <c r="I63"/>
  <c r="I65"/>
  <c r="I70"/>
  <c r="I80"/>
  <c r="I87"/>
  <c r="I89"/>
  <c r="I16"/>
  <c r="I37" s="1"/>
  <c r="I28"/>
  <c r="I64"/>
  <c r="I66"/>
  <c r="I71"/>
  <c r="I79"/>
  <c r="I81"/>
  <c r="I88"/>
  <c r="K73"/>
  <c r="K49"/>
  <c r="K40"/>
  <c r="K25"/>
  <c r="L36"/>
  <c r="L26"/>
  <c r="L39"/>
  <c r="L37"/>
  <c r="S37"/>
  <c r="H53"/>
  <c r="H69"/>
  <c r="H54"/>
  <c r="H23"/>
  <c r="O53"/>
  <c r="O69"/>
  <c r="O54"/>
  <c r="M49"/>
  <c r="M73"/>
  <c r="M40"/>
  <c r="M38"/>
  <c r="M36"/>
  <c r="M32"/>
  <c r="M30"/>
  <c r="M26"/>
  <c r="M24"/>
  <c r="M39"/>
  <c r="M37"/>
  <c r="M35"/>
  <c r="M33"/>
  <c r="M31"/>
  <c r="M29"/>
  <c r="M27"/>
  <c r="M25"/>
  <c r="I53"/>
  <c r="I54"/>
  <c r="M21"/>
  <c r="J53"/>
  <c r="J69"/>
  <c r="J54"/>
  <c r="Q53"/>
  <c r="Q69"/>
  <c r="Q54"/>
  <c r="Q23"/>
  <c r="N31"/>
  <c r="K69"/>
  <c r="K54"/>
  <c r="K53"/>
  <c r="H49"/>
  <c r="H73"/>
  <c r="H39"/>
  <c r="H37"/>
  <c r="H35"/>
  <c r="H33"/>
  <c r="H31"/>
  <c r="H29"/>
  <c r="H27"/>
  <c r="H25"/>
  <c r="H40"/>
  <c r="H38"/>
  <c r="H36"/>
  <c r="H32"/>
  <c r="H30"/>
  <c r="H26"/>
  <c r="H24"/>
  <c r="O35"/>
  <c r="O33"/>
  <c r="O32"/>
  <c r="L69"/>
  <c r="L54"/>
  <c r="L53"/>
  <c r="S69"/>
  <c r="S54"/>
  <c r="S53"/>
  <c r="H21"/>
  <c r="I49"/>
  <c r="I73"/>
  <c r="I31"/>
  <c r="I25"/>
  <c r="I36"/>
  <c r="I30"/>
  <c r="P25"/>
  <c r="P40"/>
  <c r="P38"/>
  <c r="P32"/>
  <c r="M54"/>
  <c r="M53"/>
  <c r="M69"/>
  <c r="M23"/>
  <c r="J49"/>
  <c r="J36"/>
  <c r="J24"/>
  <c r="J39"/>
  <c r="J33"/>
  <c r="J25"/>
  <c r="Q49"/>
  <c r="Q73"/>
  <c r="Q30"/>
  <c r="Q24"/>
  <c r="Q39"/>
  <c r="Q37"/>
  <c r="Q29"/>
  <c r="Q25"/>
  <c r="J21"/>
  <c r="Q21"/>
  <c r="F21" i="23"/>
  <c r="H22" i="22"/>
  <c r="G21"/>
  <c r="F21"/>
  <c r="G21" i="21"/>
  <c r="H22"/>
  <c r="H21" s="1"/>
  <c r="G22" i="28"/>
  <c r="C15"/>
  <c r="D15" s="1"/>
  <c r="C16"/>
  <c r="C16" i="27"/>
  <c r="I22" i="26"/>
  <c r="H21"/>
  <c r="C16"/>
  <c r="G21"/>
  <c r="C15"/>
  <c r="D15" s="1"/>
  <c r="C17"/>
  <c r="H22" i="25"/>
  <c r="C16"/>
  <c r="C15"/>
  <c r="D15" s="1"/>
  <c r="H22" i="24"/>
  <c r="C15"/>
  <c r="D15" s="1"/>
  <c r="C16"/>
  <c r="C17"/>
  <c r="G21" i="23"/>
  <c r="H22"/>
  <c r="C16"/>
  <c r="C17"/>
  <c r="C15"/>
  <c r="D15" s="1"/>
  <c r="C15" i="22"/>
  <c r="D15" s="1"/>
  <c r="C16"/>
  <c r="I22" i="21"/>
  <c r="C16"/>
  <c r="C15"/>
  <c r="D15" s="1"/>
  <c r="G22" i="20"/>
  <c r="C15"/>
  <c r="D15" s="1"/>
  <c r="C16"/>
  <c r="G22" i="19"/>
  <c r="C16"/>
  <c r="C17"/>
  <c r="C15"/>
  <c r="D15" s="1"/>
  <c r="G22" i="18"/>
  <c r="C15"/>
  <c r="D15" s="1"/>
  <c r="C16"/>
  <c r="H22" i="17"/>
  <c r="G21"/>
  <c r="Y115"/>
  <c r="Y113"/>
  <c r="Y118" s="1"/>
  <c r="Y111"/>
  <c r="Y68"/>
  <c r="Y112"/>
  <c r="Y114"/>
  <c r="Y92"/>
  <c r="Y44"/>
  <c r="R88"/>
  <c r="AF44"/>
  <c r="AD111"/>
  <c r="AD116" s="1"/>
  <c r="F68"/>
  <c r="F114"/>
  <c r="F119" s="1"/>
  <c r="F112"/>
  <c r="F117" s="1"/>
  <c r="F92"/>
  <c r="F52"/>
  <c r="F57"/>
  <c r="F111"/>
  <c r="F116" s="1"/>
  <c r="F54"/>
  <c r="F44"/>
  <c r="F59"/>
  <c r="F51"/>
  <c r="F56"/>
  <c r="F113"/>
  <c r="F118" s="1"/>
  <c r="AD68"/>
  <c r="AD114"/>
  <c r="AD119" s="1"/>
  <c r="AD112"/>
  <c r="AD117" s="1"/>
  <c r="AD92"/>
  <c r="AD113"/>
  <c r="AD118" s="1"/>
  <c r="AD54"/>
  <c r="AD45"/>
  <c r="AD59"/>
  <c r="AD56"/>
  <c r="AD48"/>
  <c r="AD44"/>
  <c r="AD115"/>
  <c r="AD120" s="1"/>
  <c r="AD58"/>
  <c r="AD55"/>
  <c r="L72"/>
  <c r="L88"/>
  <c r="AK72"/>
  <c r="AK88"/>
  <c r="AK73"/>
  <c r="AK42"/>
  <c r="AF89"/>
  <c r="AF36"/>
  <c r="AN24"/>
  <c r="Y120"/>
  <c r="Y55"/>
  <c r="Y54"/>
  <c r="S115"/>
  <c r="S120" s="1"/>
  <c r="S113"/>
  <c r="S118" s="1"/>
  <c r="S111"/>
  <c r="S116" s="1"/>
  <c r="S68"/>
  <c r="S114"/>
  <c r="S119" s="1"/>
  <c r="S112"/>
  <c r="S117" s="1"/>
  <c r="S92"/>
  <c r="S54"/>
  <c r="S59"/>
  <c r="S56"/>
  <c r="S48"/>
  <c r="S46"/>
  <c r="S45"/>
  <c r="S58"/>
  <c r="S55"/>
  <c r="S44"/>
  <c r="AA115"/>
  <c r="AA120" s="1"/>
  <c r="AA113"/>
  <c r="AA118" s="1"/>
  <c r="AA111"/>
  <c r="AA116" s="1"/>
  <c r="AA68"/>
  <c r="AA114"/>
  <c r="AA119" s="1"/>
  <c r="AA112"/>
  <c r="AA117" s="1"/>
  <c r="AA92"/>
  <c r="AA52"/>
  <c r="AA57"/>
  <c r="AA54"/>
  <c r="AA59"/>
  <c r="AA51"/>
  <c r="AA46"/>
  <c r="AA45"/>
  <c r="AA56"/>
  <c r="AA44"/>
  <c r="AI115"/>
  <c r="AI120" s="1"/>
  <c r="AI113"/>
  <c r="AI118" s="1"/>
  <c r="AI111"/>
  <c r="AI116" s="1"/>
  <c r="AI68"/>
  <c r="AI114"/>
  <c r="AI119" s="1"/>
  <c r="AI112"/>
  <c r="AI117" s="1"/>
  <c r="AI92"/>
  <c r="AI58"/>
  <c r="AI50"/>
  <c r="AI52"/>
  <c r="AI57"/>
  <c r="AI49"/>
  <c r="AI59"/>
  <c r="AI51"/>
  <c r="AI44"/>
  <c r="Q73"/>
  <c r="Q72"/>
  <c r="Q88"/>
  <c r="Y36"/>
  <c r="AH73"/>
  <c r="AH72"/>
  <c r="G40"/>
  <c r="O40"/>
  <c r="W40"/>
  <c r="AE40"/>
  <c r="T42"/>
  <c r="Z46"/>
  <c r="S49"/>
  <c r="Z50"/>
  <c r="K53"/>
  <c r="AM89"/>
  <c r="AM58"/>
  <c r="AM43"/>
  <c r="AM35"/>
  <c r="AM44" s="1"/>
  <c r="AN27"/>
  <c r="Y49"/>
  <c r="AM57"/>
  <c r="I73"/>
  <c r="I72"/>
  <c r="I88"/>
  <c r="Z73"/>
  <c r="Z72"/>
  <c r="S43"/>
  <c r="AI43"/>
  <c r="AE44"/>
  <c r="AD46"/>
  <c r="N48"/>
  <c r="AI48"/>
  <c r="F50"/>
  <c r="AA50"/>
  <c r="S52"/>
  <c r="J55"/>
  <c r="AI55"/>
  <c r="V111"/>
  <c r="V116" s="1"/>
  <c r="U68"/>
  <c r="U114"/>
  <c r="U119" s="1"/>
  <c r="U112"/>
  <c r="U117" s="1"/>
  <c r="U92"/>
  <c r="U113"/>
  <c r="U118" s="1"/>
  <c r="U58"/>
  <c r="U56"/>
  <c r="U54"/>
  <c r="U52"/>
  <c r="U50"/>
  <c r="U48"/>
  <c r="U46"/>
  <c r="U59"/>
  <c r="U57"/>
  <c r="U55"/>
  <c r="U51"/>
  <c r="U49"/>
  <c r="U111"/>
  <c r="U116" s="1"/>
  <c r="U45"/>
  <c r="U44"/>
  <c r="U115"/>
  <c r="U120" s="1"/>
  <c r="AC68"/>
  <c r="AC114"/>
  <c r="AC119" s="1"/>
  <c r="AC112"/>
  <c r="AC117" s="1"/>
  <c r="AC92"/>
  <c r="AC111"/>
  <c r="AC116" s="1"/>
  <c r="AC58"/>
  <c r="AC56"/>
  <c r="AC54"/>
  <c r="AC52"/>
  <c r="AC50"/>
  <c r="AC48"/>
  <c r="AC46"/>
  <c r="AC115"/>
  <c r="AC120" s="1"/>
  <c r="AC59"/>
  <c r="AC57"/>
  <c r="AC55"/>
  <c r="AC51"/>
  <c r="AC49"/>
  <c r="AC113"/>
  <c r="AC118" s="1"/>
  <c r="AC44"/>
  <c r="AJ72"/>
  <c r="AJ88"/>
  <c r="AJ73"/>
  <c r="M68"/>
  <c r="M114"/>
  <c r="M119" s="1"/>
  <c r="M112"/>
  <c r="M117" s="1"/>
  <c r="M92"/>
  <c r="M115"/>
  <c r="M120" s="1"/>
  <c r="M58"/>
  <c r="M56"/>
  <c r="M54"/>
  <c r="M52"/>
  <c r="M50"/>
  <c r="M48"/>
  <c r="M46"/>
  <c r="M111"/>
  <c r="M116" s="1"/>
  <c r="M59"/>
  <c r="M57"/>
  <c r="M55"/>
  <c r="M51"/>
  <c r="M49"/>
  <c r="M44"/>
  <c r="M113"/>
  <c r="M118" s="1"/>
  <c r="AK68"/>
  <c r="AK114"/>
  <c r="AK119" s="1"/>
  <c r="AK112"/>
  <c r="AK117" s="1"/>
  <c r="AK92"/>
  <c r="AK58"/>
  <c r="AK56"/>
  <c r="AK54"/>
  <c r="AK52"/>
  <c r="AK50"/>
  <c r="AK48"/>
  <c r="AK46"/>
  <c r="AK113"/>
  <c r="AK118" s="1"/>
  <c r="AK59"/>
  <c r="AK57"/>
  <c r="AK55"/>
  <c r="AK51"/>
  <c r="AK49"/>
  <c r="AK115"/>
  <c r="AK120" s="1"/>
  <c r="AK45"/>
  <c r="AK44"/>
  <c r="AK111"/>
  <c r="AK116" s="1"/>
  <c r="Y40"/>
  <c r="M45"/>
  <c r="AD40"/>
  <c r="V43"/>
  <c r="N45"/>
  <c r="F49"/>
  <c r="O114"/>
  <c r="O119" s="1"/>
  <c r="O112"/>
  <c r="O117" s="1"/>
  <c r="O92"/>
  <c r="O115"/>
  <c r="O120" s="1"/>
  <c r="O113"/>
  <c r="O118" s="1"/>
  <c r="O111"/>
  <c r="O116" s="1"/>
  <c r="O55"/>
  <c r="O57"/>
  <c r="O49"/>
  <c r="O54"/>
  <c r="O59"/>
  <c r="O56"/>
  <c r="O48"/>
  <c r="O45"/>
  <c r="O43"/>
  <c r="AE114"/>
  <c r="AE119" s="1"/>
  <c r="AE112"/>
  <c r="AE117" s="1"/>
  <c r="AE92"/>
  <c r="AE115"/>
  <c r="AE120" s="1"/>
  <c r="AE113"/>
  <c r="AE118" s="1"/>
  <c r="AE111"/>
  <c r="AE116" s="1"/>
  <c r="AE59"/>
  <c r="AE51"/>
  <c r="AE46"/>
  <c r="AE56"/>
  <c r="AE58"/>
  <c r="AE50"/>
  <c r="AE68"/>
  <c r="AE55"/>
  <c r="AE52"/>
  <c r="AE43"/>
  <c r="M72"/>
  <c r="M88"/>
  <c r="M73"/>
  <c r="M42"/>
  <c r="AC72"/>
  <c r="AC88"/>
  <c r="AC73"/>
  <c r="AC42"/>
  <c r="AD49"/>
  <c r="O50"/>
  <c r="V51"/>
  <c r="J57"/>
  <c r="L73"/>
  <c r="AH88"/>
  <c r="AL43"/>
  <c r="AM55"/>
  <c r="F58"/>
  <c r="Y51"/>
  <c r="G114"/>
  <c r="G119" s="1"/>
  <c r="G112"/>
  <c r="G117" s="1"/>
  <c r="G92"/>
  <c r="G115"/>
  <c r="G120" s="1"/>
  <c r="G113"/>
  <c r="G118" s="1"/>
  <c r="G111"/>
  <c r="G116" s="1"/>
  <c r="G68"/>
  <c r="G57"/>
  <c r="G49"/>
  <c r="G59"/>
  <c r="G51"/>
  <c r="G56"/>
  <c r="G48"/>
  <c r="G58"/>
  <c r="G50"/>
  <c r="G46"/>
  <c r="G45"/>
  <c r="G43"/>
  <c r="W114"/>
  <c r="W119" s="1"/>
  <c r="W112"/>
  <c r="W117" s="1"/>
  <c r="W92"/>
  <c r="W115"/>
  <c r="W120" s="1"/>
  <c r="W113"/>
  <c r="W118" s="1"/>
  <c r="W111"/>
  <c r="W116" s="1"/>
  <c r="W68"/>
  <c r="W58"/>
  <c r="W55"/>
  <c r="W52"/>
  <c r="W57"/>
  <c r="W54"/>
  <c r="W43"/>
  <c r="U72"/>
  <c r="U88"/>
  <c r="U73"/>
  <c r="U42"/>
  <c r="L42"/>
  <c r="AI45"/>
  <c r="AI46"/>
  <c r="G52"/>
  <c r="K89"/>
  <c r="K36"/>
  <c r="Y119"/>
  <c r="Y59"/>
  <c r="Y50"/>
  <c r="Y90"/>
  <c r="AM45"/>
  <c r="R47"/>
  <c r="AN29"/>
  <c r="Y56"/>
  <c r="AM48"/>
  <c r="AN34"/>
  <c r="H114"/>
  <c r="H119" s="1"/>
  <c r="H112"/>
  <c r="H117" s="1"/>
  <c r="H92"/>
  <c r="H115"/>
  <c r="H120" s="1"/>
  <c r="H113"/>
  <c r="H118" s="1"/>
  <c r="H111"/>
  <c r="H116" s="1"/>
  <c r="H68"/>
  <c r="H54"/>
  <c r="H44"/>
  <c r="H59"/>
  <c r="H56"/>
  <c r="H48"/>
  <c r="H58"/>
  <c r="H55"/>
  <c r="P114"/>
  <c r="P119" s="1"/>
  <c r="P112"/>
  <c r="P117" s="1"/>
  <c r="P92"/>
  <c r="P115"/>
  <c r="P120" s="1"/>
  <c r="P113"/>
  <c r="P118" s="1"/>
  <c r="P111"/>
  <c r="P116" s="1"/>
  <c r="P52"/>
  <c r="P44"/>
  <c r="P57"/>
  <c r="P54"/>
  <c r="P59"/>
  <c r="P51"/>
  <c r="P56"/>
  <c r="P46"/>
  <c r="X114"/>
  <c r="X119" s="1"/>
  <c r="X112"/>
  <c r="X117" s="1"/>
  <c r="X92"/>
  <c r="X115"/>
  <c r="X120" s="1"/>
  <c r="X113"/>
  <c r="X118" s="1"/>
  <c r="X111"/>
  <c r="X116" s="1"/>
  <c r="X58"/>
  <c r="X50"/>
  <c r="X44"/>
  <c r="X52"/>
  <c r="X57"/>
  <c r="X49"/>
  <c r="X68"/>
  <c r="X59"/>
  <c r="X51"/>
  <c r="X45"/>
  <c r="AF35"/>
  <c r="E72"/>
  <c r="E88"/>
  <c r="E73"/>
  <c r="E42"/>
  <c r="AM36"/>
  <c r="AA43"/>
  <c r="G44"/>
  <c r="W44"/>
  <c r="AL45"/>
  <c r="AM46"/>
  <c r="X48"/>
  <c r="AE49"/>
  <c r="P50"/>
  <c r="AL50"/>
  <c r="W51"/>
  <c r="H52"/>
  <c r="AD52"/>
  <c r="N54"/>
  <c r="AI54"/>
  <c r="N56"/>
  <c r="O58"/>
  <c r="Y53"/>
  <c r="Y52"/>
  <c r="E68"/>
  <c r="E114"/>
  <c r="E119" s="1"/>
  <c r="E112"/>
  <c r="E117" s="1"/>
  <c r="E92"/>
  <c r="E58"/>
  <c r="E56"/>
  <c r="E54"/>
  <c r="E52"/>
  <c r="E50"/>
  <c r="E48"/>
  <c r="E46"/>
  <c r="E113"/>
  <c r="E118" s="1"/>
  <c r="E59"/>
  <c r="E57"/>
  <c r="E55"/>
  <c r="E51"/>
  <c r="E49"/>
  <c r="E115"/>
  <c r="E120" s="1"/>
  <c r="E111"/>
  <c r="E116" s="1"/>
  <c r="E44"/>
  <c r="J73"/>
  <c r="J72"/>
  <c r="J88"/>
  <c r="Y48"/>
  <c r="V68"/>
  <c r="V114"/>
  <c r="V119" s="1"/>
  <c r="V112"/>
  <c r="V117" s="1"/>
  <c r="V92"/>
  <c r="V56"/>
  <c r="V48"/>
  <c r="V46"/>
  <c r="V113"/>
  <c r="V118" s="1"/>
  <c r="V58"/>
  <c r="V50"/>
  <c r="V44"/>
  <c r="V55"/>
  <c r="V115"/>
  <c r="V120" s="1"/>
  <c r="V57"/>
  <c r="V49"/>
  <c r="AL68"/>
  <c r="AL114"/>
  <c r="AL119" s="1"/>
  <c r="AL112"/>
  <c r="AL117" s="1"/>
  <c r="AL92"/>
  <c r="AL52"/>
  <c r="AL115"/>
  <c r="AL120" s="1"/>
  <c r="AL57"/>
  <c r="AL54"/>
  <c r="AL46"/>
  <c r="AL44"/>
  <c r="AL59"/>
  <c r="AL51"/>
  <c r="AL111"/>
  <c r="AL116" s="1"/>
  <c r="AL56"/>
  <c r="AB72"/>
  <c r="AB88"/>
  <c r="AB73"/>
  <c r="R89"/>
  <c r="AF90"/>
  <c r="AF50"/>
  <c r="AN25"/>
  <c r="Y47"/>
  <c r="Y46"/>
  <c r="AM51"/>
  <c r="AN30"/>
  <c r="C17" s="1"/>
  <c r="AF56"/>
  <c r="AN32"/>
  <c r="I115"/>
  <c r="I120" s="1"/>
  <c r="I113"/>
  <c r="I118" s="1"/>
  <c r="I111"/>
  <c r="I116" s="1"/>
  <c r="I68"/>
  <c r="I59"/>
  <c r="I57"/>
  <c r="I55"/>
  <c r="I51"/>
  <c r="I49"/>
  <c r="I112"/>
  <c r="I117" s="1"/>
  <c r="I58"/>
  <c r="I56"/>
  <c r="I54"/>
  <c r="I52"/>
  <c r="I50"/>
  <c r="I48"/>
  <c r="I92"/>
  <c r="I46"/>
  <c r="I45"/>
  <c r="I43"/>
  <c r="Q115"/>
  <c r="Q120" s="1"/>
  <c r="Q113"/>
  <c r="Q118" s="1"/>
  <c r="Q111"/>
  <c r="Q116" s="1"/>
  <c r="Q68"/>
  <c r="Q114"/>
  <c r="Q119" s="1"/>
  <c r="Q92"/>
  <c r="Q59"/>
  <c r="Q57"/>
  <c r="Q55"/>
  <c r="Q51"/>
  <c r="Q49"/>
  <c r="Q45"/>
  <c r="Q58"/>
  <c r="Q56"/>
  <c r="Q54"/>
  <c r="Q52"/>
  <c r="Q50"/>
  <c r="Q48"/>
  <c r="Q112"/>
  <c r="Q117" s="1"/>
  <c r="Q43"/>
  <c r="AG115"/>
  <c r="AG120" s="1"/>
  <c r="AG113"/>
  <c r="AG118" s="1"/>
  <c r="AG111"/>
  <c r="AG116" s="1"/>
  <c r="AG68"/>
  <c r="AG59"/>
  <c r="AG57"/>
  <c r="AG55"/>
  <c r="AG51"/>
  <c r="AG49"/>
  <c r="AG45"/>
  <c r="AG114"/>
  <c r="AG119" s="1"/>
  <c r="AG92"/>
  <c r="AG58"/>
  <c r="AG56"/>
  <c r="AG54"/>
  <c r="AG52"/>
  <c r="AG50"/>
  <c r="AG48"/>
  <c r="AG43"/>
  <c r="O88"/>
  <c r="O73"/>
  <c r="W88"/>
  <c r="W73"/>
  <c r="W72"/>
  <c r="AE88"/>
  <c r="AE73"/>
  <c r="AE72"/>
  <c r="Q42"/>
  <c r="M43"/>
  <c r="AC43"/>
  <c r="I44"/>
  <c r="E45"/>
  <c r="V45"/>
  <c r="W46"/>
  <c r="F48"/>
  <c r="AA48"/>
  <c r="S50"/>
  <c r="S57"/>
  <c r="W59"/>
  <c r="O68"/>
  <c r="I114"/>
  <c r="I119" s="1"/>
  <c r="AC40"/>
  <c r="U43"/>
  <c r="K90"/>
  <c r="T72"/>
  <c r="T88"/>
  <c r="Y117"/>
  <c r="Y89"/>
  <c r="Y58"/>
  <c r="Y43"/>
  <c r="AM90"/>
  <c r="AM59"/>
  <c r="AM50"/>
  <c r="AN26"/>
  <c r="AF47"/>
  <c r="AN28"/>
  <c r="Y57"/>
  <c r="J115"/>
  <c r="J120" s="1"/>
  <c r="J113"/>
  <c r="J118" s="1"/>
  <c r="J111"/>
  <c r="J116" s="1"/>
  <c r="J68"/>
  <c r="J59"/>
  <c r="J51"/>
  <c r="J92"/>
  <c r="J56"/>
  <c r="J46"/>
  <c r="J45"/>
  <c r="J43"/>
  <c r="J112"/>
  <c r="J117" s="1"/>
  <c r="J58"/>
  <c r="J50"/>
  <c r="J114"/>
  <c r="J119" s="1"/>
  <c r="J52"/>
  <c r="R35"/>
  <c r="Z115"/>
  <c r="Z120" s="1"/>
  <c r="Z113"/>
  <c r="Z118" s="1"/>
  <c r="Z111"/>
  <c r="Z116" s="1"/>
  <c r="Z68"/>
  <c r="Z112"/>
  <c r="Z117" s="1"/>
  <c r="Z55"/>
  <c r="Z114"/>
  <c r="Z119" s="1"/>
  <c r="Z57"/>
  <c r="Z49"/>
  <c r="Z43"/>
  <c r="Z54"/>
  <c r="Z59"/>
  <c r="Z56"/>
  <c r="Z48"/>
  <c r="G88"/>
  <c r="G73"/>
  <c r="G72"/>
  <c r="AG73"/>
  <c r="AG72"/>
  <c r="AG88"/>
  <c r="AD43"/>
  <c r="J44"/>
  <c r="Z44"/>
  <c r="F45"/>
  <c r="W45"/>
  <c r="F46"/>
  <c r="J48"/>
  <c r="AE48"/>
  <c r="AL49"/>
  <c r="W50"/>
  <c r="AD51"/>
  <c r="O52"/>
  <c r="F55"/>
  <c r="AA55"/>
  <c r="W56"/>
  <c r="Z58"/>
  <c r="AF59"/>
  <c r="F115"/>
  <c r="F120" s="1"/>
  <c r="AN89"/>
  <c r="Y45"/>
  <c r="Y116"/>
  <c r="N68"/>
  <c r="N114"/>
  <c r="N119" s="1"/>
  <c r="N112"/>
  <c r="N117" s="1"/>
  <c r="N92"/>
  <c r="N58"/>
  <c r="N50"/>
  <c r="N111"/>
  <c r="N116" s="1"/>
  <c r="N52"/>
  <c r="N44"/>
  <c r="N113"/>
  <c r="N118" s="1"/>
  <c r="N57"/>
  <c r="N49"/>
  <c r="N59"/>
  <c r="N51"/>
  <c r="N40"/>
  <c r="F43"/>
  <c r="AN31"/>
  <c r="K35"/>
  <c r="K59" s="1"/>
  <c r="AF43"/>
  <c r="Z45"/>
  <c r="V54"/>
  <c r="G55"/>
  <c r="AD57"/>
  <c r="AA58"/>
  <c r="AN62"/>
  <c r="Z92"/>
  <c r="N115"/>
  <c r="N120" s="1"/>
  <c r="S72"/>
  <c r="S88"/>
  <c r="S73"/>
  <c r="AA72"/>
  <c r="AA88"/>
  <c r="AI72"/>
  <c r="AI88"/>
  <c r="AI73"/>
  <c r="S42"/>
  <c r="AA42"/>
  <c r="AI42"/>
  <c r="AH45"/>
  <c r="AH46"/>
  <c r="AJ48"/>
  <c r="AB50"/>
  <c r="T52"/>
  <c r="L54"/>
  <c r="AH54"/>
  <c r="AJ56"/>
  <c r="AB58"/>
  <c r="AA73"/>
  <c r="AH92"/>
  <c r="AH57"/>
  <c r="K98"/>
  <c r="AN94"/>
  <c r="K100"/>
  <c r="AJ45"/>
  <c r="AJ46"/>
  <c r="AB48"/>
  <c r="T50"/>
  <c r="L52"/>
  <c r="AJ54"/>
  <c r="AB56"/>
  <c r="AN78"/>
  <c r="R100"/>
  <c r="AH115"/>
  <c r="AH120" s="1"/>
  <c r="AH113"/>
  <c r="AH118" s="1"/>
  <c r="AH111"/>
  <c r="AH116" s="1"/>
  <c r="AH68"/>
  <c r="F72"/>
  <c r="F88"/>
  <c r="F73"/>
  <c r="N72"/>
  <c r="N88"/>
  <c r="N73"/>
  <c r="V72"/>
  <c r="V88"/>
  <c r="V73"/>
  <c r="AD72"/>
  <c r="AD88"/>
  <c r="AD73"/>
  <c r="AL72"/>
  <c r="AL88"/>
  <c r="AL73"/>
  <c r="F42"/>
  <c r="N42"/>
  <c r="V42"/>
  <c r="AD42"/>
  <c r="AL42"/>
  <c r="AH43"/>
  <c r="AB45"/>
  <c r="AB46"/>
  <c r="AJ49"/>
  <c r="AB51"/>
  <c r="AH55"/>
  <c r="AN66"/>
  <c r="Y73"/>
  <c r="K107"/>
  <c r="AN104"/>
  <c r="AN107" s="1"/>
  <c r="AH58"/>
  <c r="AF73"/>
  <c r="AN76"/>
  <c r="AF100"/>
  <c r="R107"/>
  <c r="R106"/>
  <c r="AH114"/>
  <c r="AH119" s="1"/>
  <c r="R90"/>
  <c r="L115"/>
  <c r="L120" s="1"/>
  <c r="L113"/>
  <c r="L118" s="1"/>
  <c r="L111"/>
  <c r="L116" s="1"/>
  <c r="L68"/>
  <c r="L114"/>
  <c r="L119" s="1"/>
  <c r="L112"/>
  <c r="L117" s="1"/>
  <c r="L92"/>
  <c r="T115"/>
  <c r="T120" s="1"/>
  <c r="T113"/>
  <c r="T118" s="1"/>
  <c r="T111"/>
  <c r="T116" s="1"/>
  <c r="T68"/>
  <c r="T114"/>
  <c r="T119" s="1"/>
  <c r="T112"/>
  <c r="T117" s="1"/>
  <c r="T92"/>
  <c r="AB115"/>
  <c r="AB120" s="1"/>
  <c r="AB113"/>
  <c r="AB118" s="1"/>
  <c r="AB111"/>
  <c r="AB116" s="1"/>
  <c r="AB68"/>
  <c r="AB114"/>
  <c r="AB119" s="1"/>
  <c r="AB112"/>
  <c r="AB117" s="1"/>
  <c r="AB92"/>
  <c r="AJ115"/>
  <c r="AJ120" s="1"/>
  <c r="AJ113"/>
  <c r="AJ118" s="1"/>
  <c r="AJ111"/>
  <c r="AJ116" s="1"/>
  <c r="AJ68"/>
  <c r="AJ114"/>
  <c r="AJ119" s="1"/>
  <c r="AJ112"/>
  <c r="AJ117" s="1"/>
  <c r="AJ92"/>
  <c r="H88"/>
  <c r="H73"/>
  <c r="P88"/>
  <c r="P73"/>
  <c r="X88"/>
  <c r="X73"/>
  <c r="H42"/>
  <c r="P42"/>
  <c r="X42"/>
  <c r="L43"/>
  <c r="T43"/>
  <c r="AB43"/>
  <c r="AJ43"/>
  <c r="L45"/>
  <c r="L46"/>
  <c r="AB49"/>
  <c r="T51"/>
  <c r="AJ55"/>
  <c r="AB57"/>
  <c r="T59"/>
  <c r="R72"/>
  <c r="AM73"/>
  <c r="K73"/>
  <c r="AM106"/>
  <c r="H83" i="29"/>
  <c r="Y72" i="17"/>
  <c r="Y107"/>
  <c r="R73"/>
  <c r="AN75"/>
  <c r="Y98"/>
  <c r="K99"/>
  <c r="AN100"/>
  <c r="K108"/>
  <c r="K72"/>
  <c r="Y100"/>
  <c r="AC44" i="1"/>
  <c r="AC50"/>
  <c r="AC45"/>
  <c r="AC48"/>
  <c r="AC43"/>
  <c r="AC51"/>
  <c r="AC46"/>
  <c r="G46"/>
  <c r="G49"/>
  <c r="G44"/>
  <c r="G50"/>
  <c r="G45"/>
  <c r="G48"/>
  <c r="G57"/>
  <c r="J56"/>
  <c r="X43"/>
  <c r="X51"/>
  <c r="X46"/>
  <c r="X49"/>
  <c r="X44"/>
  <c r="X50"/>
  <c r="X45"/>
  <c r="E45"/>
  <c r="X59"/>
  <c r="P59"/>
  <c r="H59"/>
  <c r="AI58"/>
  <c r="AA58"/>
  <c r="S58"/>
  <c r="AL57"/>
  <c r="AD57"/>
  <c r="V57"/>
  <c r="Q56"/>
  <c r="I56"/>
  <c r="AJ55"/>
  <c r="AB55"/>
  <c r="T55"/>
  <c r="L55"/>
  <c r="AE54"/>
  <c r="O54"/>
  <c r="G54"/>
  <c r="AK52"/>
  <c r="AC52"/>
  <c r="T52"/>
  <c r="AH51"/>
  <c r="J50"/>
  <c r="P48"/>
  <c r="AL46"/>
  <c r="I45"/>
  <c r="O43"/>
  <c r="AC42"/>
  <c r="Z45"/>
  <c r="Z48"/>
  <c r="Z43"/>
  <c r="Z51"/>
  <c r="Z46"/>
  <c r="Z49"/>
  <c r="Z44"/>
  <c r="E43"/>
  <c r="Z56"/>
  <c r="P54"/>
  <c r="AL52"/>
  <c r="F49"/>
  <c r="F44"/>
  <c r="F50"/>
  <c r="F45"/>
  <c r="F48"/>
  <c r="F43"/>
  <c r="F51"/>
  <c r="AJ73"/>
  <c r="AJ42"/>
  <c r="AA72"/>
  <c r="AA42"/>
  <c r="AG48"/>
  <c r="AG43"/>
  <c r="AG51"/>
  <c r="AG46"/>
  <c r="AG49"/>
  <c r="AG44"/>
  <c r="AG50"/>
  <c r="W46"/>
  <c r="W49"/>
  <c r="W44"/>
  <c r="W50"/>
  <c r="W45"/>
  <c r="W48"/>
  <c r="N49"/>
  <c r="N44"/>
  <c r="N50"/>
  <c r="N45"/>
  <c r="N48"/>
  <c r="N43"/>
  <c r="N51"/>
  <c r="E46"/>
  <c r="E54"/>
  <c r="AE59"/>
  <c r="W59"/>
  <c r="O59"/>
  <c r="G59"/>
  <c r="Z58"/>
  <c r="AK57"/>
  <c r="AC57"/>
  <c r="U57"/>
  <c r="X56"/>
  <c r="H56"/>
  <c r="AI55"/>
  <c r="AA55"/>
  <c r="S55"/>
  <c r="AL54"/>
  <c r="AD54"/>
  <c r="N54"/>
  <c r="F54"/>
  <c r="AJ52"/>
  <c r="AB52"/>
  <c r="AK49"/>
  <c r="H48"/>
  <c r="AD46"/>
  <c r="AJ44"/>
  <c r="G43"/>
  <c r="J45"/>
  <c r="J48"/>
  <c r="J43"/>
  <c r="J51"/>
  <c r="J46"/>
  <c r="J49"/>
  <c r="J44"/>
  <c r="J52"/>
  <c r="T42"/>
  <c r="P43"/>
  <c r="P51"/>
  <c r="P46"/>
  <c r="P49"/>
  <c r="P44"/>
  <c r="P52"/>
  <c r="P50"/>
  <c r="P45"/>
  <c r="T58"/>
  <c r="AB73"/>
  <c r="AB42"/>
  <c r="AH45"/>
  <c r="AH48"/>
  <c r="AH43"/>
  <c r="AH46"/>
  <c r="AH49"/>
  <c r="AH44"/>
  <c r="AI42"/>
  <c r="P42"/>
  <c r="G72"/>
  <c r="G42"/>
  <c r="AE46"/>
  <c r="AE49"/>
  <c r="AE44"/>
  <c r="AE50"/>
  <c r="AE45"/>
  <c r="AE48"/>
  <c r="V49"/>
  <c r="V44"/>
  <c r="V50"/>
  <c r="V45"/>
  <c r="V48"/>
  <c r="V43"/>
  <c r="V51"/>
  <c r="M44"/>
  <c r="M52"/>
  <c r="M50"/>
  <c r="M45"/>
  <c r="M48"/>
  <c r="M43"/>
  <c r="M51"/>
  <c r="M46"/>
  <c r="E48"/>
  <c r="E55"/>
  <c r="AL59"/>
  <c r="V59"/>
  <c r="N59"/>
  <c r="F59"/>
  <c r="AG58"/>
  <c r="Q58"/>
  <c r="I58"/>
  <c r="AJ57"/>
  <c r="AB57"/>
  <c r="T57"/>
  <c r="AE56"/>
  <c r="W56"/>
  <c r="O56"/>
  <c r="G56"/>
  <c r="AH55"/>
  <c r="Z55"/>
  <c r="J55"/>
  <c r="AK54"/>
  <c r="AC54"/>
  <c r="M54"/>
  <c r="Z52"/>
  <c r="W51"/>
  <c r="AC49"/>
  <c r="V46"/>
  <c r="AB44"/>
  <c r="AL42"/>
  <c r="AI50"/>
  <c r="AI45"/>
  <c r="AI48"/>
  <c r="AI43"/>
  <c r="AI51"/>
  <c r="AI46"/>
  <c r="AI49"/>
  <c r="AI44"/>
  <c r="E59"/>
  <c r="AC55"/>
  <c r="O46"/>
  <c r="O49"/>
  <c r="O44"/>
  <c r="O50"/>
  <c r="O45"/>
  <c r="O48"/>
  <c r="X42"/>
  <c r="O42"/>
  <c r="F42"/>
  <c r="AD49"/>
  <c r="AD44"/>
  <c r="AD50"/>
  <c r="AD45"/>
  <c r="AD48"/>
  <c r="AD43"/>
  <c r="AD51"/>
  <c r="U44"/>
  <c r="U50"/>
  <c r="U45"/>
  <c r="U48"/>
  <c r="U43"/>
  <c r="U51"/>
  <c r="U46"/>
  <c r="L50"/>
  <c r="L45"/>
  <c r="L48"/>
  <c r="L43"/>
  <c r="L51"/>
  <c r="L46"/>
  <c r="L49"/>
  <c r="E49"/>
  <c r="E56"/>
  <c r="AC59"/>
  <c r="U59"/>
  <c r="M59"/>
  <c r="X58"/>
  <c r="P58"/>
  <c r="H58"/>
  <c r="AI57"/>
  <c r="AA57"/>
  <c r="AL56"/>
  <c r="AD56"/>
  <c r="V56"/>
  <c r="N56"/>
  <c r="F56"/>
  <c r="AG55"/>
  <c r="Q55"/>
  <c r="AJ54"/>
  <c r="AB54"/>
  <c r="T54"/>
  <c r="L54"/>
  <c r="AH52"/>
  <c r="N52"/>
  <c r="O51"/>
  <c r="U49"/>
  <c r="N46"/>
  <c r="Z42"/>
  <c r="G51"/>
  <c r="M49"/>
  <c r="F46"/>
  <c r="L44"/>
  <c r="T50"/>
  <c r="T45"/>
  <c r="T48"/>
  <c r="T43"/>
  <c r="T51"/>
  <c r="T46"/>
  <c r="T49"/>
  <c r="E57"/>
  <c r="T59"/>
  <c r="P55"/>
  <c r="AI54"/>
  <c r="AE72"/>
  <c r="AE42"/>
  <c r="AK44"/>
  <c r="AK50"/>
  <c r="AK45"/>
  <c r="AK48"/>
  <c r="AK43"/>
  <c r="AK51"/>
  <c r="AK46"/>
  <c r="AB50"/>
  <c r="AB45"/>
  <c r="AB48"/>
  <c r="AB43"/>
  <c r="AB51"/>
  <c r="AB46"/>
  <c r="AB49"/>
  <c r="S50"/>
  <c r="S45"/>
  <c r="S48"/>
  <c r="S43"/>
  <c r="S51"/>
  <c r="S46"/>
  <c r="S49"/>
  <c r="S44"/>
  <c r="S52"/>
  <c r="I48"/>
  <c r="I43"/>
  <c r="I51"/>
  <c r="I46"/>
  <c r="I49"/>
  <c r="I44"/>
  <c r="I52"/>
  <c r="I50"/>
  <c r="E50"/>
  <c r="E58"/>
  <c r="AI59"/>
  <c r="S59"/>
  <c r="AD58"/>
  <c r="V58"/>
  <c r="N58"/>
  <c r="F58"/>
  <c r="AG57"/>
  <c r="I57"/>
  <c r="AB56"/>
  <c r="T56"/>
  <c r="L56"/>
  <c r="AE55"/>
  <c r="W55"/>
  <c r="O55"/>
  <c r="G55"/>
  <c r="AH54"/>
  <c r="Z54"/>
  <c r="J54"/>
  <c r="W52"/>
  <c r="G52"/>
  <c r="AH50"/>
  <c r="AG45"/>
  <c r="AL49"/>
  <c r="AL44"/>
  <c r="AL50"/>
  <c r="AL45"/>
  <c r="AL48"/>
  <c r="AL43"/>
  <c r="AL51"/>
  <c r="E51"/>
  <c r="G58"/>
  <c r="Z57"/>
  <c r="J57"/>
  <c r="AC56"/>
  <c r="AJ50"/>
  <c r="AJ45"/>
  <c r="AJ48"/>
  <c r="AJ43"/>
  <c r="AJ51"/>
  <c r="AJ46"/>
  <c r="AJ49"/>
  <c r="AA50"/>
  <c r="AA45"/>
  <c r="AA48"/>
  <c r="AA43"/>
  <c r="AA51"/>
  <c r="AA46"/>
  <c r="AA49"/>
  <c r="AA44"/>
  <c r="AA52"/>
  <c r="Q48"/>
  <c r="Q43"/>
  <c r="Q51"/>
  <c r="Q46"/>
  <c r="Q49"/>
  <c r="Q44"/>
  <c r="Q52"/>
  <c r="Q50"/>
  <c r="H43"/>
  <c r="H51"/>
  <c r="H46"/>
  <c r="H49"/>
  <c r="H44"/>
  <c r="H52"/>
  <c r="H50"/>
  <c r="H45"/>
  <c r="E52"/>
  <c r="AH59"/>
  <c r="Z59"/>
  <c r="J59"/>
  <c r="AK58"/>
  <c r="AC58"/>
  <c r="U58"/>
  <c r="M58"/>
  <c r="X57"/>
  <c r="P57"/>
  <c r="H57"/>
  <c r="AI56"/>
  <c r="AA56"/>
  <c r="S56"/>
  <c r="AL55"/>
  <c r="AD55"/>
  <c r="V55"/>
  <c r="N55"/>
  <c r="F55"/>
  <c r="AG54"/>
  <c r="Q54"/>
  <c r="I54"/>
  <c r="AE52"/>
  <c r="V52"/>
  <c r="F52"/>
  <c r="Z50"/>
  <c r="AE43"/>
  <c r="AI92"/>
  <c r="AC68"/>
  <c r="G40"/>
  <c r="X40"/>
  <c r="AH40"/>
  <c r="Z40"/>
  <c r="J40"/>
  <c r="AG40"/>
  <c r="Q40"/>
  <c r="I40"/>
  <c r="AL40"/>
  <c r="N40"/>
  <c r="Z92"/>
  <c r="AK40"/>
  <c r="AC40"/>
  <c r="U40"/>
  <c r="M40"/>
  <c r="P40"/>
  <c r="Q68"/>
  <c r="AE92"/>
  <c r="AE40"/>
  <c r="AE68"/>
  <c r="H73"/>
  <c r="AI88"/>
  <c r="AI73"/>
  <c r="S88"/>
  <c r="S73"/>
  <c r="AD68"/>
  <c r="AD92"/>
  <c r="V68"/>
  <c r="V92"/>
  <c r="V40"/>
  <c r="F68"/>
  <c r="F92"/>
  <c r="F40"/>
  <c r="S92"/>
  <c r="AH72"/>
  <c r="AH73"/>
  <c r="AH88"/>
  <c r="Z72"/>
  <c r="Z73"/>
  <c r="J72"/>
  <c r="J73"/>
  <c r="J88"/>
  <c r="AK92"/>
  <c r="AC92"/>
  <c r="U92"/>
  <c r="M92"/>
  <c r="AI72"/>
  <c r="W92"/>
  <c r="W68"/>
  <c r="W40"/>
  <c r="AA88"/>
  <c r="AA73"/>
  <c r="AL68"/>
  <c r="AL92"/>
  <c r="N68"/>
  <c r="N92"/>
  <c r="AG72"/>
  <c r="AG88"/>
  <c r="AG73"/>
  <c r="Q72"/>
  <c r="Q88"/>
  <c r="Q73"/>
  <c r="I72"/>
  <c r="I73"/>
  <c r="I88"/>
  <c r="AJ68"/>
  <c r="AJ92"/>
  <c r="AB68"/>
  <c r="AB92"/>
  <c r="T68"/>
  <c r="T92"/>
  <c r="L68"/>
  <c r="L92"/>
  <c r="AD40"/>
  <c r="U68"/>
  <c r="J92"/>
  <c r="T88"/>
  <c r="T72"/>
  <c r="X72"/>
  <c r="X88"/>
  <c r="S68"/>
  <c r="L88"/>
  <c r="L72"/>
  <c r="P72"/>
  <c r="P88"/>
  <c r="Z68"/>
  <c r="AJ88"/>
  <c r="AJ72"/>
  <c r="O92"/>
  <c r="O40"/>
  <c r="O68"/>
  <c r="H72"/>
  <c r="H88"/>
  <c r="AA68"/>
  <c r="AA92"/>
  <c r="X73"/>
  <c r="W73"/>
  <c r="W88"/>
  <c r="O73"/>
  <c r="O88"/>
  <c r="AH68"/>
  <c r="P68"/>
  <c r="T73"/>
  <c r="W72"/>
  <c r="AL73"/>
  <c r="AL88"/>
  <c r="AL72"/>
  <c r="AD73"/>
  <c r="AD88"/>
  <c r="AD72"/>
  <c r="V73"/>
  <c r="V88"/>
  <c r="V72"/>
  <c r="N73"/>
  <c r="N88"/>
  <c r="N72"/>
  <c r="F73"/>
  <c r="F88"/>
  <c r="F72"/>
  <c r="AG92"/>
  <c r="Q92"/>
  <c r="I92"/>
  <c r="AK68"/>
  <c r="M68"/>
  <c r="P73"/>
  <c r="S72"/>
  <c r="AB88"/>
  <c r="AB72"/>
  <c r="G92"/>
  <c r="G68"/>
  <c r="AI68"/>
  <c r="AE73"/>
  <c r="AE88"/>
  <c r="G73"/>
  <c r="G88"/>
  <c r="J68"/>
  <c r="AK73"/>
  <c r="AK88"/>
  <c r="AK72"/>
  <c r="AC73"/>
  <c r="AC88"/>
  <c r="AC72"/>
  <c r="U73"/>
  <c r="U88"/>
  <c r="U72"/>
  <c r="M73"/>
  <c r="M88"/>
  <c r="M72"/>
  <c r="X92"/>
  <c r="X68"/>
  <c r="P92"/>
  <c r="H40"/>
  <c r="H92"/>
  <c r="H68"/>
  <c r="AG68"/>
  <c r="I68"/>
  <c r="L73"/>
  <c r="O72"/>
  <c r="AH92"/>
  <c r="AJ40"/>
  <c r="AB40"/>
  <c r="T40"/>
  <c r="L40"/>
  <c r="AI40"/>
  <c r="AA40"/>
  <c r="S40"/>
  <c r="E85"/>
  <c r="E83"/>
  <c r="E82"/>
  <c r="E81"/>
  <c r="E38"/>
  <c r="E88"/>
  <c r="R26" i="29" l="1"/>
  <c r="R49"/>
  <c r="R69"/>
  <c r="R33"/>
  <c r="R23"/>
  <c r="R29"/>
  <c r="R24"/>
  <c r="R40"/>
  <c r="R27"/>
  <c r="R39"/>
  <c r="R36"/>
  <c r="R25"/>
  <c r="R37"/>
  <c r="R30"/>
  <c r="R73"/>
  <c r="S31"/>
  <c r="S35"/>
  <c r="S32"/>
  <c r="S38"/>
  <c r="S40"/>
  <c r="R53"/>
  <c r="P53"/>
  <c r="P37"/>
  <c r="P73"/>
  <c r="P54"/>
  <c r="N25"/>
  <c r="N33"/>
  <c r="N27"/>
  <c r="N21"/>
  <c r="N23"/>
  <c r="N29"/>
  <c r="N24"/>
  <c r="N26"/>
  <c r="N73"/>
  <c r="N30"/>
  <c r="N32"/>
  <c r="L23"/>
  <c r="L35"/>
  <c r="L29"/>
  <c r="L38"/>
  <c r="L31"/>
  <c r="L40"/>
  <c r="L21"/>
  <c r="L33"/>
  <c r="L49"/>
  <c r="K21"/>
  <c r="K37"/>
  <c r="K39"/>
  <c r="K26"/>
  <c r="J35"/>
  <c r="J38"/>
  <c r="J37"/>
  <c r="J40"/>
  <c r="J73"/>
  <c r="J27"/>
  <c r="J26"/>
  <c r="J29"/>
  <c r="J30"/>
  <c r="J31"/>
  <c r="J32"/>
  <c r="I24"/>
  <c r="I39"/>
  <c r="I40"/>
  <c r="I21"/>
  <c r="I27"/>
  <c r="I35"/>
  <c r="S33"/>
  <c r="S36"/>
  <c r="S21"/>
  <c r="S39"/>
  <c r="S49"/>
  <c r="S25"/>
  <c r="S24"/>
  <c r="S73"/>
  <c r="S27"/>
  <c r="S26"/>
  <c r="S23"/>
  <c r="S29"/>
  <c r="R31"/>
  <c r="R32"/>
  <c r="R21"/>
  <c r="R35"/>
  <c r="Q27"/>
  <c r="Q26"/>
  <c r="Q31"/>
  <c r="Q32"/>
  <c r="Q33"/>
  <c r="Q36"/>
  <c r="Q35"/>
  <c r="Q38"/>
  <c r="P29"/>
  <c r="P33"/>
  <c r="P23"/>
  <c r="P26"/>
  <c r="P39"/>
  <c r="O36"/>
  <c r="O29"/>
  <c r="O31"/>
  <c r="O26"/>
  <c r="O30"/>
  <c r="N49"/>
  <c r="N54"/>
  <c r="N36"/>
  <c r="N35"/>
  <c r="N69"/>
  <c r="N38"/>
  <c r="N37"/>
  <c r="N40"/>
  <c r="F34"/>
  <c r="L27"/>
  <c r="L30"/>
  <c r="L32"/>
  <c r="K24"/>
  <c r="K27"/>
  <c r="F72"/>
  <c r="F62"/>
  <c r="H88"/>
  <c r="H89"/>
  <c r="H87"/>
  <c r="AN98" i="17"/>
  <c r="H75" i="29"/>
  <c r="P24"/>
  <c r="P27"/>
  <c r="P49"/>
  <c r="P21"/>
  <c r="P30"/>
  <c r="P31"/>
  <c r="P36"/>
  <c r="O38"/>
  <c r="O37"/>
  <c r="O21"/>
  <c r="O40"/>
  <c r="O39"/>
  <c r="O25"/>
  <c r="O73"/>
  <c r="O23"/>
  <c r="F17"/>
  <c r="F53" s="1"/>
  <c r="O24"/>
  <c r="O27"/>
  <c r="F28"/>
  <c r="F64"/>
  <c r="F65"/>
  <c r="F63"/>
  <c r="F88"/>
  <c r="F16"/>
  <c r="F24" s="1"/>
  <c r="L25"/>
  <c r="L24"/>
  <c r="F89"/>
  <c r="K35"/>
  <c r="K38"/>
  <c r="F87"/>
  <c r="K29"/>
  <c r="K30"/>
  <c r="K31"/>
  <c r="K32"/>
  <c r="K23"/>
  <c r="K33"/>
  <c r="I26"/>
  <c r="I29"/>
  <c r="I23"/>
  <c r="I32"/>
  <c r="I33"/>
  <c r="I38"/>
  <c r="H21" i="22"/>
  <c r="I22"/>
  <c r="C14" i="28"/>
  <c r="D14" s="1"/>
  <c r="C11"/>
  <c r="D11" s="1"/>
  <c r="G21"/>
  <c r="H22"/>
  <c r="C17"/>
  <c r="C17" i="27"/>
  <c r="C15"/>
  <c r="D15" s="1"/>
  <c r="G21"/>
  <c r="H22"/>
  <c r="C11"/>
  <c r="D11" s="1"/>
  <c r="C13"/>
  <c r="C13" i="26"/>
  <c r="I21"/>
  <c r="J22"/>
  <c r="C11"/>
  <c r="D11" s="1"/>
  <c r="C12"/>
  <c r="C17" i="25"/>
  <c r="H21"/>
  <c r="I22"/>
  <c r="C13"/>
  <c r="H21" i="24"/>
  <c r="I22"/>
  <c r="C11"/>
  <c r="D11" s="1"/>
  <c r="C11" i="23"/>
  <c r="D11" s="1"/>
  <c r="C14"/>
  <c r="D14" s="1"/>
  <c r="C12"/>
  <c r="H21"/>
  <c r="I22"/>
  <c r="C10"/>
  <c r="C17" i="22"/>
  <c r="C11" i="21"/>
  <c r="D11" s="1"/>
  <c r="C17"/>
  <c r="I21"/>
  <c r="J22"/>
  <c r="G21" i="20"/>
  <c r="H22"/>
  <c r="C17"/>
  <c r="C11" i="19"/>
  <c r="D11" s="1"/>
  <c r="G21"/>
  <c r="H22"/>
  <c r="G21" i="18"/>
  <c r="H22"/>
  <c r="C17"/>
  <c r="C11"/>
  <c r="D11" s="1"/>
  <c r="AN43" i="17"/>
  <c r="R115"/>
  <c r="R120" s="1"/>
  <c r="R113"/>
  <c r="R118" s="1"/>
  <c r="R111"/>
  <c r="R116" s="1"/>
  <c r="R68"/>
  <c r="R92"/>
  <c r="R112"/>
  <c r="R117" s="1"/>
  <c r="R114"/>
  <c r="R119" s="1"/>
  <c r="R44"/>
  <c r="R52"/>
  <c r="K40"/>
  <c r="K48"/>
  <c r="AN90"/>
  <c r="AN59"/>
  <c r="C12" s="1"/>
  <c r="R42"/>
  <c r="K52"/>
  <c r="AN106"/>
  <c r="C16"/>
  <c r="AN56"/>
  <c r="K49"/>
  <c r="R58"/>
  <c r="AF114"/>
  <c r="AF119" s="1"/>
  <c r="AF112"/>
  <c r="AF117" s="1"/>
  <c r="AF92"/>
  <c r="AF115"/>
  <c r="AF120" s="1"/>
  <c r="AF113"/>
  <c r="AF118" s="1"/>
  <c r="AF111"/>
  <c r="AF116" s="1"/>
  <c r="AF68"/>
  <c r="AF52"/>
  <c r="AF45"/>
  <c r="AF40"/>
  <c r="AF51"/>
  <c r="AF46"/>
  <c r="AF48"/>
  <c r="K56"/>
  <c r="R56"/>
  <c r="AF49"/>
  <c r="AM40"/>
  <c r="AF58"/>
  <c r="Y88"/>
  <c r="Y42"/>
  <c r="C15"/>
  <c r="D15" s="1"/>
  <c r="AN108"/>
  <c r="AM56"/>
  <c r="AM49"/>
  <c r="R57"/>
  <c r="R43"/>
  <c r="R45"/>
  <c r="AF55"/>
  <c r="AF88"/>
  <c r="AF42"/>
  <c r="AF72"/>
  <c r="H21"/>
  <c r="I22"/>
  <c r="AN99"/>
  <c r="K50"/>
  <c r="AN48"/>
  <c r="C14" s="1"/>
  <c r="D14" s="1"/>
  <c r="K43"/>
  <c r="AN53"/>
  <c r="AN52"/>
  <c r="R40"/>
  <c r="AF57"/>
  <c r="R54"/>
  <c r="K115"/>
  <c r="K120" s="1"/>
  <c r="K113"/>
  <c r="K118" s="1"/>
  <c r="K111"/>
  <c r="K116" s="1"/>
  <c r="K68"/>
  <c r="K114"/>
  <c r="K119" s="1"/>
  <c r="K112"/>
  <c r="K117" s="1"/>
  <c r="K92"/>
  <c r="R51"/>
  <c r="R48"/>
  <c r="AN51"/>
  <c r="C10" s="1"/>
  <c r="AM54"/>
  <c r="AN45"/>
  <c r="AM88"/>
  <c r="AM72"/>
  <c r="AM42"/>
  <c r="K46"/>
  <c r="AN46"/>
  <c r="AN47"/>
  <c r="AM52"/>
  <c r="R49"/>
  <c r="AN35"/>
  <c r="AF54"/>
  <c r="R50"/>
  <c r="K51"/>
  <c r="K55"/>
  <c r="R46"/>
  <c r="K88"/>
  <c r="K42"/>
  <c r="R59"/>
  <c r="R55"/>
  <c r="K45"/>
  <c r="K54"/>
  <c r="AN36"/>
  <c r="K44"/>
  <c r="AN54"/>
  <c r="C13" s="1"/>
  <c r="AN55"/>
  <c r="K57"/>
  <c r="K58"/>
  <c r="AM114"/>
  <c r="AM119" s="1"/>
  <c r="AM112"/>
  <c r="AM117" s="1"/>
  <c r="AM92"/>
  <c r="AM115"/>
  <c r="AM120" s="1"/>
  <c r="AM113"/>
  <c r="AM118" s="1"/>
  <c r="AM111"/>
  <c r="AM116" s="1"/>
  <c r="AM68"/>
  <c r="E73" i="1"/>
  <c r="E92"/>
  <c r="E68"/>
  <c r="E72"/>
  <c r="E39"/>
  <c r="AM34"/>
  <c r="AF34"/>
  <c r="Y34"/>
  <c r="R34"/>
  <c r="K34"/>
  <c r="AM25"/>
  <c r="AF25"/>
  <c r="Y25"/>
  <c r="R25"/>
  <c r="K25"/>
  <c r="AM24"/>
  <c r="AF24"/>
  <c r="Y24"/>
  <c r="R24"/>
  <c r="K24"/>
  <c r="AM32"/>
  <c r="AF32"/>
  <c r="Y32"/>
  <c r="R32"/>
  <c r="K32"/>
  <c r="F98"/>
  <c r="G98"/>
  <c r="H98"/>
  <c r="I98"/>
  <c r="J98"/>
  <c r="L98"/>
  <c r="M98"/>
  <c r="N98"/>
  <c r="O98"/>
  <c r="P98"/>
  <c r="Q98"/>
  <c r="S98"/>
  <c r="T98"/>
  <c r="U98"/>
  <c r="V98"/>
  <c r="W98"/>
  <c r="X98"/>
  <c r="Z98"/>
  <c r="AA98"/>
  <c r="AB98"/>
  <c r="AC98"/>
  <c r="AD98"/>
  <c r="AE98"/>
  <c r="AG98"/>
  <c r="AH98"/>
  <c r="AI98"/>
  <c r="AJ98"/>
  <c r="AK98"/>
  <c r="AL98"/>
  <c r="F99"/>
  <c r="G99"/>
  <c r="H99"/>
  <c r="I99"/>
  <c r="J99"/>
  <c r="L99"/>
  <c r="M99"/>
  <c r="N99"/>
  <c r="O99"/>
  <c r="P99"/>
  <c r="Q99"/>
  <c r="S99"/>
  <c r="T99"/>
  <c r="U99"/>
  <c r="V99"/>
  <c r="W99"/>
  <c r="X99"/>
  <c r="Z99"/>
  <c r="AA99"/>
  <c r="AB99"/>
  <c r="AC99"/>
  <c r="AD99"/>
  <c r="AE99"/>
  <c r="AG99"/>
  <c r="AH99"/>
  <c r="AI99"/>
  <c r="AJ99"/>
  <c r="AK99"/>
  <c r="AL99"/>
  <c r="F100"/>
  <c r="G100"/>
  <c r="H100"/>
  <c r="I100"/>
  <c r="J100"/>
  <c r="L100"/>
  <c r="M100"/>
  <c r="N100"/>
  <c r="O100"/>
  <c r="P100"/>
  <c r="Q100"/>
  <c r="S100"/>
  <c r="T100"/>
  <c r="U100"/>
  <c r="V100"/>
  <c r="W100"/>
  <c r="X100"/>
  <c r="Z100"/>
  <c r="AA100"/>
  <c r="AB100"/>
  <c r="AC100"/>
  <c r="AD100"/>
  <c r="AE100"/>
  <c r="AG100"/>
  <c r="AH100"/>
  <c r="AI100"/>
  <c r="AJ100"/>
  <c r="AK100"/>
  <c r="AL100"/>
  <c r="E100"/>
  <c r="E99"/>
  <c r="F106"/>
  <c r="G106"/>
  <c r="H106"/>
  <c r="I106"/>
  <c r="J106"/>
  <c r="L106"/>
  <c r="M106"/>
  <c r="N106"/>
  <c r="O106"/>
  <c r="P106"/>
  <c r="Q106"/>
  <c r="S106"/>
  <c r="T106"/>
  <c r="U106"/>
  <c r="V106"/>
  <c r="W106"/>
  <c r="X106"/>
  <c r="Z106"/>
  <c r="AA106"/>
  <c r="AB106"/>
  <c r="AC106"/>
  <c r="AD106"/>
  <c r="AE106"/>
  <c r="AG106"/>
  <c r="AH106"/>
  <c r="AI106"/>
  <c r="AJ106"/>
  <c r="AK106"/>
  <c r="AL106"/>
  <c r="F107"/>
  <c r="G107"/>
  <c r="H107"/>
  <c r="I107"/>
  <c r="J107"/>
  <c r="L107"/>
  <c r="M107"/>
  <c r="N107"/>
  <c r="O107"/>
  <c r="P107"/>
  <c r="Q107"/>
  <c r="S107"/>
  <c r="T107"/>
  <c r="U107"/>
  <c r="V107"/>
  <c r="W107"/>
  <c r="X107"/>
  <c r="Z107"/>
  <c r="AA107"/>
  <c r="AB107"/>
  <c r="AC107"/>
  <c r="AD107"/>
  <c r="AE107"/>
  <c r="AG107"/>
  <c r="AH107"/>
  <c r="AI107"/>
  <c r="AJ107"/>
  <c r="AK107"/>
  <c r="AL107"/>
  <c r="F108"/>
  <c r="G108"/>
  <c r="H108"/>
  <c r="I108"/>
  <c r="J108"/>
  <c r="L108"/>
  <c r="M108"/>
  <c r="N108"/>
  <c r="O108"/>
  <c r="P108"/>
  <c r="Q108"/>
  <c r="S108"/>
  <c r="T108"/>
  <c r="U108"/>
  <c r="V108"/>
  <c r="W108"/>
  <c r="X108"/>
  <c r="Z108"/>
  <c r="AA108"/>
  <c r="AB108"/>
  <c r="AC108"/>
  <c r="AD108"/>
  <c r="AE108"/>
  <c r="AG108"/>
  <c r="AH108"/>
  <c r="AI108"/>
  <c r="AJ108"/>
  <c r="AK108"/>
  <c r="AL108"/>
  <c r="E108"/>
  <c r="E107"/>
  <c r="B218" i="16"/>
  <c r="B200"/>
  <c r="B182"/>
  <c r="B164"/>
  <c r="B146"/>
  <c r="B128"/>
  <c r="B110"/>
  <c r="B92"/>
  <c r="B74"/>
  <c r="B56"/>
  <c r="B38"/>
  <c r="B20"/>
  <c r="H80" i="29" l="1"/>
  <c r="H79"/>
  <c r="H81"/>
  <c r="F75"/>
  <c r="F69"/>
  <c r="F54"/>
  <c r="F25"/>
  <c r="F27"/>
  <c r="F26"/>
  <c r="F32"/>
  <c r="F39"/>
  <c r="F35"/>
  <c r="F37"/>
  <c r="F36"/>
  <c r="F31"/>
  <c r="F73"/>
  <c r="F40"/>
  <c r="F49"/>
  <c r="F29"/>
  <c r="F33"/>
  <c r="F21"/>
  <c r="F23"/>
  <c r="F38"/>
  <c r="F30"/>
  <c r="I21" i="22"/>
  <c r="J22"/>
  <c r="C8" i="28"/>
  <c r="D8" s="1"/>
  <c r="C7"/>
  <c r="D7" s="1"/>
  <c r="B20"/>
  <c r="C10"/>
  <c r="C12"/>
  <c r="C9"/>
  <c r="D9" s="1"/>
  <c r="H21"/>
  <c r="I22"/>
  <c r="C13"/>
  <c r="C9" i="27"/>
  <c r="D9" s="1"/>
  <c r="C8"/>
  <c r="D8" s="1"/>
  <c r="B20"/>
  <c r="C7"/>
  <c r="D7" s="1"/>
  <c r="C12"/>
  <c r="C14"/>
  <c r="D14" s="1"/>
  <c r="C10"/>
  <c r="H21"/>
  <c r="I22"/>
  <c r="J21" i="26"/>
  <c r="L22"/>
  <c r="C8"/>
  <c r="D8" s="1"/>
  <c r="B20"/>
  <c r="C7"/>
  <c r="D7" s="1"/>
  <c r="C10"/>
  <c r="C9"/>
  <c r="D9" s="1"/>
  <c r="C14"/>
  <c r="D14" s="1"/>
  <c r="C9" i="25"/>
  <c r="D9" s="1"/>
  <c r="C11"/>
  <c r="D11" s="1"/>
  <c r="I21"/>
  <c r="J22"/>
  <c r="C8"/>
  <c r="D8" s="1"/>
  <c r="B20"/>
  <c r="C7"/>
  <c r="D7" s="1"/>
  <c r="C10"/>
  <c r="C14"/>
  <c r="D14" s="1"/>
  <c r="C12"/>
  <c r="C9" i="24"/>
  <c r="D9" s="1"/>
  <c r="C8"/>
  <c r="D8" s="1"/>
  <c r="B20"/>
  <c r="C7"/>
  <c r="D7" s="1"/>
  <c r="C10"/>
  <c r="C12"/>
  <c r="C14"/>
  <c r="D14" s="1"/>
  <c r="I21"/>
  <c r="J22"/>
  <c r="C13"/>
  <c r="C9" i="23"/>
  <c r="D9" s="1"/>
  <c r="I21"/>
  <c r="J22"/>
  <c r="C8"/>
  <c r="D8" s="1"/>
  <c r="C7"/>
  <c r="D7" s="1"/>
  <c r="B20"/>
  <c r="C13"/>
  <c r="C8" i="22"/>
  <c r="D8" s="1"/>
  <c r="C7"/>
  <c r="D7" s="1"/>
  <c r="B20"/>
  <c r="C9"/>
  <c r="D9" s="1"/>
  <c r="C10"/>
  <c r="C11"/>
  <c r="D11" s="1"/>
  <c r="C12"/>
  <c r="C14"/>
  <c r="D14" s="1"/>
  <c r="C13"/>
  <c r="J21" i="21"/>
  <c r="L22"/>
  <c r="C8"/>
  <c r="D8" s="1"/>
  <c r="B20"/>
  <c r="C7"/>
  <c r="D7" s="1"/>
  <c r="C13"/>
  <c r="C14"/>
  <c r="D14" s="1"/>
  <c r="C10"/>
  <c r="C12"/>
  <c r="C9"/>
  <c r="D9" s="1"/>
  <c r="C8" i="20"/>
  <c r="D8" s="1"/>
  <c r="C7"/>
  <c r="D7" s="1"/>
  <c r="B20"/>
  <c r="C14"/>
  <c r="D14" s="1"/>
  <c r="C10"/>
  <c r="C11"/>
  <c r="D11" s="1"/>
  <c r="C12"/>
  <c r="H21"/>
  <c r="I22"/>
  <c r="C13"/>
  <c r="C9"/>
  <c r="D9" s="1"/>
  <c r="H21" i="19"/>
  <c r="I22"/>
  <c r="C9"/>
  <c r="D9" s="1"/>
  <c r="C8"/>
  <c r="D8" s="1"/>
  <c r="C7"/>
  <c r="D7" s="1"/>
  <c r="B20"/>
  <c r="C12"/>
  <c r="C13"/>
  <c r="C14"/>
  <c r="D14" s="1"/>
  <c r="C10"/>
  <c r="C8" i="18"/>
  <c r="D8" s="1"/>
  <c r="B20"/>
  <c r="C7"/>
  <c r="D7" s="1"/>
  <c r="C14"/>
  <c r="D14" s="1"/>
  <c r="C12"/>
  <c r="C13"/>
  <c r="C10"/>
  <c r="C9"/>
  <c r="D9" s="1"/>
  <c r="I22"/>
  <c r="H21"/>
  <c r="AN88" i="17"/>
  <c r="AN42"/>
  <c r="C9" s="1"/>
  <c r="D9" s="1"/>
  <c r="AN73"/>
  <c r="AN72"/>
  <c r="AN114"/>
  <c r="AN119" s="1"/>
  <c r="AN112"/>
  <c r="AN117" s="1"/>
  <c r="AN92"/>
  <c r="C8" s="1"/>
  <c r="D8" s="1"/>
  <c r="AN115"/>
  <c r="AN120" s="1"/>
  <c r="AN113"/>
  <c r="AN118" s="1"/>
  <c r="AN111"/>
  <c r="AN116" s="1"/>
  <c r="AN68"/>
  <c r="B20"/>
  <c r="C7"/>
  <c r="D7" s="1"/>
  <c r="AN40"/>
  <c r="AN49"/>
  <c r="AN58"/>
  <c r="C11" s="1"/>
  <c r="D11" s="1"/>
  <c r="AN57"/>
  <c r="AN44"/>
  <c r="J22"/>
  <c r="I21"/>
  <c r="AN50"/>
  <c r="E40" i="1"/>
  <c r="AN24"/>
  <c r="AN34"/>
  <c r="AN25"/>
  <c r="AN32"/>
  <c r="B219" i="16"/>
  <c r="AM105" i="1"/>
  <c r="AF105"/>
  <c r="Y105"/>
  <c r="R105"/>
  <c r="K105"/>
  <c r="AM104"/>
  <c r="AF104"/>
  <c r="Y104"/>
  <c r="R104"/>
  <c r="K104"/>
  <c r="AM103"/>
  <c r="AF103"/>
  <c r="Y103"/>
  <c r="R103"/>
  <c r="K103"/>
  <c r="AM102"/>
  <c r="AF102"/>
  <c r="Y102"/>
  <c r="R102"/>
  <c r="K102"/>
  <c r="F80" i="29" l="1"/>
  <c r="F81"/>
  <c r="F79"/>
  <c r="L22" i="22"/>
  <c r="J21"/>
  <c r="I21" i="28"/>
  <c r="J22"/>
  <c r="I21" i="27"/>
  <c r="K22"/>
  <c r="L21" i="26"/>
  <c r="M22"/>
  <c r="L22" i="25"/>
  <c r="J21"/>
  <c r="L22" i="24"/>
  <c r="J21"/>
  <c r="J21" i="23"/>
  <c r="L22"/>
  <c r="M22" i="21"/>
  <c r="L21"/>
  <c r="I21" i="20"/>
  <c r="J22"/>
  <c r="I21" i="19"/>
  <c r="J22"/>
  <c r="J22" i="18"/>
  <c r="I21"/>
  <c r="L22" i="17"/>
  <c r="J21"/>
  <c r="R107" i="1"/>
  <c r="Y107"/>
  <c r="AF107"/>
  <c r="AM106"/>
  <c r="K108"/>
  <c r="K106"/>
  <c r="R108"/>
  <c r="AM107"/>
  <c r="R106"/>
  <c r="Y108"/>
  <c r="Y106"/>
  <c r="K107"/>
  <c r="AF108"/>
  <c r="AF106"/>
  <c r="AM108"/>
  <c r="AN103"/>
  <c r="AN102"/>
  <c r="AN105"/>
  <c r="AN104"/>
  <c r="M22" i="22" l="1"/>
  <c r="L21"/>
  <c r="J21" i="28"/>
  <c r="L22"/>
  <c r="K21" i="27"/>
  <c r="L22"/>
  <c r="M21" i="26"/>
  <c r="N22"/>
  <c r="M22" i="25"/>
  <c r="L21"/>
  <c r="M22" i="24"/>
  <c r="L21"/>
  <c r="L21" i="23"/>
  <c r="M22"/>
  <c r="N22" i="21"/>
  <c r="M21"/>
  <c r="J21" i="20"/>
  <c r="L22"/>
  <c r="J21" i="19"/>
  <c r="L22"/>
  <c r="J21" i="18"/>
  <c r="L22"/>
  <c r="L21" i="17"/>
  <c r="M22"/>
  <c r="AN107" i="1"/>
  <c r="AN108"/>
  <c r="AN106"/>
  <c r="AM78"/>
  <c r="AF78"/>
  <c r="Y78"/>
  <c r="R78"/>
  <c r="K78"/>
  <c r="AM77"/>
  <c r="AF77"/>
  <c r="Y77"/>
  <c r="R77"/>
  <c r="K77"/>
  <c r="AM79"/>
  <c r="AF79"/>
  <c r="Y79"/>
  <c r="R79"/>
  <c r="K79"/>
  <c r="AM76"/>
  <c r="AF76"/>
  <c r="Y76"/>
  <c r="R76"/>
  <c r="K76"/>
  <c r="N22" i="22" l="1"/>
  <c r="M21"/>
  <c r="L21" i="28"/>
  <c r="M22"/>
  <c r="L21" i="27"/>
  <c r="M22"/>
  <c r="N21" i="26"/>
  <c r="O22"/>
  <c r="M21" i="25"/>
  <c r="N22"/>
  <c r="N22" i="24"/>
  <c r="M21"/>
  <c r="N22" i="23"/>
  <c r="M21"/>
  <c r="N21" i="21"/>
  <c r="O22"/>
  <c r="M22" i="20"/>
  <c r="L21"/>
  <c r="L21" i="19"/>
  <c r="M22"/>
  <c r="L21" i="18"/>
  <c r="M22"/>
  <c r="M21" i="17"/>
  <c r="N22"/>
  <c r="AN77" i="1"/>
  <c r="AN78"/>
  <c r="AN79"/>
  <c r="AN76"/>
  <c r="O22" i="22" l="1"/>
  <c r="N21"/>
  <c r="N22" i="28"/>
  <c r="M21"/>
  <c r="M21" i="27"/>
  <c r="N22"/>
  <c r="O21" i="26"/>
  <c r="P22"/>
  <c r="N21" i="25"/>
  <c r="O22"/>
  <c r="N21" i="24"/>
  <c r="O22"/>
  <c r="O22" i="23"/>
  <c r="N21"/>
  <c r="O21" i="21"/>
  <c r="P22"/>
  <c r="N22" i="20"/>
  <c r="M21"/>
  <c r="N22" i="19"/>
  <c r="M21"/>
  <c r="M21" i="18"/>
  <c r="N22"/>
  <c r="N21" i="17"/>
  <c r="O22"/>
  <c r="B9" i="1"/>
  <c r="O21" i="22" l="1"/>
  <c r="P22"/>
  <c r="O22" i="28"/>
  <c r="N21"/>
  <c r="O22" i="27"/>
  <c r="N21"/>
  <c r="Q22" i="26"/>
  <c r="P21"/>
  <c r="O21" i="25"/>
  <c r="P22"/>
  <c r="O21" i="24"/>
  <c r="P22"/>
  <c r="O21" i="23"/>
  <c r="P22"/>
  <c r="P21" i="21"/>
  <c r="Q22"/>
  <c r="O22" i="20"/>
  <c r="N21"/>
  <c r="O22" i="19"/>
  <c r="N21"/>
  <c r="N21" i="18"/>
  <c r="O22"/>
  <c r="P22" i="17"/>
  <c r="O21"/>
  <c r="AB111" i="1"/>
  <c r="AB116" s="1"/>
  <c r="V111"/>
  <c r="V116" s="1"/>
  <c r="AJ111"/>
  <c r="AJ116" s="1"/>
  <c r="AK111"/>
  <c r="AK116" s="1"/>
  <c r="S111"/>
  <c r="S116" s="1"/>
  <c r="T111"/>
  <c r="T116" s="1"/>
  <c r="AA111"/>
  <c r="AA116" s="1"/>
  <c r="L111"/>
  <c r="L116" s="1"/>
  <c r="X111"/>
  <c r="X116" s="1"/>
  <c r="J111"/>
  <c r="J116" s="1"/>
  <c r="G111"/>
  <c r="G116" s="1"/>
  <c r="W111"/>
  <c r="W116" s="1"/>
  <c r="M111"/>
  <c r="M116" s="1"/>
  <c r="AD111"/>
  <c r="AD116" s="1"/>
  <c r="U111"/>
  <c r="U116" s="1"/>
  <c r="AC111"/>
  <c r="AC116" s="1"/>
  <c r="AG111"/>
  <c r="AG116" s="1"/>
  <c r="N111"/>
  <c r="N116" s="1"/>
  <c r="P111"/>
  <c r="P116" s="1"/>
  <c r="I111"/>
  <c r="I116" s="1"/>
  <c r="AL111"/>
  <c r="AL116" s="1"/>
  <c r="Q111"/>
  <c r="Q116" s="1"/>
  <c r="H111"/>
  <c r="H116" s="1"/>
  <c r="AH111"/>
  <c r="AH116" s="1"/>
  <c r="Z111"/>
  <c r="Z116" s="1"/>
  <c r="F111"/>
  <c r="F116" s="1"/>
  <c r="O111"/>
  <c r="O116" s="1"/>
  <c r="AE111"/>
  <c r="AE116" s="1"/>
  <c r="AI111"/>
  <c r="AI116" s="1"/>
  <c r="E111"/>
  <c r="E116" s="1"/>
  <c r="AM23"/>
  <c r="AM97"/>
  <c r="AM96"/>
  <c r="AM95"/>
  <c r="AM94"/>
  <c r="AM87"/>
  <c r="AM90" s="1"/>
  <c r="AM80"/>
  <c r="AM75"/>
  <c r="AM71"/>
  <c r="AM70"/>
  <c r="AM67"/>
  <c r="AM66"/>
  <c r="AM65"/>
  <c r="AM64"/>
  <c r="AM63"/>
  <c r="AM62"/>
  <c r="AM61"/>
  <c r="AM31"/>
  <c r="AM30"/>
  <c r="AM29"/>
  <c r="AM28"/>
  <c r="AM27"/>
  <c r="AM26"/>
  <c r="AM33"/>
  <c r="AF29"/>
  <c r="Y29"/>
  <c r="R29"/>
  <c r="K29"/>
  <c r="AF28"/>
  <c r="Y28"/>
  <c r="R28"/>
  <c r="K28"/>
  <c r="AF26"/>
  <c r="Y26"/>
  <c r="R26"/>
  <c r="K26"/>
  <c r="B17"/>
  <c r="D17" s="1"/>
  <c r="B16"/>
  <c r="B15"/>
  <c r="B14"/>
  <c r="B13"/>
  <c r="B12"/>
  <c r="B11"/>
  <c r="B10"/>
  <c r="B8"/>
  <c r="B7"/>
  <c r="Q22" i="22" l="1"/>
  <c r="P21"/>
  <c r="O21" i="28"/>
  <c r="P22"/>
  <c r="P22" i="27"/>
  <c r="O21"/>
  <c r="S22" i="26"/>
  <c r="Q21"/>
  <c r="P21" i="25"/>
  <c r="Q22"/>
  <c r="P21" i="24"/>
  <c r="Q22"/>
  <c r="P21" i="23"/>
  <c r="Q22"/>
  <c r="Q21" i="21"/>
  <c r="S22"/>
  <c r="O21" i="20"/>
  <c r="P22"/>
  <c r="O21" i="19"/>
  <c r="P22"/>
  <c r="O21" i="18"/>
  <c r="P22"/>
  <c r="Q22" i="17"/>
  <c r="P21"/>
  <c r="AA114" i="1"/>
  <c r="AA119" s="1"/>
  <c r="Z114"/>
  <c r="Z119" s="1"/>
  <c r="F114"/>
  <c r="F119" s="1"/>
  <c r="O114"/>
  <c r="O119" s="1"/>
  <c r="L114"/>
  <c r="L119" s="1"/>
  <c r="H114"/>
  <c r="H119" s="1"/>
  <c r="AL114"/>
  <c r="AL119" s="1"/>
  <c r="AE114"/>
  <c r="AE119" s="1"/>
  <c r="V114"/>
  <c r="V119" s="1"/>
  <c r="AK114"/>
  <c r="AK119" s="1"/>
  <c r="W114"/>
  <c r="W119" s="1"/>
  <c r="J114"/>
  <c r="J119" s="1"/>
  <c r="AB114"/>
  <c r="AB119" s="1"/>
  <c r="M114"/>
  <c r="M119" s="1"/>
  <c r="X114"/>
  <c r="X119" s="1"/>
  <c r="S114"/>
  <c r="S119" s="1"/>
  <c r="AD114"/>
  <c r="AD119" s="1"/>
  <c r="AJ114"/>
  <c r="AJ119" s="1"/>
  <c r="G114"/>
  <c r="G119" s="1"/>
  <c r="AC114"/>
  <c r="AC119" s="1"/>
  <c r="AG114"/>
  <c r="AG119" s="1"/>
  <c r="N114"/>
  <c r="N119" s="1"/>
  <c r="P114"/>
  <c r="P119" s="1"/>
  <c r="U114"/>
  <c r="U119" s="1"/>
  <c r="I114"/>
  <c r="I119" s="1"/>
  <c r="Q114"/>
  <c r="Q119" s="1"/>
  <c r="AH114"/>
  <c r="AH119" s="1"/>
  <c r="T114"/>
  <c r="T119" s="1"/>
  <c r="AI114"/>
  <c r="AI119" s="1"/>
  <c r="Y53"/>
  <c r="AG112"/>
  <c r="AG117" s="1"/>
  <c r="J112"/>
  <c r="J117" s="1"/>
  <c r="P112"/>
  <c r="P117" s="1"/>
  <c r="U112"/>
  <c r="U117" s="1"/>
  <c r="S112"/>
  <c r="S117" s="1"/>
  <c r="AA112"/>
  <c r="AA117" s="1"/>
  <c r="T112"/>
  <c r="T117" s="1"/>
  <c r="F112"/>
  <c r="F117" s="1"/>
  <c r="O112"/>
  <c r="O117" s="1"/>
  <c r="L112"/>
  <c r="L117" s="1"/>
  <c r="H112"/>
  <c r="H117" s="1"/>
  <c r="AE112"/>
  <c r="AE117" s="1"/>
  <c r="I112"/>
  <c r="I117" s="1"/>
  <c r="V112"/>
  <c r="V117" s="1"/>
  <c r="AK112"/>
  <c r="AK117" s="1"/>
  <c r="X112"/>
  <c r="X117" s="1"/>
  <c r="Z112"/>
  <c r="Z117" s="1"/>
  <c r="AH112"/>
  <c r="AH117" s="1"/>
  <c r="G112"/>
  <c r="G117" s="1"/>
  <c r="W112"/>
  <c r="W117" s="1"/>
  <c r="AI112"/>
  <c r="AI117" s="1"/>
  <c r="AD112"/>
  <c r="AD117" s="1"/>
  <c r="AB112"/>
  <c r="AB117" s="1"/>
  <c r="AJ112"/>
  <c r="AJ117" s="1"/>
  <c r="AC112"/>
  <c r="AC117" s="1"/>
  <c r="N112"/>
  <c r="N117" s="1"/>
  <c r="Q112"/>
  <c r="Q117" s="1"/>
  <c r="M112"/>
  <c r="M117" s="1"/>
  <c r="AL112"/>
  <c r="AL117" s="1"/>
  <c r="AF53"/>
  <c r="AM47"/>
  <c r="G115"/>
  <c r="G120" s="1"/>
  <c r="W115"/>
  <c r="W120" s="1"/>
  <c r="AI115"/>
  <c r="AI120" s="1"/>
  <c r="AD115"/>
  <c r="AD120" s="1"/>
  <c r="AB115"/>
  <c r="AB120" s="1"/>
  <c r="AJ115"/>
  <c r="AJ120" s="1"/>
  <c r="AL115"/>
  <c r="AL120" s="1"/>
  <c r="AC115"/>
  <c r="AC120" s="1"/>
  <c r="N115"/>
  <c r="N120" s="1"/>
  <c r="M115"/>
  <c r="M120" s="1"/>
  <c r="H115"/>
  <c r="H120" s="1"/>
  <c r="J115"/>
  <c r="J120" s="1"/>
  <c r="U115"/>
  <c r="U120" s="1"/>
  <c r="S115"/>
  <c r="S120" s="1"/>
  <c r="AA115"/>
  <c r="AA120" s="1"/>
  <c r="F115"/>
  <c r="F120" s="1"/>
  <c r="AG115"/>
  <c r="AG120" s="1"/>
  <c r="O115"/>
  <c r="O120" s="1"/>
  <c r="L115"/>
  <c r="L120" s="1"/>
  <c r="Q115"/>
  <c r="Q120" s="1"/>
  <c r="P115"/>
  <c r="P120" s="1"/>
  <c r="T115"/>
  <c r="T120" s="1"/>
  <c r="I115"/>
  <c r="I120" s="1"/>
  <c r="AE115"/>
  <c r="AE120" s="1"/>
  <c r="V115"/>
  <c r="V120" s="1"/>
  <c r="X115"/>
  <c r="X120" s="1"/>
  <c r="AK115"/>
  <c r="AK120" s="1"/>
  <c r="Z115"/>
  <c r="Z120" s="1"/>
  <c r="AH115"/>
  <c r="AH120" s="1"/>
  <c r="AG113"/>
  <c r="AG118" s="1"/>
  <c r="P113"/>
  <c r="P118" s="1"/>
  <c r="L113"/>
  <c r="L118" s="1"/>
  <c r="I113"/>
  <c r="I118" s="1"/>
  <c r="N113"/>
  <c r="N118" s="1"/>
  <c r="Q113"/>
  <c r="Q118" s="1"/>
  <c r="F113"/>
  <c r="F118" s="1"/>
  <c r="AH113"/>
  <c r="AH118" s="1"/>
  <c r="AL113"/>
  <c r="AL118" s="1"/>
  <c r="AK113"/>
  <c r="AK118" s="1"/>
  <c r="H113"/>
  <c r="H118" s="1"/>
  <c r="AE113"/>
  <c r="AE118" s="1"/>
  <c r="AI113"/>
  <c r="AI118" s="1"/>
  <c r="AJ113"/>
  <c r="AJ118" s="1"/>
  <c r="Z113"/>
  <c r="Z118" s="1"/>
  <c r="O113"/>
  <c r="O118" s="1"/>
  <c r="AB113"/>
  <c r="AB118" s="1"/>
  <c r="M113"/>
  <c r="M118" s="1"/>
  <c r="AC113"/>
  <c r="AC118" s="1"/>
  <c r="X113"/>
  <c r="X118" s="1"/>
  <c r="J113"/>
  <c r="J118" s="1"/>
  <c r="U113"/>
  <c r="U118" s="1"/>
  <c r="V113"/>
  <c r="V118" s="1"/>
  <c r="S113"/>
  <c r="S118" s="1"/>
  <c r="AA113"/>
  <c r="AA118" s="1"/>
  <c r="G113"/>
  <c r="G118" s="1"/>
  <c r="W113"/>
  <c r="W118" s="1"/>
  <c r="AD113"/>
  <c r="AD118" s="1"/>
  <c r="T113"/>
  <c r="T118" s="1"/>
  <c r="K53"/>
  <c r="AM53"/>
  <c r="R53"/>
  <c r="E113"/>
  <c r="E118" s="1"/>
  <c r="E114"/>
  <c r="E119" s="1"/>
  <c r="E115"/>
  <c r="E120" s="1"/>
  <c r="E112"/>
  <c r="E117" s="1"/>
  <c r="AM89"/>
  <c r="AM36"/>
  <c r="AM35"/>
  <c r="AM81"/>
  <c r="AM85"/>
  <c r="AM84"/>
  <c r="K82"/>
  <c r="K83"/>
  <c r="AM83"/>
  <c r="AM82"/>
  <c r="R83"/>
  <c r="R82"/>
  <c r="Y83"/>
  <c r="Y82"/>
  <c r="AF82"/>
  <c r="AF83"/>
  <c r="AM91"/>
  <c r="AM98"/>
  <c r="AM100"/>
  <c r="AM99"/>
  <c r="D13"/>
  <c r="AN26"/>
  <c r="AN29"/>
  <c r="AN28"/>
  <c r="Q21" i="22" l="1"/>
  <c r="S22"/>
  <c r="Q22" i="28"/>
  <c r="P21"/>
  <c r="P21" i="27"/>
  <c r="R22"/>
  <c r="S21" i="26"/>
  <c r="T22"/>
  <c r="Q21" i="25"/>
  <c r="S22"/>
  <c r="Q21" i="24"/>
  <c r="S22"/>
  <c r="Q21" i="23"/>
  <c r="S22"/>
  <c r="S21" i="21"/>
  <c r="T22"/>
  <c r="P21" i="20"/>
  <c r="Q22"/>
  <c r="P21" i="19"/>
  <c r="Q22"/>
  <c r="P21" i="18"/>
  <c r="Q22"/>
  <c r="S22" i="17"/>
  <c r="Q21"/>
  <c r="AM113" i="1"/>
  <c r="AM118" s="1"/>
  <c r="AM111"/>
  <c r="AM116" s="1"/>
  <c r="AM114"/>
  <c r="AM119" s="1"/>
  <c r="AM112"/>
  <c r="AM117" s="1"/>
  <c r="AM115"/>
  <c r="AM120" s="1"/>
  <c r="AM45"/>
  <c r="AM59"/>
  <c r="AM48"/>
  <c r="AM57"/>
  <c r="AM50"/>
  <c r="AM58"/>
  <c r="AM73"/>
  <c r="AM42"/>
  <c r="AM51"/>
  <c r="AM43"/>
  <c r="AM44"/>
  <c r="AN53"/>
  <c r="AM49"/>
  <c r="AM52"/>
  <c r="AM55"/>
  <c r="AM46"/>
  <c r="AM56"/>
  <c r="AM54"/>
  <c r="AM72"/>
  <c r="AM92"/>
  <c r="AM68"/>
  <c r="AM40"/>
  <c r="AM88"/>
  <c r="AN83"/>
  <c r="AN82"/>
  <c r="S21" i="22" l="1"/>
  <c r="T22"/>
  <c r="Q21" i="28"/>
  <c r="S22"/>
  <c r="R21" i="27"/>
  <c r="S22"/>
  <c r="T21" i="26"/>
  <c r="U22"/>
  <c r="S21" i="25"/>
  <c r="T22"/>
  <c r="S21" i="24"/>
  <c r="T22"/>
  <c r="S21" i="23"/>
  <c r="T22"/>
  <c r="T21" i="21"/>
  <c r="U22"/>
  <c r="Q21" i="20"/>
  <c r="S22"/>
  <c r="Q21" i="19"/>
  <c r="S22"/>
  <c r="S22" i="18"/>
  <c r="Q21"/>
  <c r="T22" i="17"/>
  <c r="S21"/>
  <c r="C1" i="1"/>
  <c r="T21" i="22" l="1"/>
  <c r="U22"/>
  <c r="S21" i="28"/>
  <c r="T22"/>
  <c r="S21" i="27"/>
  <c r="T22"/>
  <c r="U21" i="26"/>
  <c r="V22"/>
  <c r="U22" i="25"/>
  <c r="T21"/>
  <c r="U22" i="24"/>
  <c r="T21"/>
  <c r="T21" i="23"/>
  <c r="U22"/>
  <c r="V22" i="21"/>
  <c r="U21"/>
  <c r="S21" i="20"/>
  <c r="T22"/>
  <c r="S21" i="19"/>
  <c r="T22"/>
  <c r="T22" i="18"/>
  <c r="S21"/>
  <c r="U22" i="17"/>
  <c r="T21"/>
  <c r="AF97" i="1"/>
  <c r="Y97"/>
  <c r="R97"/>
  <c r="K97"/>
  <c r="AF96"/>
  <c r="Y96"/>
  <c r="R96"/>
  <c r="K96"/>
  <c r="AF95"/>
  <c r="Y95"/>
  <c r="R95"/>
  <c r="K95"/>
  <c r="AF94"/>
  <c r="Y94"/>
  <c r="R94"/>
  <c r="K94"/>
  <c r="AF87"/>
  <c r="AF90" s="1"/>
  <c r="Y87"/>
  <c r="Y90" s="1"/>
  <c r="R87"/>
  <c r="R90" s="1"/>
  <c r="K87"/>
  <c r="AF80"/>
  <c r="Y80"/>
  <c r="R80"/>
  <c r="K80"/>
  <c r="AF75"/>
  <c r="Y75"/>
  <c r="R75"/>
  <c r="K75"/>
  <c r="AF71"/>
  <c r="Y71"/>
  <c r="R71"/>
  <c r="K71"/>
  <c r="AF70"/>
  <c r="Y70"/>
  <c r="R70"/>
  <c r="K70"/>
  <c r="AF67"/>
  <c r="Y67"/>
  <c r="R67"/>
  <c r="K67"/>
  <c r="AF66"/>
  <c r="Y66"/>
  <c r="R66"/>
  <c r="K66"/>
  <c r="AF65"/>
  <c r="Y65"/>
  <c r="R65"/>
  <c r="K65"/>
  <c r="AF64"/>
  <c r="Y64"/>
  <c r="R64"/>
  <c r="K64"/>
  <c r="AF63"/>
  <c r="Y63"/>
  <c r="R63"/>
  <c r="K63"/>
  <c r="AF62"/>
  <c r="Y62"/>
  <c r="R62"/>
  <c r="K62"/>
  <c r="AF61"/>
  <c r="Y61"/>
  <c r="R61"/>
  <c r="K61"/>
  <c r="AF31"/>
  <c r="Y31"/>
  <c r="R31"/>
  <c r="K31"/>
  <c r="AF30"/>
  <c r="Y30"/>
  <c r="R30"/>
  <c r="K30"/>
  <c r="AF27"/>
  <c r="Y27"/>
  <c r="R27"/>
  <c r="K27"/>
  <c r="AF33"/>
  <c r="Y33"/>
  <c r="R33"/>
  <c r="K33"/>
  <c r="AF23"/>
  <c r="Y23"/>
  <c r="R23"/>
  <c r="E21"/>
  <c r="U21" i="22" l="1"/>
  <c r="V22"/>
  <c r="T21" i="28"/>
  <c r="U22"/>
  <c r="T21" i="27"/>
  <c r="U22"/>
  <c r="V21" i="26"/>
  <c r="W22"/>
  <c r="V22" i="25"/>
  <c r="U21"/>
  <c r="V22" i="24"/>
  <c r="U21"/>
  <c r="U21" i="23"/>
  <c r="V22"/>
  <c r="W22" i="21"/>
  <c r="V21"/>
  <c r="T21" i="20"/>
  <c r="U22"/>
  <c r="T21" i="19"/>
  <c r="U22"/>
  <c r="T21" i="18"/>
  <c r="U22"/>
  <c r="U21" i="17"/>
  <c r="V22"/>
  <c r="AF55" i="1"/>
  <c r="K47"/>
  <c r="K43"/>
  <c r="R47"/>
  <c r="Y49"/>
  <c r="Y58"/>
  <c r="Y47"/>
  <c r="AF47"/>
  <c r="AF56"/>
  <c r="K84"/>
  <c r="K85"/>
  <c r="R89"/>
  <c r="R35"/>
  <c r="R36"/>
  <c r="AN23"/>
  <c r="R85"/>
  <c r="R84"/>
  <c r="Y85"/>
  <c r="Y84"/>
  <c r="K91"/>
  <c r="Y89"/>
  <c r="Y35"/>
  <c r="Y55" s="1"/>
  <c r="Y36"/>
  <c r="AF85"/>
  <c r="AF84"/>
  <c r="K81"/>
  <c r="Y91"/>
  <c r="Y81"/>
  <c r="AF89"/>
  <c r="AF35"/>
  <c r="AF36"/>
  <c r="K35"/>
  <c r="K36"/>
  <c r="K89"/>
  <c r="K90"/>
  <c r="R91"/>
  <c r="R81"/>
  <c r="AF91"/>
  <c r="AF81"/>
  <c r="R98"/>
  <c r="Y98"/>
  <c r="AF98"/>
  <c r="K98"/>
  <c r="K99"/>
  <c r="R99"/>
  <c r="Y99"/>
  <c r="AF99"/>
  <c r="K100"/>
  <c r="Y100"/>
  <c r="R100"/>
  <c r="AF100"/>
  <c r="AN61"/>
  <c r="AN63"/>
  <c r="AN65"/>
  <c r="AN67"/>
  <c r="AN80"/>
  <c r="AN94"/>
  <c r="AN96"/>
  <c r="AN62"/>
  <c r="AN64"/>
  <c r="AN66"/>
  <c r="AN75"/>
  <c r="AN87"/>
  <c r="AN90" s="1"/>
  <c r="AN95"/>
  <c r="AN30"/>
  <c r="AN97"/>
  <c r="AN33"/>
  <c r="AN27"/>
  <c r="AN31"/>
  <c r="F22"/>
  <c r="AN71"/>
  <c r="AN70"/>
  <c r="W22" i="22" l="1"/>
  <c r="V21"/>
  <c r="U21" i="28"/>
  <c r="V22"/>
  <c r="U21" i="27"/>
  <c r="V22"/>
  <c r="W21" i="26"/>
  <c r="X22"/>
  <c r="V21" i="25"/>
  <c r="W22"/>
  <c r="W22" i="24"/>
  <c r="V21"/>
  <c r="W22" i="23"/>
  <c r="V21"/>
  <c r="W21" i="21"/>
  <c r="X22"/>
  <c r="U21" i="20"/>
  <c r="V22"/>
  <c r="U21" i="19"/>
  <c r="V22"/>
  <c r="U21" i="18"/>
  <c r="V22"/>
  <c r="V21" i="17"/>
  <c r="W22"/>
  <c r="K73" i="1"/>
  <c r="K42"/>
  <c r="K112"/>
  <c r="K117" s="1"/>
  <c r="K115"/>
  <c r="K120" s="1"/>
  <c r="K113"/>
  <c r="K118" s="1"/>
  <c r="K111"/>
  <c r="K116" s="1"/>
  <c r="K114"/>
  <c r="K119" s="1"/>
  <c r="K58"/>
  <c r="K59"/>
  <c r="K48"/>
  <c r="K45"/>
  <c r="K57"/>
  <c r="K52"/>
  <c r="K51"/>
  <c r="K50"/>
  <c r="K44"/>
  <c r="Y46"/>
  <c r="K55"/>
  <c r="AF73"/>
  <c r="AF42"/>
  <c r="Y73"/>
  <c r="Y42"/>
  <c r="AF113"/>
  <c r="AF118" s="1"/>
  <c r="AF111"/>
  <c r="AF116" s="1"/>
  <c r="AF114"/>
  <c r="AF119" s="1"/>
  <c r="AF112"/>
  <c r="AF117" s="1"/>
  <c r="AF115"/>
  <c r="AF120" s="1"/>
  <c r="AF45"/>
  <c r="AF59"/>
  <c r="AF48"/>
  <c r="AF57"/>
  <c r="AF44"/>
  <c r="AF52"/>
  <c r="AF51"/>
  <c r="AF50"/>
  <c r="Y115"/>
  <c r="Y120" s="1"/>
  <c r="Y113"/>
  <c r="Y118" s="1"/>
  <c r="Y111"/>
  <c r="Y116" s="1"/>
  <c r="Y114"/>
  <c r="Y119" s="1"/>
  <c r="Y112"/>
  <c r="Y117" s="1"/>
  <c r="Y57"/>
  <c r="Y59"/>
  <c r="Y48"/>
  <c r="Y45"/>
  <c r="Y50"/>
  <c r="Y44"/>
  <c r="Y52"/>
  <c r="Y51"/>
  <c r="R72"/>
  <c r="R42"/>
  <c r="AF46"/>
  <c r="Y43"/>
  <c r="K54"/>
  <c r="K46"/>
  <c r="Y54"/>
  <c r="R112"/>
  <c r="R117" s="1"/>
  <c r="R115"/>
  <c r="R120" s="1"/>
  <c r="R113"/>
  <c r="R118" s="1"/>
  <c r="R111"/>
  <c r="R116" s="1"/>
  <c r="R114"/>
  <c r="R119" s="1"/>
  <c r="R48"/>
  <c r="R45"/>
  <c r="R57"/>
  <c r="R59"/>
  <c r="R52"/>
  <c r="R50"/>
  <c r="R51"/>
  <c r="R44"/>
  <c r="AF58"/>
  <c r="Y56"/>
  <c r="R56"/>
  <c r="R55"/>
  <c r="AN47"/>
  <c r="R58"/>
  <c r="R49"/>
  <c r="R54"/>
  <c r="AF43"/>
  <c r="R43"/>
  <c r="K56"/>
  <c r="AF49"/>
  <c r="R46"/>
  <c r="AF54"/>
  <c r="K49"/>
  <c r="AN81"/>
  <c r="C15" s="1"/>
  <c r="AF72"/>
  <c r="R73"/>
  <c r="K72"/>
  <c r="AN91"/>
  <c r="AF88"/>
  <c r="Y92"/>
  <c r="Y68"/>
  <c r="Y40"/>
  <c r="AF92"/>
  <c r="AF68"/>
  <c r="AF40"/>
  <c r="AN85"/>
  <c r="AN84"/>
  <c r="C17" s="1"/>
  <c r="Y88"/>
  <c r="Y72"/>
  <c r="AN89"/>
  <c r="AN35"/>
  <c r="AN43" s="1"/>
  <c r="AN36"/>
  <c r="K88"/>
  <c r="R88"/>
  <c r="K68"/>
  <c r="K92"/>
  <c r="K40"/>
  <c r="R68"/>
  <c r="R92"/>
  <c r="R40"/>
  <c r="AN100"/>
  <c r="AN99"/>
  <c r="AN98"/>
  <c r="G22"/>
  <c r="G21" s="1"/>
  <c r="C16"/>
  <c r="D16" s="1"/>
  <c r="F21"/>
  <c r="X22" i="22" l="1"/>
  <c r="W21"/>
  <c r="W22" i="28"/>
  <c r="V21"/>
  <c r="V21" i="27"/>
  <c r="W22"/>
  <c r="X21" i="26"/>
  <c r="Z22"/>
  <c r="W21" i="25"/>
  <c r="X22"/>
  <c r="W21" i="24"/>
  <c r="X22"/>
  <c r="X22" i="23"/>
  <c r="W21"/>
  <c r="X21" i="21"/>
  <c r="Z22"/>
  <c r="W22" i="20"/>
  <c r="V21"/>
  <c r="W22" i="19"/>
  <c r="V21"/>
  <c r="V21" i="18"/>
  <c r="W22"/>
  <c r="W21" i="17"/>
  <c r="X22"/>
  <c r="AN72" i="1"/>
  <c r="AN42"/>
  <c r="AN46"/>
  <c r="AN56"/>
  <c r="AN54"/>
  <c r="AN58"/>
  <c r="AN55"/>
  <c r="AN113"/>
  <c r="AN118" s="1"/>
  <c r="AN111"/>
  <c r="AN116" s="1"/>
  <c r="AN114"/>
  <c r="AN119" s="1"/>
  <c r="AN112"/>
  <c r="AN117" s="1"/>
  <c r="AN115"/>
  <c r="AN120" s="1"/>
  <c r="AN57"/>
  <c r="AN59"/>
  <c r="AN45"/>
  <c r="AN48"/>
  <c r="C14" s="1"/>
  <c r="D14" s="1"/>
  <c r="AN51"/>
  <c r="AN50"/>
  <c r="AN52"/>
  <c r="AN44"/>
  <c r="AN49"/>
  <c r="C13"/>
  <c r="C11"/>
  <c r="AN73"/>
  <c r="AN92"/>
  <c r="C8" s="1"/>
  <c r="AN40"/>
  <c r="AN68"/>
  <c r="C10"/>
  <c r="D10" s="1"/>
  <c r="AN88"/>
  <c r="C9"/>
  <c r="C7"/>
  <c r="D7" s="1"/>
  <c r="D15"/>
  <c r="H22"/>
  <c r="X21" i="22" l="1"/>
  <c r="Z22"/>
  <c r="X22" i="28"/>
  <c r="W21"/>
  <c r="Y22" i="27"/>
  <c r="W21"/>
  <c r="AA22" i="26"/>
  <c r="Z21"/>
  <c r="X21" i="25"/>
  <c r="Z22"/>
  <c r="X21" i="24"/>
  <c r="Z22"/>
  <c r="X21" i="23"/>
  <c r="Z22"/>
  <c r="Z21" i="21"/>
  <c r="AA22"/>
  <c r="X22" i="20"/>
  <c r="W21"/>
  <c r="X22" i="19"/>
  <c r="W21"/>
  <c r="W21" i="18"/>
  <c r="X22"/>
  <c r="X21" i="17"/>
  <c r="Z22"/>
  <c r="C12" i="1"/>
  <c r="D12" s="1"/>
  <c r="D8"/>
  <c r="D11"/>
  <c r="D9"/>
  <c r="I22"/>
  <c r="H21"/>
  <c r="Z21" i="22" l="1"/>
  <c r="AA22"/>
  <c r="Z22" i="28"/>
  <c r="X21"/>
  <c r="Z22" i="27"/>
  <c r="Y21"/>
  <c r="AB22" i="26"/>
  <c r="AA21"/>
  <c r="Z21" i="25"/>
  <c r="AA22"/>
  <c r="Z21" i="24"/>
  <c r="AA22"/>
  <c r="Z21" i="23"/>
  <c r="AA22"/>
  <c r="AA21" i="21"/>
  <c r="AB22"/>
  <c r="X21" i="20"/>
  <c r="Z22"/>
  <c r="X21" i="19"/>
  <c r="Z22"/>
  <c r="X21" i="18"/>
  <c r="Z22"/>
  <c r="AA22" i="17"/>
  <c r="Z21"/>
  <c r="J22" i="1"/>
  <c r="I21"/>
  <c r="AA21" i="22" l="1"/>
  <c r="AB22"/>
  <c r="AA22" i="28"/>
  <c r="Z21"/>
  <c r="Z21" i="27"/>
  <c r="AA22"/>
  <c r="AB21" i="26"/>
  <c r="AC22"/>
  <c r="AA21" i="25"/>
  <c r="AB22"/>
  <c r="AA21" i="24"/>
  <c r="AB22"/>
  <c r="AA21" i="23"/>
  <c r="AB22"/>
  <c r="AB21" i="21"/>
  <c r="AC22"/>
  <c r="Z21" i="20"/>
  <c r="AA22"/>
  <c r="Z21" i="19"/>
  <c r="AA22"/>
  <c r="Z21" i="18"/>
  <c r="AA22"/>
  <c r="AB22" i="17"/>
  <c r="AA21"/>
  <c r="L22" i="1"/>
  <c r="J21"/>
  <c r="AB21" i="22" l="1"/>
  <c r="AC22"/>
  <c r="AA21" i="28"/>
  <c r="AB22"/>
  <c r="AA21" i="27"/>
  <c r="AB22"/>
  <c r="AC21" i="26"/>
  <c r="AD22"/>
  <c r="AB21" i="25"/>
  <c r="AC22"/>
  <c r="AB21" i="24"/>
  <c r="AC22"/>
  <c r="AB21" i="23"/>
  <c r="AC22"/>
  <c r="AC21" i="21"/>
  <c r="AD22"/>
  <c r="AA21" i="20"/>
  <c r="AB22"/>
  <c r="AA21" i="19"/>
  <c r="AB22"/>
  <c r="AB22" i="18"/>
  <c r="AA21"/>
  <c r="AC22" i="17"/>
  <c r="AB21"/>
  <c r="L21" i="1"/>
  <c r="M22"/>
  <c r="AC21" i="22" l="1"/>
  <c r="AD22"/>
  <c r="AB21" i="28"/>
  <c r="AC22"/>
  <c r="AB21" i="27"/>
  <c r="AC22"/>
  <c r="AD21" i="26"/>
  <c r="AE22"/>
  <c r="AD22" i="25"/>
  <c r="AC21"/>
  <c r="AD22" i="24"/>
  <c r="AC21"/>
  <c r="AC21" i="23"/>
  <c r="AD22"/>
  <c r="AE22" i="21"/>
  <c r="AD21"/>
  <c r="AB21" i="20"/>
  <c r="AC22"/>
  <c r="AB21" i="19"/>
  <c r="AC22"/>
  <c r="AC22" i="18"/>
  <c r="AB21"/>
  <c r="AD22" i="17"/>
  <c r="AC21"/>
  <c r="N22" i="1"/>
  <c r="M21"/>
  <c r="AD21" i="22" l="1"/>
  <c r="AE22"/>
  <c r="AC21" i="28"/>
  <c r="AD22"/>
  <c r="AC21" i="27"/>
  <c r="AD22"/>
  <c r="AE21" i="26"/>
  <c r="AG22"/>
  <c r="AE22" i="25"/>
  <c r="AD21"/>
  <c r="AE22" i="24"/>
  <c r="AD21"/>
  <c r="AD21" i="23"/>
  <c r="AE22"/>
  <c r="AG22" i="21"/>
  <c r="AE21"/>
  <c r="AC21" i="20"/>
  <c r="AD22"/>
  <c r="AC21" i="19"/>
  <c r="AD22"/>
  <c r="AC21" i="18"/>
  <c r="AD22"/>
  <c r="AE22" i="17"/>
  <c r="AD21"/>
  <c r="N21" i="1"/>
  <c r="O22"/>
  <c r="AG22" i="22" l="1"/>
  <c r="AE21"/>
  <c r="AD21" i="28"/>
  <c r="AE22"/>
  <c r="AD21" i="27"/>
  <c r="AF22"/>
  <c r="AG21" i="26"/>
  <c r="AH22"/>
  <c r="AE21" i="25"/>
  <c r="AG22"/>
  <c r="AG22" i="24"/>
  <c r="AE21"/>
  <c r="AG22" i="23"/>
  <c r="AE21"/>
  <c r="AG21" i="21"/>
  <c r="AH22"/>
  <c r="AE22" i="20"/>
  <c r="AD21"/>
  <c r="AD21" i="19"/>
  <c r="AE22"/>
  <c r="AD21" i="18"/>
  <c r="AE22"/>
  <c r="AG22" i="17"/>
  <c r="AE21"/>
  <c r="P22" i="1"/>
  <c r="O21"/>
  <c r="AH22" i="22" l="1"/>
  <c r="AG21"/>
  <c r="AG22" i="28"/>
  <c r="AE21"/>
  <c r="AF21" i="27"/>
  <c r="AG22"/>
  <c r="AH21" i="26"/>
  <c r="AI22"/>
  <c r="AG21" i="25"/>
  <c r="AH22"/>
  <c r="AG21" i="24"/>
  <c r="AH22"/>
  <c r="AH22" i="23"/>
  <c r="AG21"/>
  <c r="AH21" i="21"/>
  <c r="AI22"/>
  <c r="AG22" i="20"/>
  <c r="AE21"/>
  <c r="AG22" i="19"/>
  <c r="AE21"/>
  <c r="AE21" i="18"/>
  <c r="AG22"/>
  <c r="AG21" i="17"/>
  <c r="AH22"/>
  <c r="Q22" i="1"/>
  <c r="P21"/>
  <c r="AI22" i="22" l="1"/>
  <c r="AH21"/>
  <c r="AH22" i="28"/>
  <c r="AG21"/>
  <c r="AH22" i="27"/>
  <c r="AG21"/>
  <c r="AJ22" i="26"/>
  <c r="AI21"/>
  <c r="AH21" i="25"/>
  <c r="AI22"/>
  <c r="AH21" i="24"/>
  <c r="AI22"/>
  <c r="AH21" i="23"/>
  <c r="AI22"/>
  <c r="AI21" i="21"/>
  <c r="AJ22"/>
  <c r="AH22" i="20"/>
  <c r="AG21"/>
  <c r="AH22" i="19"/>
  <c r="AG21"/>
  <c r="AG21" i="18"/>
  <c r="AH22"/>
  <c r="AI22" i="17"/>
  <c r="AH21"/>
  <c r="S22" i="1"/>
  <c r="Q21"/>
  <c r="AI21" i="22" l="1"/>
  <c r="AJ22"/>
  <c r="AI22" i="28"/>
  <c r="AH21"/>
  <c r="AI22" i="27"/>
  <c r="AH21"/>
  <c r="AK22" i="26"/>
  <c r="AJ21"/>
  <c r="AI21" i="25"/>
  <c r="AJ22"/>
  <c r="AI21" i="24"/>
  <c r="AJ22"/>
  <c r="AI21" i="23"/>
  <c r="AJ22"/>
  <c r="AJ21" i="21"/>
  <c r="AK22"/>
  <c r="AH21" i="20"/>
  <c r="AI22"/>
  <c r="AH21" i="19"/>
  <c r="AI22"/>
  <c r="AH21" i="18"/>
  <c r="AI22"/>
  <c r="AI21" i="17"/>
  <c r="AJ22"/>
  <c r="S21" i="1"/>
  <c r="T22"/>
  <c r="AJ21" i="22" l="1"/>
  <c r="AK22"/>
  <c r="AJ22" i="28"/>
  <c r="AI21"/>
  <c r="AI21" i="27"/>
  <c r="AJ22"/>
  <c r="AK21" i="26"/>
  <c r="AL22"/>
  <c r="AL21" s="1"/>
  <c r="AJ21" i="25"/>
  <c r="AK22"/>
  <c r="AJ21" i="24"/>
  <c r="AK22"/>
  <c r="AJ21" i="23"/>
  <c r="AK22"/>
  <c r="AK21" i="21"/>
  <c r="AL22"/>
  <c r="AL21" s="1"/>
  <c r="AI21" i="20"/>
  <c r="AJ22"/>
  <c r="AI21" i="19"/>
  <c r="AJ22"/>
  <c r="AI21" i="18"/>
  <c r="AJ22"/>
  <c r="AK22" i="17"/>
  <c r="AJ21"/>
  <c r="U22" i="1"/>
  <c r="T21"/>
  <c r="AK21" i="22" l="1"/>
  <c r="AL22"/>
  <c r="AL21" s="1"/>
  <c r="AK22" i="28"/>
  <c r="AJ21"/>
  <c r="AJ21" i="27"/>
  <c r="AK22"/>
  <c r="AK21" s="1"/>
  <c r="AK21" i="25"/>
  <c r="AL22"/>
  <c r="AL21" s="1"/>
  <c r="AK21" i="24"/>
  <c r="AL22"/>
  <c r="AL21" s="1"/>
  <c r="AK21" i="23"/>
  <c r="AL22"/>
  <c r="AL21" s="1"/>
  <c r="AJ21" i="20"/>
  <c r="AK22"/>
  <c r="AJ21" i="19"/>
  <c r="AK22"/>
  <c r="AK22" i="18"/>
  <c r="AJ21"/>
  <c r="AL22" i="17"/>
  <c r="AL21" s="1"/>
  <c r="AK21"/>
  <c r="V22" i="1"/>
  <c r="U21"/>
  <c r="AK21" i="28" l="1"/>
  <c r="AL22"/>
  <c r="AL21" s="1"/>
  <c r="AK21" i="20"/>
  <c r="AL22"/>
  <c r="AL21" s="1"/>
  <c r="AK21" i="19"/>
  <c r="AL22"/>
  <c r="AL21" s="1"/>
  <c r="AL22" i="18"/>
  <c r="AL21" s="1"/>
  <c r="AK21"/>
  <c r="W22" i="1"/>
  <c r="V21"/>
  <c r="W21" l="1"/>
  <c r="X22"/>
  <c r="Z22" l="1"/>
  <c r="X21"/>
  <c r="AA22" l="1"/>
  <c r="Z21"/>
  <c r="AB22" l="1"/>
  <c r="AA21"/>
  <c r="AB21" l="1"/>
  <c r="AC22"/>
  <c r="AD22" l="1"/>
  <c r="AC21"/>
  <c r="AE22" l="1"/>
  <c r="AD21"/>
  <c r="AG22" l="1"/>
  <c r="AE21"/>
  <c r="AH22" l="1"/>
  <c r="AG21"/>
  <c r="AI22" l="1"/>
  <c r="AH21"/>
  <c r="AJ22" l="1"/>
  <c r="AI21"/>
  <c r="AK22" l="1"/>
  <c r="AJ21"/>
  <c r="AL22" l="1"/>
  <c r="AK21"/>
  <c r="AL21" l="1"/>
</calcChain>
</file>

<file path=xl/sharedStrings.xml><?xml version="1.0" encoding="utf-8"?>
<sst xmlns="http://schemas.openxmlformats.org/spreadsheetml/2006/main" count="1765" uniqueCount="213">
  <si>
    <t>Faux numéros :</t>
  </si>
  <si>
    <t>Doublons :</t>
  </si>
  <si>
    <t>Hors cible :</t>
  </si>
  <si>
    <t>Refus de repondre</t>
  </si>
  <si>
    <t>Répondeurs :</t>
  </si>
  <si>
    <t>Nombre total de fiches traitées :</t>
  </si>
  <si>
    <t>Numéros de GSM collectés</t>
  </si>
  <si>
    <t>Nombre d'heure prod</t>
  </si>
  <si>
    <t>Indécis / Heure</t>
  </si>
  <si>
    <t>Contact / Heure (Global)</t>
  </si>
  <si>
    <t>SEM 1</t>
  </si>
  <si>
    <t>Nombre de Mails collectés</t>
  </si>
  <si>
    <t>% Taux de Tél Portable</t>
  </si>
  <si>
    <t>% Taux d'Adresse Mail</t>
  </si>
  <si>
    <t>Don en ligne en direct par agent</t>
  </si>
  <si>
    <t>Don en ligne en Direct par donateur</t>
  </si>
  <si>
    <t xml:space="preserve">Don en ligne en différé </t>
  </si>
  <si>
    <t>Promesse Don en ligne</t>
  </si>
  <si>
    <t>Tx de TPE</t>
  </si>
  <si>
    <t>Tx de DEL en différé</t>
  </si>
  <si>
    <t>Tx de Promesse DEL</t>
  </si>
  <si>
    <t>Cu's Facturés :</t>
  </si>
  <si>
    <t>Cu's à retirer</t>
  </si>
  <si>
    <t>Non</t>
  </si>
  <si>
    <t>Dossier concerné par le Bonus et le Malus</t>
  </si>
  <si>
    <t>REPORTING TELEMARKETING 2021</t>
  </si>
  <si>
    <t>% Des Cu's à retirer</t>
  </si>
  <si>
    <t>Faux numéros Système:</t>
  </si>
  <si>
    <t>Injoignables Permanents :</t>
  </si>
  <si>
    <t>Total collecte DP_New DP</t>
  </si>
  <si>
    <t>Total collecte PA_New PA</t>
  </si>
  <si>
    <t>OUI</t>
  </si>
  <si>
    <t>Cu's+/ Heure</t>
  </si>
  <si>
    <t>DEL/ Heure</t>
  </si>
  <si>
    <t>PA En Ligne / Heure</t>
  </si>
  <si>
    <t>SEM 2</t>
  </si>
  <si>
    <t>SEM 3</t>
  </si>
  <si>
    <t>SEM 4</t>
  </si>
  <si>
    <t>TOTAL JANVIER</t>
  </si>
  <si>
    <t>SEM 5</t>
  </si>
  <si>
    <t>NON</t>
  </si>
  <si>
    <t>Objectif journalier  Promesse DP (en nombre)</t>
  </si>
  <si>
    <t>Nb de DP qui manquent</t>
  </si>
  <si>
    <t>OBJECTIF CA/H</t>
  </si>
  <si>
    <t>OBJECTIF Don Moyen des Dons</t>
  </si>
  <si>
    <t>REALISATIONS DU MOIS</t>
  </si>
  <si>
    <t>REA/OBJ</t>
  </si>
  <si>
    <t>OBJECTIFS (Dépendent du Client/Asso)</t>
  </si>
  <si>
    <t>OBJECTIF  PROMESSE DP / CA</t>
  </si>
  <si>
    <t>OBJECTIF  DEL / CA</t>
  </si>
  <si>
    <t>OBJECTIF TAUX D'ARGUMENTATION</t>
  </si>
  <si>
    <t>OBJECTIF  INDECIS DP / CA</t>
  </si>
  <si>
    <t>OBJECTIF  PA / CA</t>
  </si>
  <si>
    <t>OBJECTIF Don Moyen des PA</t>
  </si>
  <si>
    <t>OBJECTIF  PEL / CA</t>
  </si>
  <si>
    <t>OBJECTIF  % UP GRADING</t>
  </si>
  <si>
    <t>OBJECTIF UP GRADE MOYEN</t>
  </si>
  <si>
    <t>TYPE DE DOSSIER</t>
  </si>
  <si>
    <t>MALUS /BONUS</t>
  </si>
  <si>
    <t>TRANSFO PA</t>
  </si>
  <si>
    <t>CONSO DON</t>
  </si>
  <si>
    <t>RACTIVATION DON</t>
  </si>
  <si>
    <t>UP GRADING</t>
  </si>
  <si>
    <t>PA LEADS</t>
  </si>
  <si>
    <t>WELCOME PA</t>
  </si>
  <si>
    <t>CONQUETE DP 5.5 %</t>
  </si>
  <si>
    <t>CONQUETE DP 6 %</t>
  </si>
  <si>
    <t>CONQUETE DP 8 %</t>
  </si>
  <si>
    <t>-</t>
  </si>
  <si>
    <t>PROMESSE DON AVEC COURRIER</t>
  </si>
  <si>
    <t>PROMESSE DON EN LIGNE</t>
  </si>
  <si>
    <t>INDECIS DON</t>
  </si>
  <si>
    <t>PROMESSE PA AVEC COURRIER</t>
  </si>
  <si>
    <t>PROMESSE PA EN LIGNE</t>
  </si>
  <si>
    <t>UP GRADE AVEC COURRIER</t>
  </si>
  <si>
    <t>UP GRADE SANS COURRIER</t>
  </si>
  <si>
    <t>REFUS ARGUMENTE</t>
  </si>
  <si>
    <t>DON EL LIGNE</t>
  </si>
  <si>
    <t>PA EN LIGNE</t>
  </si>
  <si>
    <t>Tx PROMESSE DON AVEC COURRIER / CA</t>
  </si>
  <si>
    <t>Tx PROMESSE DON EN LIGNE/ CA</t>
  </si>
  <si>
    <t>Tx PA &amp; PEL/ CA</t>
  </si>
  <si>
    <t>Tx INDECIS DON / CA</t>
  </si>
  <si>
    <t>Tx PROMESSE PA AVEC COURRIER / CA</t>
  </si>
  <si>
    <t>Tx PROMESSE PA EN LIGNE / CA</t>
  </si>
  <si>
    <t>Tx UP GRADE AVEC COURRIER</t>
  </si>
  <si>
    <t>Tx UP GRADE SANS COURRIER</t>
  </si>
  <si>
    <t>Tx REFUS ARGUMENTE</t>
  </si>
  <si>
    <t>Tx DON EL LIGNE</t>
  </si>
  <si>
    <t>Tx PA EN LIGNE</t>
  </si>
  <si>
    <t>Tx PROMESSE PA EN LIGNE / (PA +PROMESSE PEL+  PEL)</t>
  </si>
  <si>
    <t>Total collecte_ANCIEN PA UP GRADING</t>
  </si>
  <si>
    <t>Total collecte_New PA UP GRADING</t>
  </si>
  <si>
    <t>PA MOYEN</t>
  </si>
  <si>
    <t>DP MOYEN</t>
  </si>
  <si>
    <t>MT UP GRADING</t>
  </si>
  <si>
    <t>MONTANT MOYEN D'UP GRADING</t>
  </si>
  <si>
    <t>PA en ligne en direct par agent</t>
  </si>
  <si>
    <t>PA en ligne en Direct par donateur</t>
  </si>
  <si>
    <t xml:space="preserve">PA en ligne en différé </t>
  </si>
  <si>
    <t>Promesse PA en ligne</t>
  </si>
  <si>
    <t>Tx UP GRADE/ CA</t>
  </si>
  <si>
    <t>Objectif journalier  Promesse PA (en nombre)</t>
  </si>
  <si>
    <t>Objectif journalier  UP GRADING  (en nombre)</t>
  </si>
  <si>
    <t>Objectif journalier  DEL (en nombre)</t>
  </si>
  <si>
    <t>Objectif journalier PEL (en nombre)</t>
  </si>
  <si>
    <t>Nb de DEL qui manquent</t>
  </si>
  <si>
    <t>Nb de PROMESSE PA qui manquent</t>
  </si>
  <si>
    <t>Nb de PEL qui manquent</t>
  </si>
  <si>
    <t>Nb d'UP GRADING qui manquent</t>
  </si>
  <si>
    <t>REPECHAGE PA</t>
  </si>
  <si>
    <t>Nombre de Fiches Injectées</t>
  </si>
  <si>
    <t>Dates de chargement</t>
  </si>
  <si>
    <t>TOTAL des Fiches injectées</t>
  </si>
  <si>
    <t>TOTAL JANVIER 2022</t>
  </si>
  <si>
    <t>TOTAL FEVRIER 2022</t>
  </si>
  <si>
    <t>TOTAL MARS 2022</t>
  </si>
  <si>
    <t>TOTAL AVRIL 2022</t>
  </si>
  <si>
    <t>TOTAL MAI 2022</t>
  </si>
  <si>
    <t>TOTAL JUIN 2022</t>
  </si>
  <si>
    <t>TOTAL JUILLET 2022</t>
  </si>
  <si>
    <t>TOTAL AOUT 2022</t>
  </si>
  <si>
    <t>TOTAL SEPTEMBRE 2022</t>
  </si>
  <si>
    <t>TOTAL OCTOBRE 2022</t>
  </si>
  <si>
    <t>TOTAL NOVEMBRE 2022</t>
  </si>
  <si>
    <t>TOTAL DECEMBRE 2022</t>
  </si>
  <si>
    <t>Tx de PEL en différé</t>
  </si>
  <si>
    <t>Tx de Promesse PEL</t>
  </si>
  <si>
    <t>Tx de PEL en direct</t>
  </si>
  <si>
    <t>PROMESSE DON SANS COURRIER</t>
  </si>
  <si>
    <t>INDECIS DON SANS COURRIER</t>
  </si>
  <si>
    <t>Tx de promesse  CA+ / CA :</t>
  </si>
  <si>
    <t>Tx  DP &amp; Promesse Don &amp; DEL / CA :</t>
  </si>
  <si>
    <t>Tx PROMESSE DON SANS COURRIER / CA</t>
  </si>
  <si>
    <t>Tx PROMESSE DON EN LIGNE / (DAM +PROMESSES+ DEL)</t>
  </si>
  <si>
    <t>CA Produits :</t>
  </si>
  <si>
    <t>CA+ Produits :</t>
  </si>
  <si>
    <t>Tx INDECIS DON SANS COURRIER / CA</t>
  </si>
  <si>
    <t>Taux D'argumentation</t>
  </si>
  <si>
    <t>Total collecte_ANCIEN PA REPECHAGE</t>
  </si>
  <si>
    <t>Total collecte_NEW PA REPECHAGE</t>
  </si>
  <si>
    <t>PA MOYEN REPECHAGE</t>
  </si>
  <si>
    <t>SEM 6</t>
  </si>
  <si>
    <t>SEM 7</t>
  </si>
  <si>
    <t>SEM 8</t>
  </si>
  <si>
    <t>SEM 9</t>
  </si>
  <si>
    <t>SEM 10</t>
  </si>
  <si>
    <t>SEM 11</t>
  </si>
  <si>
    <t>SEM 12</t>
  </si>
  <si>
    <t>SEM 13</t>
  </si>
  <si>
    <t>SEM 14</t>
  </si>
  <si>
    <t>SEM 15</t>
  </si>
  <si>
    <t>SEM 16</t>
  </si>
  <si>
    <t>SEM 17</t>
  </si>
  <si>
    <t>SEM 18</t>
  </si>
  <si>
    <t>SEM 19</t>
  </si>
  <si>
    <t>SEM 20</t>
  </si>
  <si>
    <t>SEM 21</t>
  </si>
  <si>
    <t>SEM 22</t>
  </si>
  <si>
    <t>SEM 23</t>
  </si>
  <si>
    <t>SEM 24</t>
  </si>
  <si>
    <t>SEM 25</t>
  </si>
  <si>
    <t>SEM 26</t>
  </si>
  <si>
    <t>TOTAL FEVRIER</t>
  </si>
  <si>
    <t>TOTAL MARS</t>
  </si>
  <si>
    <t>TOTAL AVRIL</t>
  </si>
  <si>
    <t>TOTAL MAI</t>
  </si>
  <si>
    <t>TOTAL JUIN</t>
  </si>
  <si>
    <t>SEM 27</t>
  </si>
  <si>
    <t>SEM 28</t>
  </si>
  <si>
    <t>SEM 29</t>
  </si>
  <si>
    <t>SEM 30</t>
  </si>
  <si>
    <t>TOTAL JUILLET</t>
  </si>
  <si>
    <t>SEM 31</t>
  </si>
  <si>
    <t>SEM 32</t>
  </si>
  <si>
    <t>SEM 33</t>
  </si>
  <si>
    <t>SEM 34</t>
  </si>
  <si>
    <t>SEM 35</t>
  </si>
  <si>
    <t>TOTAL AOUT</t>
  </si>
  <si>
    <t>SEM 36</t>
  </si>
  <si>
    <t>SEM 37</t>
  </si>
  <si>
    <t>SEM 38</t>
  </si>
  <si>
    <t>SEM 39</t>
  </si>
  <si>
    <t>TOTAL SEPTEMBRE</t>
  </si>
  <si>
    <t>SEM 40</t>
  </si>
  <si>
    <t>SEM 41</t>
  </si>
  <si>
    <t>SEM 42</t>
  </si>
  <si>
    <t>SEM 43</t>
  </si>
  <si>
    <t>TOTAL OCTOBRE</t>
  </si>
  <si>
    <t>SEM 44</t>
  </si>
  <si>
    <t>SEM 45</t>
  </si>
  <si>
    <t>SEM 46</t>
  </si>
  <si>
    <t>SEM 47</t>
  </si>
  <si>
    <t>TOTAL NOVEMBRE</t>
  </si>
  <si>
    <t>SEM 48</t>
  </si>
  <si>
    <t>SEM 49</t>
  </si>
  <si>
    <t>SEM 50</t>
  </si>
  <si>
    <t>SEM 51</t>
  </si>
  <si>
    <t>TOTAL DECEMBRE</t>
  </si>
  <si>
    <t>SEM 52</t>
  </si>
  <si>
    <t>TOTAL ANNEE 2022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</si>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</sst>
</file>

<file path=xl/styles.xml><?xml version="1.0" encoding="utf-8"?>
<styleSheet xmlns="http://schemas.openxmlformats.org/spreadsheetml/2006/main">
  <numFmts count="4">
    <numFmt numFmtId="7" formatCode="#,##0.00\ &quot;€&quot;;\-#,##0.00\ &quot;€&quot;"/>
    <numFmt numFmtId="43" formatCode="_-* #,##0.00\ _€_-;\-* #,##0.00\ _€_-;_-* &quot;-&quot;??\ _€_-;_-@_-"/>
    <numFmt numFmtId="164" formatCode="#,##0.00\ &quot;€&quot;"/>
    <numFmt numFmtId="165" formatCode="_-&quot;£&quot;* #,##0.00_-;\-&quot;£&quot;* #,##0.00_-;_-&quot;£&quot;* &quot;-&quot;??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E5E48"/>
        <bgColor indexed="64"/>
      </patternFill>
    </fill>
  </fills>
  <borders count="89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medium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0">
    <xf numFmtId="0" fontId="0" fillId="0" borderId="0" xfId="0"/>
    <xf numFmtId="0" fontId="5" fillId="2" borderId="0" xfId="0" applyFont="1" applyFill="1" applyAlignment="1">
      <alignment horizontal="center" vertical="center"/>
    </xf>
    <xf numFmtId="0" fontId="0" fillId="2" borderId="0" xfId="0" applyFill="1"/>
    <xf numFmtId="0" fontId="5" fillId="2" borderId="0" xfId="0" applyFont="1" applyFill="1" applyAlignment="1">
      <alignment horizontal="left"/>
    </xf>
    <xf numFmtId="14" fontId="5" fillId="2" borderId="0" xfId="0" applyNumberFormat="1" applyFont="1" applyFill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164" fontId="0" fillId="2" borderId="9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164" fontId="0" fillId="2" borderId="21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164" fontId="0" fillId="2" borderId="6" xfId="0" applyNumberFormat="1" applyFill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43" fontId="0" fillId="0" borderId="0" xfId="1" applyFont="1" applyAlignment="1">
      <alignment horizontal="center" vertical="center"/>
    </xf>
    <xf numFmtId="0" fontId="0" fillId="0" borderId="0" xfId="0" applyAlignment="1">
      <alignment horizontal="left"/>
    </xf>
    <xf numFmtId="0" fontId="0" fillId="4" borderId="6" xfId="0" applyNumberFormat="1" applyFill="1" applyBorder="1" applyAlignment="1">
      <alignment horizontal="center" vertical="center"/>
    </xf>
    <xf numFmtId="0" fontId="0" fillId="4" borderId="7" xfId="0" applyNumberFormat="1" applyFill="1" applyBorder="1" applyAlignment="1">
      <alignment horizontal="center" vertical="center"/>
    </xf>
    <xf numFmtId="0" fontId="0" fillId="4" borderId="9" xfId="0" applyNumberFormat="1" applyFill="1" applyBorder="1" applyAlignment="1">
      <alignment horizontal="center" vertical="center"/>
    </xf>
    <xf numFmtId="0" fontId="0" fillId="4" borderId="10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9" xfId="0" applyNumberFormat="1" applyFill="1" applyBorder="1" applyAlignment="1">
      <alignment horizontal="center" vertical="center"/>
    </xf>
    <xf numFmtId="0" fontId="0" fillId="4" borderId="21" xfId="0" applyNumberFormat="1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41" xfId="0" applyNumberFormat="1" applyFill="1" applyBorder="1" applyAlignment="1">
      <alignment horizontal="center" vertical="center"/>
    </xf>
    <xf numFmtId="0" fontId="0" fillId="4" borderId="42" xfId="0" applyNumberFormat="1" applyFill="1" applyBorder="1" applyAlignment="1">
      <alignment horizontal="center" vertical="center"/>
    </xf>
    <xf numFmtId="0" fontId="0" fillId="4" borderId="42" xfId="0" applyFill="1" applyBorder="1" applyAlignment="1">
      <alignment horizontal="center" vertical="center"/>
    </xf>
    <xf numFmtId="0" fontId="0" fillId="4" borderId="43" xfId="0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2" fillId="5" borderId="49" xfId="0" applyFont="1" applyFill="1" applyBorder="1" applyAlignment="1">
      <alignment horizontal="left"/>
    </xf>
    <xf numFmtId="0" fontId="2" fillId="5" borderId="50" xfId="0" applyFont="1" applyFill="1" applyBorder="1" applyAlignment="1">
      <alignment horizontal="left"/>
    </xf>
    <xf numFmtId="0" fontId="2" fillId="5" borderId="54" xfId="0" applyFont="1" applyFill="1" applyBorder="1" applyAlignment="1">
      <alignment horizontal="left"/>
    </xf>
    <xf numFmtId="0" fontId="5" fillId="2" borderId="55" xfId="0" applyFont="1" applyFill="1" applyBorder="1" applyAlignment="1">
      <alignment horizontal="left"/>
    </xf>
    <xf numFmtId="0" fontId="5" fillId="2" borderId="55" xfId="0" applyFont="1" applyFill="1" applyBorder="1" applyAlignment="1">
      <alignment horizontal="center" vertical="center"/>
    </xf>
    <xf numFmtId="0" fontId="2" fillId="5" borderId="47" xfId="0" applyFont="1" applyFill="1" applyBorder="1" applyAlignment="1">
      <alignment horizontal="left"/>
    </xf>
    <xf numFmtId="0" fontId="4" fillId="2" borderId="55" xfId="0" applyFont="1" applyFill="1" applyBorder="1" applyAlignment="1">
      <alignment horizontal="center"/>
    </xf>
    <xf numFmtId="0" fontId="4" fillId="2" borderId="55" xfId="0" applyFont="1" applyFill="1" applyBorder="1" applyAlignment="1">
      <alignment horizontal="center" vertical="center"/>
    </xf>
    <xf numFmtId="10" fontId="2" fillId="5" borderId="48" xfId="0" applyNumberFormat="1" applyFont="1" applyFill="1" applyBorder="1" applyAlignment="1">
      <alignment horizontal="center"/>
    </xf>
    <xf numFmtId="10" fontId="2" fillId="5" borderId="51" xfId="0" applyNumberFormat="1" applyFont="1" applyFill="1" applyBorder="1" applyAlignment="1">
      <alignment horizontal="center"/>
    </xf>
    <xf numFmtId="10" fontId="2" fillId="5" borderId="64" xfId="0" applyNumberFormat="1" applyFont="1" applyFill="1" applyBorder="1" applyAlignment="1">
      <alignment horizontal="center"/>
    </xf>
    <xf numFmtId="10" fontId="2" fillId="5" borderId="66" xfId="0" applyNumberFormat="1" applyFont="1" applyFill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10" fontId="2" fillId="5" borderId="21" xfId="0" applyNumberFormat="1" applyFont="1" applyFill="1" applyBorder="1" applyAlignment="1">
      <alignment horizontal="center"/>
    </xf>
    <xf numFmtId="164" fontId="2" fillId="5" borderId="21" xfId="0" applyNumberFormat="1" applyFont="1" applyFill="1" applyBorder="1" applyAlignment="1">
      <alignment horizontal="center"/>
    </xf>
    <xf numFmtId="164" fontId="2" fillId="5" borderId="23" xfId="0" applyNumberFormat="1" applyFont="1" applyFill="1" applyBorder="1" applyAlignment="1">
      <alignment horizontal="center"/>
    </xf>
    <xf numFmtId="164" fontId="2" fillId="5" borderId="67" xfId="0" applyNumberFormat="1" applyFont="1" applyFill="1" applyBorder="1" applyAlignment="1">
      <alignment horizontal="center"/>
    </xf>
    <xf numFmtId="10" fontId="2" fillId="5" borderId="57" xfId="0" applyNumberFormat="1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0" fontId="2" fillId="5" borderId="30" xfId="0" applyFont="1" applyFill="1" applyBorder="1" applyAlignment="1">
      <alignment horizontal="center" vertical="center"/>
    </xf>
    <xf numFmtId="0" fontId="2" fillId="5" borderId="31" xfId="0" applyFont="1" applyFill="1" applyBorder="1" applyAlignment="1">
      <alignment horizontal="center" vertical="center"/>
    </xf>
    <xf numFmtId="14" fontId="3" fillId="7" borderId="1" xfId="0" applyNumberFormat="1" applyFont="1" applyFill="1" applyBorder="1" applyAlignment="1">
      <alignment horizontal="center" vertical="center"/>
    </xf>
    <xf numFmtId="14" fontId="3" fillId="7" borderId="2" xfId="0" applyNumberFormat="1" applyFont="1" applyFill="1" applyBorder="1" applyAlignment="1">
      <alignment horizontal="center" vertical="center"/>
    </xf>
    <xf numFmtId="14" fontId="3" fillId="7" borderId="3" xfId="0" applyNumberFormat="1" applyFont="1" applyFill="1" applyBorder="1" applyAlignment="1">
      <alignment horizontal="center" vertical="center"/>
    </xf>
    <xf numFmtId="14" fontId="3" fillId="7" borderId="68" xfId="0" applyNumberFormat="1" applyFont="1" applyFill="1" applyBorder="1" applyAlignment="1">
      <alignment horizontal="center" vertical="center"/>
    </xf>
    <xf numFmtId="14" fontId="3" fillId="7" borderId="29" xfId="0" applyNumberFormat="1" applyFont="1" applyFill="1" applyBorder="1" applyAlignment="1">
      <alignment horizontal="center" vertical="center"/>
    </xf>
    <xf numFmtId="14" fontId="3" fillId="7" borderId="30" xfId="0" applyNumberFormat="1" applyFont="1" applyFill="1" applyBorder="1" applyAlignment="1">
      <alignment horizontal="center" vertical="center"/>
    </xf>
    <xf numFmtId="14" fontId="3" fillId="7" borderId="69" xfId="0" applyNumberFormat="1" applyFont="1" applyFill="1" applyBorder="1" applyAlignment="1">
      <alignment horizontal="center" vertical="center"/>
    </xf>
    <xf numFmtId="10" fontId="3" fillId="7" borderId="6" xfId="3" applyNumberFormat="1" applyFont="1" applyFill="1" applyBorder="1" applyAlignment="1">
      <alignment horizontal="center" vertical="center"/>
    </xf>
    <xf numFmtId="10" fontId="3" fillId="7" borderId="7" xfId="3" applyNumberFormat="1" applyFont="1" applyFill="1" applyBorder="1" applyAlignment="1">
      <alignment horizontal="center" vertical="center"/>
    </xf>
    <xf numFmtId="10" fontId="3" fillId="7" borderId="19" xfId="3" applyNumberFormat="1" applyFont="1" applyFill="1" applyBorder="1" applyAlignment="1">
      <alignment horizontal="center" vertical="center"/>
    </xf>
    <xf numFmtId="10" fontId="3" fillId="7" borderId="26" xfId="3" applyNumberFormat="1" applyFont="1" applyFill="1" applyBorder="1" applyAlignment="1">
      <alignment horizontal="center" vertical="center"/>
    </xf>
    <xf numFmtId="10" fontId="3" fillId="7" borderId="27" xfId="3" applyNumberFormat="1" applyFont="1" applyFill="1" applyBorder="1" applyAlignment="1">
      <alignment horizontal="center" vertical="center"/>
    </xf>
    <xf numFmtId="10" fontId="3" fillId="7" borderId="28" xfId="3" applyNumberFormat="1" applyFont="1" applyFill="1" applyBorder="1" applyAlignment="1">
      <alignment horizontal="center" vertical="center"/>
    </xf>
    <xf numFmtId="10" fontId="3" fillId="7" borderId="9" xfId="3" applyNumberFormat="1" applyFont="1" applyFill="1" applyBorder="1" applyAlignment="1">
      <alignment horizontal="center" vertical="center"/>
    </xf>
    <xf numFmtId="10" fontId="3" fillId="7" borderId="10" xfId="3" applyNumberFormat="1" applyFont="1" applyFill="1" applyBorder="1" applyAlignment="1">
      <alignment horizontal="center" vertical="center"/>
    </xf>
    <xf numFmtId="10" fontId="3" fillId="7" borderId="21" xfId="3" applyNumberFormat="1" applyFont="1" applyFill="1" applyBorder="1" applyAlignment="1">
      <alignment horizontal="center" vertical="center"/>
    </xf>
    <xf numFmtId="10" fontId="3" fillId="7" borderId="15" xfId="3" applyNumberFormat="1" applyFont="1" applyFill="1" applyBorder="1" applyAlignment="1">
      <alignment horizontal="center" vertical="center"/>
    </xf>
    <xf numFmtId="10" fontId="0" fillId="7" borderId="16" xfId="3" applyNumberFormat="1" applyFont="1" applyFill="1" applyBorder="1" applyAlignment="1">
      <alignment horizontal="center" vertical="center"/>
    </xf>
    <xf numFmtId="10" fontId="0" fillId="7" borderId="20" xfId="3" applyNumberFormat="1" applyFont="1" applyFill="1" applyBorder="1" applyAlignment="1">
      <alignment horizontal="center" vertical="center"/>
    </xf>
    <xf numFmtId="10" fontId="3" fillId="7" borderId="15" xfId="0" applyNumberFormat="1" applyFont="1" applyFill="1" applyBorder="1" applyAlignment="1">
      <alignment horizontal="center" vertical="center"/>
    </xf>
    <xf numFmtId="10" fontId="3" fillId="7" borderId="16" xfId="0" applyNumberFormat="1" applyFont="1" applyFill="1" applyBorder="1" applyAlignment="1">
      <alignment horizontal="center" vertical="center"/>
    </xf>
    <xf numFmtId="10" fontId="3" fillId="7" borderId="20" xfId="0" applyNumberFormat="1" applyFont="1" applyFill="1" applyBorder="1" applyAlignment="1">
      <alignment horizontal="center" vertical="center"/>
    </xf>
    <xf numFmtId="0" fontId="3" fillId="7" borderId="56" xfId="0" applyFont="1" applyFill="1" applyBorder="1" applyAlignment="1">
      <alignment horizontal="center"/>
    </xf>
    <xf numFmtId="1" fontId="3" fillId="7" borderId="6" xfId="0" applyNumberFormat="1" applyFont="1" applyFill="1" applyBorder="1" applyAlignment="1">
      <alignment horizontal="center" vertical="center"/>
    </xf>
    <xf numFmtId="1" fontId="3" fillId="7" borderId="7" xfId="0" applyNumberFormat="1" applyFont="1" applyFill="1" applyBorder="1" applyAlignment="1">
      <alignment horizontal="center" vertical="center"/>
    </xf>
    <xf numFmtId="1" fontId="3" fillId="7" borderId="19" xfId="0" applyNumberFormat="1" applyFont="1" applyFill="1" applyBorder="1" applyAlignment="1">
      <alignment horizontal="center" vertical="center"/>
    </xf>
    <xf numFmtId="1" fontId="3" fillId="7" borderId="9" xfId="0" applyNumberFormat="1" applyFont="1" applyFill="1" applyBorder="1" applyAlignment="1">
      <alignment horizontal="center" vertical="center"/>
    </xf>
    <xf numFmtId="1" fontId="3" fillId="7" borderId="10" xfId="0" applyNumberFormat="1" applyFont="1" applyFill="1" applyBorder="1" applyAlignment="1">
      <alignment horizontal="center" vertical="center"/>
    </xf>
    <xf numFmtId="1" fontId="3" fillId="7" borderId="21" xfId="0" applyNumberFormat="1" applyFont="1" applyFill="1" applyBorder="1" applyAlignment="1">
      <alignment horizontal="center" vertical="center"/>
    </xf>
    <xf numFmtId="1" fontId="2" fillId="5" borderId="5" xfId="0" applyNumberFormat="1" applyFont="1" applyFill="1" applyBorder="1" applyAlignment="1">
      <alignment horizontal="center" vertical="center"/>
    </xf>
    <xf numFmtId="1" fontId="2" fillId="5" borderId="8" xfId="0" applyNumberFormat="1" applyFont="1" applyFill="1" applyBorder="1" applyAlignment="1">
      <alignment horizontal="center" vertical="center"/>
    </xf>
    <xf numFmtId="10" fontId="2" fillId="5" borderId="14" xfId="0" applyNumberFormat="1" applyFont="1" applyFill="1" applyBorder="1" applyAlignment="1">
      <alignment horizontal="center" vertical="center"/>
    </xf>
    <xf numFmtId="10" fontId="2" fillId="5" borderId="5" xfId="3" applyNumberFormat="1" applyFont="1" applyFill="1" applyBorder="1" applyAlignment="1">
      <alignment horizontal="center" vertical="center"/>
    </xf>
    <xf numFmtId="10" fontId="2" fillId="5" borderId="25" xfId="3" applyNumberFormat="1" applyFont="1" applyFill="1" applyBorder="1" applyAlignment="1">
      <alignment horizontal="center" vertical="center"/>
    </xf>
    <xf numFmtId="10" fontId="2" fillId="5" borderId="8" xfId="3" applyNumberFormat="1" applyFont="1" applyFill="1" applyBorder="1" applyAlignment="1">
      <alignment horizontal="center" vertical="center"/>
    </xf>
    <xf numFmtId="10" fontId="2" fillId="5" borderId="14" xfId="3" applyNumberFormat="1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2" fillId="5" borderId="25" xfId="0" applyFont="1" applyFill="1" applyBorder="1" applyAlignment="1">
      <alignment horizontal="center" vertical="center"/>
    </xf>
    <xf numFmtId="9" fontId="2" fillId="5" borderId="8" xfId="0" applyNumberFormat="1" applyFont="1" applyFill="1" applyBorder="1" applyAlignment="1">
      <alignment horizontal="center" vertical="center"/>
    </xf>
    <xf numFmtId="9" fontId="2" fillId="5" borderId="14" xfId="0" applyNumberFormat="1" applyFont="1" applyFill="1" applyBorder="1" applyAlignment="1">
      <alignment horizontal="center" vertical="center"/>
    </xf>
    <xf numFmtId="9" fontId="4" fillId="5" borderId="9" xfId="0" applyNumberFormat="1" applyFont="1" applyFill="1" applyBorder="1" applyAlignment="1">
      <alignment horizontal="center" vertical="center"/>
    </xf>
    <xf numFmtId="9" fontId="4" fillId="5" borderId="10" xfId="0" applyNumberFormat="1" applyFont="1" applyFill="1" applyBorder="1" applyAlignment="1">
      <alignment horizontal="center" vertical="center"/>
    </xf>
    <xf numFmtId="9" fontId="4" fillId="5" borderId="21" xfId="0" applyNumberFormat="1" applyFont="1" applyFill="1" applyBorder="1" applyAlignment="1">
      <alignment horizontal="center" vertical="center"/>
    </xf>
    <xf numFmtId="9" fontId="4" fillId="5" borderId="15" xfId="0" applyNumberFormat="1" applyFont="1" applyFill="1" applyBorder="1" applyAlignment="1">
      <alignment horizontal="center" vertical="center"/>
    </xf>
    <xf numFmtId="9" fontId="4" fillId="5" borderId="16" xfId="0" applyNumberFormat="1" applyFont="1" applyFill="1" applyBorder="1" applyAlignment="1">
      <alignment horizontal="center" vertical="center"/>
    </xf>
    <xf numFmtId="9" fontId="4" fillId="5" borderId="20" xfId="0" applyNumberFormat="1" applyFont="1" applyFill="1" applyBorder="1" applyAlignment="1">
      <alignment horizontal="center" vertical="center"/>
    </xf>
    <xf numFmtId="164" fontId="2" fillId="5" borderId="5" xfId="0" applyNumberFormat="1" applyFont="1" applyFill="1" applyBorder="1" applyAlignment="1">
      <alignment horizontal="center" vertical="center"/>
    </xf>
    <xf numFmtId="164" fontId="2" fillId="5" borderId="8" xfId="0" applyNumberFormat="1" applyFont="1" applyFill="1" applyBorder="1" applyAlignment="1">
      <alignment horizontal="center" vertical="center"/>
    </xf>
    <xf numFmtId="7" fontId="2" fillId="5" borderId="5" xfId="2" applyNumberFormat="1" applyFont="1" applyFill="1" applyBorder="1" applyAlignment="1">
      <alignment horizontal="center" vertical="center"/>
    </xf>
    <xf numFmtId="7" fontId="2" fillId="5" borderId="8" xfId="2" applyNumberFormat="1" applyFont="1" applyFill="1" applyBorder="1" applyAlignment="1">
      <alignment horizontal="center" vertical="center"/>
    </xf>
    <xf numFmtId="7" fontId="2" fillId="5" borderId="14" xfId="2" applyNumberFormat="1" applyFont="1" applyFill="1" applyBorder="1" applyAlignment="1">
      <alignment horizontal="center" vertical="center"/>
    </xf>
    <xf numFmtId="7" fontId="2" fillId="5" borderId="7" xfId="2" applyNumberFormat="1" applyFont="1" applyFill="1" applyBorder="1" applyAlignment="1">
      <alignment horizontal="center" vertical="center"/>
    </xf>
    <xf numFmtId="7" fontId="2" fillId="5" borderId="19" xfId="2" applyNumberFormat="1" applyFont="1" applyFill="1" applyBorder="1" applyAlignment="1">
      <alignment horizontal="center" vertical="center"/>
    </xf>
    <xf numFmtId="7" fontId="2" fillId="5" borderId="6" xfId="2" applyNumberFormat="1" applyFont="1" applyFill="1" applyBorder="1" applyAlignment="1">
      <alignment horizontal="center" vertical="center"/>
    </xf>
    <xf numFmtId="7" fontId="4" fillId="5" borderId="10" xfId="2" applyNumberFormat="1" applyFont="1" applyFill="1" applyBorder="1" applyAlignment="1">
      <alignment horizontal="center" vertical="center"/>
    </xf>
    <xf numFmtId="7" fontId="4" fillId="5" borderId="21" xfId="2" applyNumberFormat="1" applyFont="1" applyFill="1" applyBorder="1" applyAlignment="1">
      <alignment horizontal="center" vertical="center"/>
    </xf>
    <xf numFmtId="7" fontId="4" fillId="5" borderId="9" xfId="2" applyNumberFormat="1" applyFont="1" applyFill="1" applyBorder="1" applyAlignment="1">
      <alignment horizontal="center" vertical="center"/>
    </xf>
    <xf numFmtId="7" fontId="4" fillId="5" borderId="16" xfId="2" applyNumberFormat="1" applyFont="1" applyFill="1" applyBorder="1" applyAlignment="1">
      <alignment horizontal="center" vertical="center"/>
    </xf>
    <xf numFmtId="7" fontId="4" fillId="5" borderId="20" xfId="2" applyNumberFormat="1" applyFont="1" applyFill="1" applyBorder="1" applyAlignment="1">
      <alignment horizontal="center" vertical="center"/>
    </xf>
    <xf numFmtId="7" fontId="4" fillId="5" borderId="15" xfId="2" applyNumberFormat="1" applyFont="1" applyFill="1" applyBorder="1" applyAlignment="1">
      <alignment horizontal="center" vertical="center"/>
    </xf>
    <xf numFmtId="2" fontId="2" fillId="5" borderId="15" xfId="0" applyNumberFormat="1" applyFont="1" applyFill="1" applyBorder="1" applyAlignment="1">
      <alignment horizontal="center" vertical="center"/>
    </xf>
    <xf numFmtId="2" fontId="2" fillId="5" borderId="16" xfId="0" applyNumberFormat="1" applyFont="1" applyFill="1" applyBorder="1" applyAlignment="1">
      <alignment horizontal="center" vertical="center"/>
    </xf>
    <xf numFmtId="2" fontId="2" fillId="5" borderId="20" xfId="0" applyNumberFormat="1" applyFont="1" applyFill="1" applyBorder="1" applyAlignment="1">
      <alignment horizontal="center" vertical="center"/>
    </xf>
    <xf numFmtId="2" fontId="2" fillId="5" borderId="14" xfId="0" applyNumberFormat="1" applyFont="1" applyFill="1" applyBorder="1" applyAlignment="1">
      <alignment horizontal="center" vertical="center"/>
    </xf>
    <xf numFmtId="2" fontId="2" fillId="5" borderId="8" xfId="0" applyNumberFormat="1" applyFont="1" applyFill="1" applyBorder="1" applyAlignment="1">
      <alignment horizontal="center" vertical="center"/>
    </xf>
    <xf numFmtId="2" fontId="0" fillId="7" borderId="9" xfId="0" applyNumberFormat="1" applyFill="1" applyBorder="1" applyAlignment="1">
      <alignment horizontal="center" vertical="center"/>
    </xf>
    <xf numFmtId="2" fontId="0" fillId="7" borderId="10" xfId="0" applyNumberFormat="1" applyFill="1" applyBorder="1" applyAlignment="1">
      <alignment horizontal="center" vertical="center"/>
    </xf>
    <xf numFmtId="2" fontId="0" fillId="7" borderId="21" xfId="0" applyNumberFormat="1" applyFill="1" applyBorder="1" applyAlignment="1">
      <alignment horizontal="center" vertical="center"/>
    </xf>
    <xf numFmtId="0" fontId="4" fillId="5" borderId="26" xfId="0" applyFont="1" applyFill="1" applyBorder="1" applyAlignment="1">
      <alignment horizontal="center" vertical="center"/>
    </xf>
    <xf numFmtId="0" fontId="4" fillId="5" borderId="27" xfId="0" applyFont="1" applyFill="1" applyBorder="1" applyAlignment="1">
      <alignment horizontal="center" vertical="center"/>
    </xf>
    <xf numFmtId="0" fontId="4" fillId="5" borderId="28" xfId="0" applyFont="1" applyFill="1" applyBorder="1" applyAlignment="1">
      <alignment horizontal="center" vertical="center"/>
    </xf>
    <xf numFmtId="0" fontId="4" fillId="5" borderId="5" xfId="0" applyNumberFormat="1" applyFont="1" applyFill="1" applyBorder="1" applyAlignment="1">
      <alignment horizontal="center" vertical="center"/>
    </xf>
    <xf numFmtId="0" fontId="4" fillId="5" borderId="8" xfId="0" applyNumberFormat="1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2" fillId="5" borderId="56" xfId="0" applyFont="1" applyFill="1" applyBorder="1" applyAlignment="1">
      <alignment horizontal="center" vertical="center" wrapText="1"/>
    </xf>
    <xf numFmtId="0" fontId="2" fillId="5" borderId="65" xfId="0" applyFont="1" applyFill="1" applyBorder="1" applyAlignment="1">
      <alignment horizontal="center" vertical="center" wrapText="1"/>
    </xf>
    <xf numFmtId="10" fontId="2" fillId="7" borderId="47" xfId="3" applyNumberFormat="1" applyFont="1" applyFill="1" applyBorder="1" applyAlignment="1">
      <alignment horizontal="center"/>
    </xf>
    <xf numFmtId="10" fontId="2" fillId="7" borderId="49" xfId="3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5" borderId="77" xfId="0" applyFont="1" applyFill="1" applyBorder="1" applyAlignment="1">
      <alignment horizontal="center"/>
    </xf>
    <xf numFmtId="0" fontId="2" fillId="5" borderId="77" xfId="0" applyFont="1" applyFill="1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74" xfId="0" applyBorder="1" applyAlignment="1">
      <alignment horizontal="center"/>
    </xf>
    <xf numFmtId="0" fontId="0" fillId="0" borderId="75" xfId="0" applyBorder="1" applyAlignment="1">
      <alignment horizontal="center"/>
    </xf>
    <xf numFmtId="0" fontId="2" fillId="5" borderId="76" xfId="0" applyFont="1" applyFill="1" applyBorder="1" applyAlignment="1">
      <alignment horizontal="center"/>
    </xf>
    <xf numFmtId="0" fontId="4" fillId="5" borderId="76" xfId="0" applyFont="1" applyFill="1" applyBorder="1" applyAlignment="1">
      <alignment horizontal="center"/>
    </xf>
    <xf numFmtId="14" fontId="0" fillId="0" borderId="70" xfId="0" applyNumberFormat="1" applyBorder="1" applyAlignment="1">
      <alignment horizontal="center"/>
    </xf>
    <xf numFmtId="2" fontId="2" fillId="7" borderId="49" xfId="3" applyNumberFormat="1" applyFont="1" applyFill="1" applyBorder="1" applyAlignment="1">
      <alignment horizontal="center"/>
    </xf>
    <xf numFmtId="7" fontId="2" fillId="7" borderId="49" xfId="3" applyNumberFormat="1" applyFont="1" applyFill="1" applyBorder="1" applyAlignment="1">
      <alignment horizontal="center"/>
    </xf>
    <xf numFmtId="0" fontId="4" fillId="9" borderId="59" xfId="0" applyFont="1" applyFill="1" applyBorder="1" applyAlignment="1">
      <alignment horizontal="center" vertical="center"/>
    </xf>
    <xf numFmtId="0" fontId="4" fillId="9" borderId="60" xfId="0" applyFont="1" applyFill="1" applyBorder="1" applyAlignment="1">
      <alignment horizontal="center" vertical="center"/>
    </xf>
    <xf numFmtId="0" fontId="2" fillId="5" borderId="56" xfId="0" applyFont="1" applyFill="1" applyBorder="1" applyAlignment="1">
      <alignment horizontal="center" vertical="center"/>
    </xf>
    <xf numFmtId="0" fontId="2" fillId="5" borderId="63" xfId="0" applyFont="1" applyFill="1" applyBorder="1" applyAlignment="1">
      <alignment horizontal="center" vertical="center"/>
    </xf>
    <xf numFmtId="0" fontId="2" fillId="5" borderId="47" xfId="0" applyFont="1" applyFill="1" applyBorder="1" applyAlignment="1">
      <alignment horizontal="center" vertical="center"/>
    </xf>
    <xf numFmtId="10" fontId="3" fillId="6" borderId="47" xfId="0" applyNumberFormat="1" applyFont="1" applyFill="1" applyBorder="1" applyAlignment="1">
      <alignment horizontal="center" vertical="center"/>
    </xf>
    <xf numFmtId="10" fontId="3" fillId="6" borderId="58" xfId="0" applyNumberFormat="1" applyFont="1" applyFill="1" applyBorder="1" applyAlignment="1">
      <alignment horizontal="center" vertical="center"/>
    </xf>
    <xf numFmtId="0" fontId="2" fillId="5" borderId="49" xfId="0" applyFont="1" applyFill="1" applyBorder="1" applyAlignment="1">
      <alignment horizontal="center" vertical="center"/>
    </xf>
    <xf numFmtId="2" fontId="3" fillId="6" borderId="49" xfId="0" applyNumberFormat="1" applyFont="1" applyFill="1" applyBorder="1" applyAlignment="1">
      <alignment horizontal="center" vertical="center"/>
    </xf>
    <xf numFmtId="2" fontId="3" fillId="6" borderId="61" xfId="0" applyNumberFormat="1" applyFont="1" applyFill="1" applyBorder="1" applyAlignment="1">
      <alignment horizontal="center" vertical="center"/>
    </xf>
    <xf numFmtId="10" fontId="3" fillId="6" borderId="49" xfId="0" applyNumberFormat="1" applyFont="1" applyFill="1" applyBorder="1" applyAlignment="1">
      <alignment horizontal="center" vertical="center"/>
    </xf>
    <xf numFmtId="10" fontId="3" fillId="6" borderId="61" xfId="0" applyNumberFormat="1" applyFont="1" applyFill="1" applyBorder="1" applyAlignment="1">
      <alignment horizontal="center" vertical="center"/>
    </xf>
    <xf numFmtId="164" fontId="3" fillId="6" borderId="49" xfId="0" applyNumberFormat="1" applyFont="1" applyFill="1" applyBorder="1" applyAlignment="1">
      <alignment horizontal="center" vertical="center"/>
    </xf>
    <xf numFmtId="164" fontId="3" fillId="6" borderId="61" xfId="0" applyNumberFormat="1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164" fontId="3" fillId="6" borderId="50" xfId="0" applyNumberFormat="1" applyFont="1" applyFill="1" applyBorder="1" applyAlignment="1">
      <alignment horizontal="center" vertical="center"/>
    </xf>
    <xf numFmtId="164" fontId="3" fillId="6" borderId="62" xfId="0" applyNumberFormat="1" applyFont="1" applyFill="1" applyBorder="1" applyAlignment="1">
      <alignment horizontal="center" vertical="center"/>
    </xf>
    <xf numFmtId="0" fontId="2" fillId="8" borderId="58" xfId="0" applyFont="1" applyFill="1" applyBorder="1" applyAlignment="1">
      <alignment horizontal="left"/>
    </xf>
    <xf numFmtId="0" fontId="2" fillId="8" borderId="62" xfId="0" applyFont="1" applyFill="1" applyBorder="1" applyAlignment="1">
      <alignment horizontal="left"/>
    </xf>
    <xf numFmtId="14" fontId="2" fillId="5" borderId="4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left"/>
    </xf>
    <xf numFmtId="0" fontId="0" fillId="2" borderId="0" xfId="0" applyFill="1" applyBorder="1"/>
    <xf numFmtId="14" fontId="5" fillId="2" borderId="0" xfId="0" applyNumberFormat="1" applyFont="1" applyFill="1" applyBorder="1" applyAlignment="1">
      <alignment horizontal="center" vertical="center"/>
    </xf>
    <xf numFmtId="0" fontId="0" fillId="2" borderId="84" xfId="0" applyFill="1" applyBorder="1" applyAlignment="1">
      <alignment horizontal="center" vertical="center"/>
    </xf>
    <xf numFmtId="0" fontId="0" fillId="2" borderId="85" xfId="0" applyFill="1" applyBorder="1" applyAlignment="1">
      <alignment horizontal="center" vertical="center"/>
    </xf>
    <xf numFmtId="0" fontId="0" fillId="2" borderId="86" xfId="0" applyFill="1" applyBorder="1" applyAlignment="1">
      <alignment horizontal="center" vertical="center"/>
    </xf>
    <xf numFmtId="0" fontId="2" fillId="5" borderId="69" xfId="0" applyFont="1" applyFill="1" applyBorder="1" applyAlignment="1">
      <alignment horizontal="center" vertical="center"/>
    </xf>
    <xf numFmtId="1" fontId="3" fillId="7" borderId="84" xfId="0" applyNumberFormat="1" applyFont="1" applyFill="1" applyBorder="1" applyAlignment="1">
      <alignment horizontal="center" vertical="center"/>
    </xf>
    <xf numFmtId="1" fontId="3" fillId="7" borderId="85" xfId="0" applyNumberFormat="1" applyFont="1" applyFill="1" applyBorder="1" applyAlignment="1">
      <alignment horizontal="center" vertical="center"/>
    </xf>
    <xf numFmtId="10" fontId="3" fillId="7" borderId="87" xfId="0" applyNumberFormat="1" applyFont="1" applyFill="1" applyBorder="1" applyAlignment="1">
      <alignment horizontal="center" vertical="center"/>
    </xf>
    <xf numFmtId="10" fontId="3" fillId="7" borderId="84" xfId="3" applyNumberFormat="1" applyFont="1" applyFill="1" applyBorder="1" applyAlignment="1">
      <alignment horizontal="center" vertical="center"/>
    </xf>
    <xf numFmtId="10" fontId="3" fillId="7" borderId="85" xfId="3" applyNumberFormat="1" applyFont="1" applyFill="1" applyBorder="1" applyAlignment="1">
      <alignment horizontal="center" vertical="center"/>
    </xf>
    <xf numFmtId="10" fontId="0" fillId="7" borderId="87" xfId="3" applyNumberFormat="1" applyFont="1" applyFill="1" applyBorder="1" applyAlignment="1">
      <alignment horizontal="center" vertical="center"/>
    </xf>
    <xf numFmtId="0" fontId="4" fillId="5" borderId="87" xfId="0" applyFont="1" applyFill="1" applyBorder="1" applyAlignment="1">
      <alignment horizontal="center" vertical="center"/>
    </xf>
    <xf numFmtId="0" fontId="0" fillId="4" borderId="84" xfId="0" applyFill="1" applyBorder="1" applyAlignment="1">
      <alignment horizontal="center" vertical="center"/>
    </xf>
    <xf numFmtId="0" fontId="0" fillId="4" borderId="85" xfId="0" applyFill="1" applyBorder="1" applyAlignment="1">
      <alignment horizontal="center" vertical="center"/>
    </xf>
    <xf numFmtId="9" fontId="4" fillId="5" borderId="85" xfId="0" applyNumberFormat="1" applyFont="1" applyFill="1" applyBorder="1" applyAlignment="1">
      <alignment horizontal="center" vertical="center"/>
    </xf>
    <xf numFmtId="9" fontId="4" fillId="5" borderId="87" xfId="0" applyNumberFormat="1" applyFont="1" applyFill="1" applyBorder="1" applyAlignment="1">
      <alignment horizontal="center" vertical="center"/>
    </xf>
    <xf numFmtId="164" fontId="0" fillId="2" borderId="84" xfId="0" applyNumberFormat="1" applyFill="1" applyBorder="1" applyAlignment="1">
      <alignment horizontal="center" vertical="center"/>
    </xf>
    <xf numFmtId="164" fontId="0" fillId="2" borderId="85" xfId="0" applyNumberFormat="1" applyFill="1" applyBorder="1" applyAlignment="1">
      <alignment horizontal="center" vertical="center"/>
    </xf>
    <xf numFmtId="7" fontId="4" fillId="5" borderId="85" xfId="2" applyNumberFormat="1" applyFont="1" applyFill="1" applyBorder="1" applyAlignment="1">
      <alignment horizontal="center" vertical="center"/>
    </xf>
    <xf numFmtId="7" fontId="4" fillId="5" borderId="87" xfId="2" applyNumberFormat="1" applyFont="1" applyFill="1" applyBorder="1" applyAlignment="1">
      <alignment horizontal="center" vertical="center"/>
    </xf>
    <xf numFmtId="7" fontId="2" fillId="5" borderId="26" xfId="2" applyNumberFormat="1" applyFont="1" applyFill="1" applyBorder="1" applyAlignment="1">
      <alignment horizontal="center" vertical="center"/>
    </xf>
    <xf numFmtId="7" fontId="2" fillId="5" borderId="27" xfId="2" applyNumberFormat="1" applyFont="1" applyFill="1" applyBorder="1" applyAlignment="1">
      <alignment horizontal="center" vertical="center"/>
    </xf>
    <xf numFmtId="7" fontId="2" fillId="5" borderId="88" xfId="2" applyNumberFormat="1" applyFont="1" applyFill="1" applyBorder="1" applyAlignment="1">
      <alignment horizontal="center" vertical="center"/>
    </xf>
    <xf numFmtId="164" fontId="0" fillId="2" borderId="15" xfId="0" applyNumberFormat="1" applyFill="1" applyBorder="1" applyAlignment="1">
      <alignment horizontal="center" vertical="center"/>
    </xf>
    <xf numFmtId="164" fontId="0" fillId="2" borderId="16" xfId="0" applyNumberFormat="1" applyFill="1" applyBorder="1" applyAlignment="1">
      <alignment horizontal="center" vertical="center"/>
    </xf>
    <xf numFmtId="164" fontId="0" fillId="2" borderId="87" xfId="0" applyNumberFormat="1" applyFill="1" applyBorder="1" applyAlignment="1">
      <alignment horizontal="center" vertical="center"/>
    </xf>
    <xf numFmtId="2" fontId="0" fillId="7" borderId="85" xfId="0" applyNumberFormat="1" applyFill="1" applyBorder="1" applyAlignment="1">
      <alignment horizontal="center" vertical="center"/>
    </xf>
    <xf numFmtId="2" fontId="2" fillId="5" borderId="87" xfId="0" applyNumberFormat="1" applyFont="1" applyFill="1" applyBorder="1" applyAlignment="1">
      <alignment horizontal="center" vertical="center"/>
    </xf>
    <xf numFmtId="9" fontId="4" fillId="5" borderId="26" xfId="0" applyNumberFormat="1" applyFont="1" applyFill="1" applyBorder="1" applyAlignment="1">
      <alignment horizontal="center" vertical="center"/>
    </xf>
    <xf numFmtId="9" fontId="4" fillId="5" borderId="27" xfId="0" applyNumberFormat="1" applyFont="1" applyFill="1" applyBorder="1" applyAlignment="1">
      <alignment horizontal="center" vertical="center"/>
    </xf>
    <xf numFmtId="9" fontId="4" fillId="5" borderId="28" xfId="0" applyNumberFormat="1" applyFont="1" applyFill="1" applyBorder="1" applyAlignment="1">
      <alignment horizontal="center" vertical="center"/>
    </xf>
    <xf numFmtId="9" fontId="2" fillId="5" borderId="25" xfId="0" applyNumberFormat="1" applyFont="1" applyFill="1" applyBorder="1" applyAlignment="1">
      <alignment horizontal="center" vertical="center"/>
    </xf>
    <xf numFmtId="0" fontId="2" fillId="8" borderId="59" xfId="0" applyFont="1" applyFill="1" applyBorder="1" applyAlignment="1">
      <alignment horizontal="center" vertical="center"/>
    </xf>
    <xf numFmtId="0" fontId="2" fillId="8" borderId="60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left" vertical="center"/>
    </xf>
    <xf numFmtId="0" fontId="6" fillId="7" borderId="45" xfId="0" applyFont="1" applyFill="1" applyBorder="1" applyAlignment="1">
      <alignment horizontal="left" vertical="center"/>
    </xf>
    <xf numFmtId="0" fontId="6" fillId="7" borderId="37" xfId="0" applyFont="1" applyFill="1" applyBorder="1" applyAlignment="1">
      <alignment horizontal="left" vertical="center"/>
    </xf>
    <xf numFmtId="0" fontId="4" fillId="5" borderId="33" xfId="0" applyFont="1" applyFill="1" applyBorder="1" applyAlignment="1">
      <alignment horizontal="left"/>
    </xf>
    <xf numFmtId="0" fontId="4" fillId="5" borderId="45" xfId="0" applyFont="1" applyFill="1" applyBorder="1" applyAlignment="1">
      <alignment horizontal="left"/>
    </xf>
    <xf numFmtId="0" fontId="4" fillId="5" borderId="37" xfId="0" applyFont="1" applyFill="1" applyBorder="1" applyAlignment="1">
      <alignment horizontal="left"/>
    </xf>
    <xf numFmtId="0" fontId="4" fillId="5" borderId="35" xfId="0" applyFont="1" applyFill="1" applyBorder="1" applyAlignment="1">
      <alignment horizontal="left"/>
    </xf>
    <xf numFmtId="0" fontId="4" fillId="5" borderId="46" xfId="0" applyFont="1" applyFill="1" applyBorder="1" applyAlignment="1">
      <alignment horizontal="left"/>
    </xf>
    <xf numFmtId="0" fontId="4" fillId="5" borderId="38" xfId="0" applyFont="1" applyFill="1" applyBorder="1" applyAlignment="1">
      <alignment horizontal="left"/>
    </xf>
    <xf numFmtId="0" fontId="2" fillId="5" borderId="33" xfId="0" applyFont="1" applyFill="1" applyBorder="1" applyAlignment="1">
      <alignment horizontal="left"/>
    </xf>
    <xf numFmtId="0" fontId="2" fillId="5" borderId="45" xfId="0" applyFont="1" applyFill="1" applyBorder="1" applyAlignment="1">
      <alignment horizontal="left"/>
    </xf>
    <xf numFmtId="0" fontId="2" fillId="5" borderId="37" xfId="0" applyFont="1" applyFill="1" applyBorder="1" applyAlignment="1">
      <alignment horizontal="left"/>
    </xf>
    <xf numFmtId="0" fontId="2" fillId="5" borderId="34" xfId="0" applyFont="1" applyFill="1" applyBorder="1" applyAlignment="1">
      <alignment horizontal="left" vertical="center"/>
    </xf>
    <xf numFmtId="0" fontId="2" fillId="5" borderId="40" xfId="0" applyFont="1" applyFill="1" applyBorder="1" applyAlignment="1">
      <alignment horizontal="left" vertical="center"/>
    </xf>
    <xf numFmtId="0" fontId="2" fillId="5" borderId="39" xfId="0" applyFont="1" applyFill="1" applyBorder="1" applyAlignment="1">
      <alignment horizontal="left" vertical="center"/>
    </xf>
    <xf numFmtId="0" fontId="3" fillId="7" borderId="32" xfId="0" applyFont="1" applyFill="1" applyBorder="1" applyAlignment="1">
      <alignment horizontal="left" vertical="center"/>
    </xf>
    <xf numFmtId="0" fontId="3" fillId="7" borderId="44" xfId="0" applyFont="1" applyFill="1" applyBorder="1" applyAlignment="1">
      <alignment horizontal="left" vertical="center"/>
    </xf>
    <xf numFmtId="0" fontId="3" fillId="7" borderId="36" xfId="0" applyFont="1" applyFill="1" applyBorder="1" applyAlignment="1">
      <alignment horizontal="left" vertical="center"/>
    </xf>
    <xf numFmtId="0" fontId="3" fillId="7" borderId="33" xfId="0" applyFont="1" applyFill="1" applyBorder="1" applyAlignment="1">
      <alignment horizontal="left" vertical="center"/>
    </xf>
    <xf numFmtId="0" fontId="3" fillId="7" borderId="45" xfId="0" applyFont="1" applyFill="1" applyBorder="1" applyAlignment="1">
      <alignment horizontal="left" vertical="center"/>
    </xf>
    <xf numFmtId="0" fontId="3" fillId="7" borderId="37" xfId="0" applyFont="1" applyFill="1" applyBorder="1" applyAlignment="1">
      <alignment horizontal="left" vertical="center"/>
    </xf>
    <xf numFmtId="14" fontId="2" fillId="5" borderId="4" xfId="0" applyNumberFormat="1" applyFont="1" applyFill="1" applyBorder="1" applyAlignment="1">
      <alignment horizontal="center" vertical="center"/>
    </xf>
    <xf numFmtId="14" fontId="2" fillId="5" borderId="24" xfId="0" applyNumberFormat="1" applyFont="1" applyFill="1" applyBorder="1" applyAlignment="1">
      <alignment horizontal="center" vertical="center"/>
    </xf>
    <xf numFmtId="0" fontId="0" fillId="7" borderId="33" xfId="0" applyFont="1" applyFill="1" applyBorder="1" applyAlignment="1">
      <alignment horizontal="left"/>
    </xf>
    <xf numFmtId="0" fontId="0" fillId="7" borderId="45" xfId="0" applyFont="1" applyFill="1" applyBorder="1" applyAlignment="1">
      <alignment horizontal="left"/>
    </xf>
    <xf numFmtId="0" fontId="0" fillId="7" borderId="37" xfId="0" applyFont="1" applyFill="1" applyBorder="1" applyAlignment="1">
      <alignment horizontal="left"/>
    </xf>
    <xf numFmtId="0" fontId="3" fillId="7" borderId="32" xfId="0" applyFont="1" applyFill="1" applyBorder="1" applyAlignment="1">
      <alignment horizontal="left"/>
    </xf>
    <xf numFmtId="0" fontId="3" fillId="7" borderId="44" xfId="0" applyFont="1" applyFill="1" applyBorder="1" applyAlignment="1">
      <alignment horizontal="left"/>
    </xf>
    <xf numFmtId="0" fontId="3" fillId="7" borderId="36" xfId="0" applyFont="1" applyFill="1" applyBorder="1" applyAlignment="1">
      <alignment horizontal="left"/>
    </xf>
    <xf numFmtId="0" fontId="3" fillId="7" borderId="33" xfId="0" applyFont="1" applyFill="1" applyBorder="1" applyAlignment="1">
      <alignment horizontal="left"/>
    </xf>
    <xf numFmtId="0" fontId="3" fillId="7" borderId="45" xfId="0" applyFont="1" applyFill="1" applyBorder="1" applyAlignment="1">
      <alignment horizontal="left"/>
    </xf>
    <xf numFmtId="0" fontId="3" fillId="7" borderId="37" xfId="0" applyFont="1" applyFill="1" applyBorder="1" applyAlignment="1">
      <alignment horizontal="left"/>
    </xf>
    <xf numFmtId="0" fontId="6" fillId="7" borderId="32" xfId="0" applyFont="1" applyFill="1" applyBorder="1" applyAlignment="1">
      <alignment horizontal="left" vertical="center"/>
    </xf>
    <xf numFmtId="0" fontId="6" fillId="7" borderId="44" xfId="0" applyFont="1" applyFill="1" applyBorder="1" applyAlignment="1">
      <alignment horizontal="left" vertical="center"/>
    </xf>
    <xf numFmtId="0" fontId="6" fillId="7" borderId="36" xfId="0" applyFont="1" applyFill="1" applyBorder="1" applyAlignment="1">
      <alignment horizontal="left" vertical="center"/>
    </xf>
    <xf numFmtId="0" fontId="5" fillId="7" borderId="32" xfId="0" applyFont="1" applyFill="1" applyBorder="1" applyAlignment="1">
      <alignment horizontal="left"/>
    </xf>
    <xf numFmtId="0" fontId="5" fillId="7" borderId="44" xfId="0" applyFont="1" applyFill="1" applyBorder="1" applyAlignment="1">
      <alignment horizontal="left"/>
    </xf>
    <xf numFmtId="0" fontId="5" fillId="7" borderId="36" xfId="0" applyFont="1" applyFill="1" applyBorder="1" applyAlignment="1">
      <alignment horizontal="left"/>
    </xf>
    <xf numFmtId="0" fontId="5" fillId="7" borderId="33" xfId="0" applyFont="1" applyFill="1" applyBorder="1" applyAlignment="1">
      <alignment horizontal="left"/>
    </xf>
    <xf numFmtId="0" fontId="5" fillId="7" borderId="45" xfId="0" applyFont="1" applyFill="1" applyBorder="1" applyAlignment="1">
      <alignment horizontal="left"/>
    </xf>
    <xf numFmtId="0" fontId="5" fillId="7" borderId="37" xfId="0" applyFont="1" applyFill="1" applyBorder="1" applyAlignment="1">
      <alignment horizontal="left"/>
    </xf>
    <xf numFmtId="0" fontId="2" fillId="5" borderId="35" xfId="0" applyFont="1" applyFill="1" applyBorder="1" applyAlignment="1">
      <alignment horizontal="left"/>
    </xf>
    <xf numFmtId="0" fontId="2" fillId="5" borderId="46" xfId="0" applyFont="1" applyFill="1" applyBorder="1" applyAlignment="1">
      <alignment horizontal="left"/>
    </xf>
    <xf numFmtId="0" fontId="2" fillId="5" borderId="38" xfId="0" applyFont="1" applyFill="1" applyBorder="1" applyAlignment="1">
      <alignment horizontal="left"/>
    </xf>
    <xf numFmtId="0" fontId="2" fillId="5" borderId="32" xfId="0" applyFont="1" applyFill="1" applyBorder="1" applyAlignment="1">
      <alignment horizontal="left"/>
    </xf>
    <xf numFmtId="0" fontId="2" fillId="5" borderId="44" xfId="0" applyFont="1" applyFill="1" applyBorder="1" applyAlignment="1">
      <alignment horizontal="left"/>
    </xf>
    <xf numFmtId="0" fontId="2" fillId="5" borderId="36" xfId="0" applyFont="1" applyFill="1" applyBorder="1" applyAlignment="1">
      <alignment horizontal="left"/>
    </xf>
    <xf numFmtId="0" fontId="5" fillId="3" borderId="32" xfId="0" applyFont="1" applyFill="1" applyBorder="1" applyAlignment="1">
      <alignment horizontal="left"/>
    </xf>
    <xf numFmtId="0" fontId="5" fillId="3" borderId="44" xfId="0" applyFont="1" applyFill="1" applyBorder="1" applyAlignment="1">
      <alignment horizontal="left"/>
    </xf>
    <xf numFmtId="0" fontId="5" fillId="3" borderId="36" xfId="0" applyFont="1" applyFill="1" applyBorder="1" applyAlignment="1">
      <alignment horizontal="left"/>
    </xf>
    <xf numFmtId="0" fontId="6" fillId="7" borderId="35" xfId="0" applyFont="1" applyFill="1" applyBorder="1" applyAlignment="1">
      <alignment horizontal="left"/>
    </xf>
    <xf numFmtId="0" fontId="6" fillId="7" borderId="46" xfId="0" applyFont="1" applyFill="1" applyBorder="1" applyAlignment="1">
      <alignment horizontal="left"/>
    </xf>
    <xf numFmtId="0" fontId="6" fillId="7" borderId="38" xfId="0" applyFont="1" applyFill="1" applyBorder="1" applyAlignment="1">
      <alignment horizontal="left"/>
    </xf>
    <xf numFmtId="0" fontId="2" fillId="5" borderId="56" xfId="0" applyFont="1" applyFill="1" applyBorder="1" applyAlignment="1">
      <alignment horizontal="center" vertical="center" wrapText="1"/>
    </xf>
    <xf numFmtId="0" fontId="2" fillId="5" borderId="65" xfId="0" applyFont="1" applyFill="1" applyBorder="1" applyAlignment="1">
      <alignment horizontal="center" vertical="center" wrapText="1"/>
    </xf>
    <xf numFmtId="0" fontId="2" fillId="8" borderId="59" xfId="0" applyFont="1" applyFill="1" applyBorder="1" applyAlignment="1">
      <alignment horizontal="center"/>
    </xf>
    <xf numFmtId="0" fontId="2" fillId="8" borderId="55" xfId="0" applyFont="1" applyFill="1" applyBorder="1" applyAlignment="1">
      <alignment horizontal="center"/>
    </xf>
    <xf numFmtId="0" fontId="2" fillId="5" borderId="52" xfId="0" applyFont="1" applyFill="1" applyBorder="1" applyAlignment="1">
      <alignment horizontal="center" vertical="center" wrapText="1"/>
    </xf>
    <xf numFmtId="0" fontId="2" fillId="5" borderId="53" xfId="0" applyFont="1" applyFill="1" applyBorder="1" applyAlignment="1">
      <alignment horizontal="center" vertical="center" wrapText="1"/>
    </xf>
    <xf numFmtId="0" fontId="4" fillId="9" borderId="55" xfId="0" applyFont="1" applyFill="1" applyBorder="1" applyAlignment="1">
      <alignment horizontal="center"/>
    </xf>
    <xf numFmtId="0" fontId="4" fillId="9" borderId="60" xfId="0" applyFont="1" applyFill="1" applyBorder="1" applyAlignment="1">
      <alignment horizontal="center"/>
    </xf>
    <xf numFmtId="0" fontId="3" fillId="7" borderId="35" xfId="0" applyFont="1" applyFill="1" applyBorder="1" applyAlignment="1">
      <alignment horizontal="left" vertical="center"/>
    </xf>
    <xf numFmtId="0" fontId="3" fillId="7" borderId="46" xfId="0" applyFont="1" applyFill="1" applyBorder="1" applyAlignment="1">
      <alignment horizontal="left" vertical="center"/>
    </xf>
    <xf numFmtId="0" fontId="3" fillId="7" borderId="38" xfId="0" applyFont="1" applyFill="1" applyBorder="1" applyAlignment="1">
      <alignment horizontal="left" vertical="center"/>
    </xf>
    <xf numFmtId="0" fontId="3" fillId="7" borderId="78" xfId="0" applyFont="1" applyFill="1" applyBorder="1" applyAlignment="1">
      <alignment horizontal="left"/>
    </xf>
    <xf numFmtId="0" fontId="3" fillId="7" borderId="79" xfId="0" applyFont="1" applyFill="1" applyBorder="1" applyAlignment="1">
      <alignment horizontal="left"/>
    </xf>
    <xf numFmtId="0" fontId="3" fillId="7" borderId="80" xfId="0" applyFont="1" applyFill="1" applyBorder="1" applyAlignment="1">
      <alignment horizontal="left"/>
    </xf>
    <xf numFmtId="0" fontId="5" fillId="3" borderId="33" xfId="0" applyFont="1" applyFill="1" applyBorder="1" applyAlignment="1">
      <alignment horizontal="left"/>
    </xf>
    <xf numFmtId="0" fontId="5" fillId="3" borderId="45" xfId="0" applyFont="1" applyFill="1" applyBorder="1" applyAlignment="1">
      <alignment horizontal="left"/>
    </xf>
    <xf numFmtId="0" fontId="5" fillId="3" borderId="37" xfId="0" applyFont="1" applyFill="1" applyBorder="1" applyAlignment="1">
      <alignment horizontal="left"/>
    </xf>
    <xf numFmtId="0" fontId="0" fillId="7" borderId="32" xfId="0" applyFont="1" applyFill="1" applyBorder="1" applyAlignment="1">
      <alignment horizontal="left"/>
    </xf>
    <xf numFmtId="0" fontId="0" fillId="7" borderId="44" xfId="0" applyFont="1" applyFill="1" applyBorder="1" applyAlignment="1">
      <alignment horizontal="left"/>
    </xf>
    <xf numFmtId="0" fontId="0" fillId="7" borderId="36" xfId="0" applyFont="1" applyFill="1" applyBorder="1" applyAlignment="1">
      <alignment horizontal="left"/>
    </xf>
    <xf numFmtId="0" fontId="2" fillId="8" borderId="58" xfId="0" applyFont="1" applyFill="1" applyBorder="1" applyAlignment="1">
      <alignment horizontal="center"/>
    </xf>
    <xf numFmtId="9" fontId="2" fillId="8" borderId="62" xfId="0" applyNumberFormat="1" applyFont="1" applyFill="1" applyBorder="1" applyAlignment="1">
      <alignment horizontal="center"/>
    </xf>
    <xf numFmtId="0" fontId="2" fillId="5" borderId="81" xfId="0" applyFont="1" applyFill="1" applyBorder="1" applyAlignment="1">
      <alignment horizontal="center" vertical="center" wrapText="1"/>
    </xf>
    <xf numFmtId="0" fontId="2" fillId="5" borderId="82" xfId="0" applyFont="1" applyFill="1" applyBorder="1" applyAlignment="1">
      <alignment horizontal="center" vertical="center" wrapText="1"/>
    </xf>
    <xf numFmtId="0" fontId="2" fillId="5" borderId="83" xfId="0" applyFont="1" applyFill="1" applyBorder="1" applyAlignment="1">
      <alignment horizontal="center" vertical="center" wrapText="1"/>
    </xf>
  </cellXfs>
  <cellStyles count="4">
    <cellStyle name="Milliers" xfId="1" builtinId="3"/>
    <cellStyle name="Monétaire" xfId="2" builtinId="4"/>
    <cellStyle name="Normal" xfId="0" builtinId="0"/>
    <cellStyle name="Pourcentage" xfId="3" builtinId="5"/>
  </cellStyles>
  <dxfs count="0"/>
  <tableStyles count="0" defaultTableStyle="TableStyleMedium2" defaultPivotStyle="PivotStyleLight16"/>
  <colors>
    <mruColors>
      <color rgb="FFFE5E48"/>
      <color rgb="FFFFFFFF"/>
      <color rgb="FF99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2:K18"/>
  <sheetViews>
    <sheetView workbookViewId="0">
      <selection activeCell="C20" sqref="C20"/>
    </sheetView>
  </sheetViews>
  <sheetFormatPr baseColWidth="10" defaultColWidth="11.5703125" defaultRowHeight="15"/>
  <cols>
    <col min="1" max="1" width="31.7109375" style="29" bestFit="1" customWidth="1"/>
    <col min="2" max="2" width="18.28515625" style="29" bestFit="1" customWidth="1"/>
    <col min="3" max="4" width="16.7109375" style="29" bestFit="1" customWidth="1"/>
    <col min="5" max="5" width="10.5703125" style="29" customWidth="1"/>
    <col min="6" max="6" width="13.7109375" style="29" customWidth="1"/>
    <col min="7" max="7" width="19.5703125" style="29" customWidth="1"/>
    <col min="8" max="8" width="16.5703125" style="29" bestFit="1" customWidth="1"/>
    <col min="9" max="10" width="11.7109375" style="29" bestFit="1" customWidth="1"/>
    <col min="11" max="11" width="12.7109375" style="29" bestFit="1" customWidth="1"/>
    <col min="12" max="15" width="13.7109375" style="29" customWidth="1"/>
    <col min="16" max="16384" width="11.5703125" style="29"/>
  </cols>
  <sheetData>
    <row r="2" spans="1:11" ht="16.5" hidden="1" thickTop="1" thickBot="1">
      <c r="A2" s="230" t="s">
        <v>58</v>
      </c>
      <c r="B2" s="231"/>
    </row>
    <row r="3" spans="1:11" ht="16.5" hidden="1" thickTop="1" thickBot="1">
      <c r="A3" s="175" t="s">
        <v>31</v>
      </c>
      <c r="B3" s="176" t="s">
        <v>40</v>
      </c>
    </row>
    <row r="5" spans="1:11" ht="15.75" thickBot="1"/>
    <row r="6" spans="1:11" ht="16.5" thickTop="1" thickBot="1">
      <c r="B6" s="177" t="s">
        <v>65</v>
      </c>
      <c r="C6" s="177" t="s">
        <v>66</v>
      </c>
      <c r="D6" s="177" t="s">
        <v>67</v>
      </c>
      <c r="E6" s="177" t="s">
        <v>60</v>
      </c>
      <c r="F6" s="177" t="s">
        <v>63</v>
      </c>
      <c r="G6" s="177" t="s">
        <v>61</v>
      </c>
      <c r="H6" s="177" t="s">
        <v>110</v>
      </c>
      <c r="I6" s="177" t="s">
        <v>59</v>
      </c>
      <c r="J6" s="177" t="s">
        <v>62</v>
      </c>
      <c r="K6" s="178" t="s">
        <v>64</v>
      </c>
    </row>
    <row r="7" spans="1:11" ht="15.75" thickTop="1">
      <c r="A7" s="179" t="s">
        <v>50</v>
      </c>
      <c r="B7" s="180">
        <v>0.05</v>
      </c>
      <c r="C7" s="180">
        <v>0.05</v>
      </c>
      <c r="D7" s="180">
        <v>0.05</v>
      </c>
      <c r="E7" s="180">
        <v>0.7</v>
      </c>
      <c r="F7" s="180">
        <v>0.6</v>
      </c>
      <c r="G7" s="180">
        <v>0.6</v>
      </c>
      <c r="H7" s="180">
        <v>0.6</v>
      </c>
      <c r="I7" s="180">
        <v>0.5</v>
      </c>
      <c r="J7" s="180">
        <v>0.7</v>
      </c>
      <c r="K7" s="181">
        <v>0.7</v>
      </c>
    </row>
    <row r="8" spans="1:11">
      <c r="A8" s="182" t="s">
        <v>43</v>
      </c>
      <c r="B8" s="183">
        <v>8</v>
      </c>
      <c r="C8" s="183">
        <v>8</v>
      </c>
      <c r="D8" s="183">
        <v>8</v>
      </c>
      <c r="E8" s="183">
        <v>7</v>
      </c>
      <c r="F8" s="183">
        <v>7</v>
      </c>
      <c r="G8" s="183">
        <v>7</v>
      </c>
      <c r="H8" s="183">
        <v>7</v>
      </c>
      <c r="I8" s="183">
        <v>7</v>
      </c>
      <c r="J8" s="183">
        <v>6</v>
      </c>
      <c r="K8" s="184">
        <v>7</v>
      </c>
    </row>
    <row r="9" spans="1:11">
      <c r="A9" s="182" t="s">
        <v>48</v>
      </c>
      <c r="B9" s="185">
        <v>0.06</v>
      </c>
      <c r="C9" s="185">
        <v>0.06</v>
      </c>
      <c r="D9" s="185">
        <v>0.08</v>
      </c>
      <c r="E9" s="185">
        <v>0.32</v>
      </c>
      <c r="F9" s="185">
        <v>0.08</v>
      </c>
      <c r="G9" s="185">
        <v>0.2</v>
      </c>
      <c r="H9" s="185" t="s">
        <v>68</v>
      </c>
      <c r="I9" s="185">
        <v>0.15</v>
      </c>
      <c r="J9" s="185" t="s">
        <v>68</v>
      </c>
      <c r="K9" s="186">
        <v>0.15</v>
      </c>
    </row>
    <row r="10" spans="1:11">
      <c r="A10" s="182" t="s">
        <v>52</v>
      </c>
      <c r="B10" s="185" t="s">
        <v>68</v>
      </c>
      <c r="C10" s="185" t="s">
        <v>68</v>
      </c>
      <c r="D10" s="185" t="s">
        <v>68</v>
      </c>
      <c r="E10" s="185" t="s">
        <v>68</v>
      </c>
      <c r="F10" s="185" t="s">
        <v>68</v>
      </c>
      <c r="G10" s="185" t="s">
        <v>68</v>
      </c>
      <c r="H10" s="185">
        <v>0.03</v>
      </c>
      <c r="I10" s="185">
        <v>0.03</v>
      </c>
      <c r="J10" s="185" t="s">
        <v>68</v>
      </c>
      <c r="K10" s="186">
        <v>0.03</v>
      </c>
    </row>
    <row r="11" spans="1:11">
      <c r="A11" s="182" t="s">
        <v>49</v>
      </c>
      <c r="B11" s="185">
        <v>5.0000000000000001E-3</v>
      </c>
      <c r="C11" s="185">
        <v>5.0000000000000001E-3</v>
      </c>
      <c r="D11" s="185">
        <v>5.0000000000000001E-3</v>
      </c>
      <c r="E11" s="185">
        <v>0.05</v>
      </c>
      <c r="F11" s="185" t="s">
        <v>68</v>
      </c>
      <c r="G11" s="185">
        <v>0.03</v>
      </c>
      <c r="H11" s="185" t="s">
        <v>68</v>
      </c>
      <c r="I11" s="185" t="s">
        <v>68</v>
      </c>
      <c r="J11" s="185" t="s">
        <v>68</v>
      </c>
      <c r="K11" s="186">
        <v>0.01</v>
      </c>
    </row>
    <row r="12" spans="1:11">
      <c r="A12" s="182" t="s">
        <v>54</v>
      </c>
      <c r="B12" s="185" t="s">
        <v>68</v>
      </c>
      <c r="C12" s="185" t="s">
        <v>68</v>
      </c>
      <c r="D12" s="185" t="s">
        <v>68</v>
      </c>
      <c r="E12" s="185" t="s">
        <v>68</v>
      </c>
      <c r="F12" s="185">
        <v>0.06</v>
      </c>
      <c r="G12" s="185" t="s">
        <v>68</v>
      </c>
      <c r="H12" s="185">
        <v>0.1</v>
      </c>
      <c r="I12" s="185">
        <v>0.08</v>
      </c>
      <c r="J12" s="185" t="s">
        <v>68</v>
      </c>
      <c r="K12" s="186">
        <v>0.08</v>
      </c>
    </row>
    <row r="13" spans="1:11">
      <c r="A13" s="182" t="s">
        <v>55</v>
      </c>
      <c r="B13" s="185" t="s">
        <v>68</v>
      </c>
      <c r="C13" s="185" t="s">
        <v>68</v>
      </c>
      <c r="D13" s="185" t="s">
        <v>68</v>
      </c>
      <c r="E13" s="185" t="s">
        <v>68</v>
      </c>
      <c r="F13" s="185" t="s">
        <v>68</v>
      </c>
      <c r="G13" s="185" t="s">
        <v>68</v>
      </c>
      <c r="H13" s="185" t="s">
        <v>68</v>
      </c>
      <c r="I13" s="185" t="s">
        <v>68</v>
      </c>
      <c r="J13" s="185">
        <v>0.4</v>
      </c>
      <c r="K13" s="186" t="s">
        <v>68</v>
      </c>
    </row>
    <row r="14" spans="1:11">
      <c r="A14" s="182" t="s">
        <v>51</v>
      </c>
      <c r="B14" s="185">
        <v>0.03</v>
      </c>
      <c r="C14" s="185">
        <v>0.03</v>
      </c>
      <c r="D14" s="185">
        <v>0.03</v>
      </c>
      <c r="E14" s="185" t="s">
        <v>68</v>
      </c>
      <c r="F14" s="185" t="s">
        <v>68</v>
      </c>
      <c r="G14" s="185">
        <v>0.03</v>
      </c>
      <c r="H14" s="185">
        <v>0.03</v>
      </c>
      <c r="I14" s="185" t="s">
        <v>68</v>
      </c>
      <c r="J14" s="185" t="s">
        <v>68</v>
      </c>
      <c r="K14" s="186">
        <v>0.03</v>
      </c>
    </row>
    <row r="15" spans="1:11">
      <c r="A15" s="182" t="s">
        <v>44</v>
      </c>
      <c r="B15" s="187">
        <v>30</v>
      </c>
      <c r="C15" s="187">
        <v>30</v>
      </c>
      <c r="D15" s="187">
        <v>30</v>
      </c>
      <c r="E15" s="187">
        <v>33</v>
      </c>
      <c r="F15" s="187" t="s">
        <v>68</v>
      </c>
      <c r="G15" s="187">
        <v>40</v>
      </c>
      <c r="H15" s="187" t="s">
        <v>68</v>
      </c>
      <c r="I15" s="187">
        <v>32</v>
      </c>
      <c r="J15" s="187" t="s">
        <v>68</v>
      </c>
      <c r="K15" s="188">
        <v>30</v>
      </c>
    </row>
    <row r="16" spans="1:11">
      <c r="A16" s="182" t="s">
        <v>53</v>
      </c>
      <c r="B16" s="187" t="s">
        <v>68</v>
      </c>
      <c r="C16" s="187" t="s">
        <v>68</v>
      </c>
      <c r="D16" s="187" t="s">
        <v>68</v>
      </c>
      <c r="E16" s="187"/>
      <c r="F16" s="187">
        <v>8</v>
      </c>
      <c r="G16" s="187" t="s">
        <v>68</v>
      </c>
      <c r="H16" s="187">
        <v>10</v>
      </c>
      <c r="I16" s="187">
        <v>10</v>
      </c>
      <c r="J16" s="187" t="s">
        <v>68</v>
      </c>
      <c r="K16" s="188">
        <v>10</v>
      </c>
    </row>
    <row r="17" spans="1:11" ht="15.75" thickBot="1">
      <c r="A17" s="189" t="s">
        <v>56</v>
      </c>
      <c r="B17" s="187" t="s">
        <v>68</v>
      </c>
      <c r="C17" s="187" t="s">
        <v>68</v>
      </c>
      <c r="D17" s="187" t="s">
        <v>68</v>
      </c>
      <c r="E17" s="190"/>
      <c r="F17" s="190" t="s">
        <v>68</v>
      </c>
      <c r="G17" s="190" t="s">
        <v>68</v>
      </c>
      <c r="H17" s="190" t="s">
        <v>68</v>
      </c>
      <c r="I17" s="190" t="s">
        <v>68</v>
      </c>
      <c r="J17" s="190">
        <v>4</v>
      </c>
      <c r="K17" s="191"/>
    </row>
    <row r="18" spans="1:11" ht="15.75" thickTop="1"/>
  </sheetData>
  <sheetProtection sheet="1" objects="1" scenarios="1"/>
  <sortState ref="G3:H10">
    <sortCondition ref="G3:G10"/>
  </sortState>
  <mergeCells count="1">
    <mergeCell ref="A2:B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8" tint="0.39997558519241921"/>
  </sheetPr>
  <dimension ref="A1:AN121"/>
  <sheetViews>
    <sheetView zoomScale="78" zoomScaleNormal="78" workbookViewId="0">
      <pane xSplit="4" ySplit="22" topLeftCell="AA23" activePane="bottomRight" state="frozen"/>
      <selection activeCell="E30" sqref="E30"/>
      <selection pane="topRight" activeCell="E30" sqref="E30"/>
      <selection pane="bottomLeft" activeCell="E30" sqref="E30"/>
      <selection pane="bottomRight" activeCell="A23" sqref="A23:XFD121"/>
    </sheetView>
  </sheetViews>
  <sheetFormatPr baseColWidth="10" defaultColWidth="11.42578125" defaultRowHeight="15"/>
  <cols>
    <col min="1" max="1" width="34" style="2" customWidth="1"/>
    <col min="2" max="2" width="9.28515625" style="2" customWidth="1"/>
    <col min="3" max="3" width="23.5703125" style="2" customWidth="1"/>
    <col min="4" max="4" width="13.7109375" style="2" customWidth="1"/>
    <col min="5" max="5" width="12.85546875" style="2" hidden="1" customWidth="1"/>
    <col min="6" max="6" width="11.42578125" style="2" hidden="1" customWidth="1"/>
    <col min="7" max="7" width="11.5703125" style="2" hidden="1" customWidth="1"/>
    <col min="8" max="8" width="11.42578125" style="2" hidden="1" customWidth="1"/>
    <col min="9" max="11" width="11.42578125" style="2" customWidth="1"/>
    <col min="12" max="12" width="12.85546875" style="2" customWidth="1"/>
    <col min="13" max="13" width="11.42578125" style="2" customWidth="1"/>
    <col min="14" max="14" width="11.5703125" style="2" customWidth="1"/>
    <col min="15" max="18" width="11.42578125" style="2" customWidth="1"/>
    <col min="19" max="19" width="12.85546875" style="2" customWidth="1"/>
    <col min="20" max="20" width="11.42578125" style="2" customWidth="1"/>
    <col min="21" max="21" width="11.5703125" style="2" customWidth="1"/>
    <col min="22" max="25" width="11.42578125" style="2" customWidth="1"/>
    <col min="26" max="26" width="12.85546875" style="2" customWidth="1"/>
    <col min="27" max="27" width="11.42578125" style="2" customWidth="1"/>
    <col min="28" max="28" width="11.5703125" style="2" customWidth="1"/>
    <col min="29" max="32" width="11.42578125" style="2" customWidth="1"/>
    <col min="33" max="33" width="12.85546875" style="2" customWidth="1"/>
    <col min="34" max="34" width="11.42578125" style="2" customWidth="1"/>
    <col min="35" max="35" width="11.5703125" style="2" customWidth="1"/>
    <col min="36" max="39" width="11.42578125" style="2" customWidth="1"/>
    <col min="40" max="40" width="30.85546875" style="2" customWidth="1"/>
    <col min="41" max="16384" width="11.42578125" style="2"/>
  </cols>
  <sheetData>
    <row r="1" spans="1:40" ht="16.5" thickTop="1" thickBot="1">
      <c r="A1" s="289" t="s">
        <v>25</v>
      </c>
      <c r="B1" s="290"/>
      <c r="C1" s="289" t="str">
        <f ca="1">MID(CELL("nomfichier",H1),FIND("]",CELL("nomfichier",H1))+1,32)</f>
        <v>Asso_072022</v>
      </c>
      <c r="D1" s="290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0" ht="16.5" thickTop="1" thickBot="1">
      <c r="A2" s="57"/>
      <c r="B2" s="57"/>
      <c r="C2" s="57"/>
      <c r="D2" s="58"/>
      <c r="E2" s="1"/>
      <c r="F2" s="49"/>
      <c r="G2" s="1"/>
      <c r="H2" s="1"/>
      <c r="I2" s="1"/>
      <c r="J2" s="25" t="s">
        <v>23</v>
      </c>
      <c r="K2" s="1"/>
      <c r="L2" s="1"/>
      <c r="M2" s="1"/>
      <c r="N2" s="1"/>
      <c r="O2" s="1"/>
      <c r="P2" s="1"/>
      <c r="Q2" s="25" t="s">
        <v>23</v>
      </c>
      <c r="R2" s="1"/>
      <c r="S2" s="1"/>
      <c r="T2" s="1"/>
      <c r="U2" s="1"/>
      <c r="V2" s="1"/>
      <c r="W2" s="1"/>
      <c r="X2" s="25" t="s">
        <v>23</v>
      </c>
      <c r="Y2" s="1"/>
      <c r="Z2" s="1"/>
      <c r="AA2" s="1"/>
      <c r="AB2" s="1"/>
      <c r="AC2" s="1"/>
      <c r="AD2" s="1"/>
      <c r="AE2" s="25" t="s">
        <v>23</v>
      </c>
      <c r="AF2" s="1"/>
      <c r="AG2" s="1"/>
      <c r="AH2" s="1"/>
      <c r="AI2" s="1"/>
      <c r="AJ2" s="1"/>
      <c r="AK2" s="1"/>
      <c r="AL2" s="25" t="s">
        <v>23</v>
      </c>
      <c r="AM2" s="1"/>
      <c r="AN2" s="1"/>
    </row>
    <row r="3" spans="1:40" ht="16.5" thickTop="1" thickBot="1">
      <c r="A3" s="287" t="s">
        <v>57</v>
      </c>
      <c r="B3" s="288"/>
      <c r="C3" s="291" t="s">
        <v>65</v>
      </c>
      <c r="D3" s="292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0" ht="16.5" thickTop="1" thickBot="1">
      <c r="A4" s="287" t="s">
        <v>24</v>
      </c>
      <c r="B4" s="288"/>
      <c r="C4" s="291" t="s">
        <v>40</v>
      </c>
      <c r="D4" s="292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0" ht="16.5" thickTop="1" thickBot="1">
      <c r="A5" s="57"/>
      <c r="B5" s="57"/>
      <c r="C5" s="60" t="s">
        <v>31</v>
      </c>
      <c r="D5" s="61" t="s">
        <v>40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0" s="53" customFormat="1" ht="16.5" thickTop="1" thickBot="1">
      <c r="A6" s="285" t="s">
        <v>47</v>
      </c>
      <c r="B6" s="286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0" ht="15.75" thickTop="1">
      <c r="A7" s="59" t="s">
        <v>50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0">
      <c r="A8" s="54" t="s">
        <v>43</v>
      </c>
      <c r="B8" s="66">
        <f>HLOOKUP(C3,Objectifs!B6:K17,3,FALSE)</f>
        <v>8</v>
      </c>
      <c r="C8" s="173" t="str">
        <f>AN92</f>
        <v>-</v>
      </c>
      <c r="D8" s="63" t="str">
        <f>IFERROR((IF(B8="-","-",C8/B8)),"-")</f>
        <v>-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0">
      <c r="A9" s="54" t="s">
        <v>48</v>
      </c>
      <c r="B9" s="67">
        <f>HLOOKUP(C3,Objectifs!B6:K17,4,FALSE)</f>
        <v>0.06</v>
      </c>
      <c r="C9" s="160" t="str">
        <f>AN42</f>
        <v>-</v>
      </c>
      <c r="D9" s="63" t="str">
        <f t="shared" ref="D9:D17" si="0">IFERROR((IF(B9="-","-",C9/B9)),"-")</f>
        <v>-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0">
      <c r="A10" s="54" t="s">
        <v>52</v>
      </c>
      <c r="B10" s="67" t="str">
        <f>HLOOKUP(C3,Objectifs!B6:K17,5,FALSE)</f>
        <v>-</v>
      </c>
      <c r="C10" s="160" t="str">
        <f>AN51</f>
        <v>-</v>
      </c>
      <c r="D10" s="63" t="str">
        <f t="shared" si="0"/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0">
      <c r="A11" s="54" t="s">
        <v>49</v>
      </c>
      <c r="B11" s="67">
        <f>HLOOKUP(C3,Objectifs!B6:K17,6,FALSE)</f>
        <v>5.0000000000000001E-3</v>
      </c>
      <c r="C11" s="160" t="str">
        <f>AN58</f>
        <v>-</v>
      </c>
      <c r="D11" s="63" t="str">
        <f t="shared" si="0"/>
        <v>-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0">
      <c r="A12" s="54" t="s">
        <v>54</v>
      </c>
      <c r="B12" s="67" t="str">
        <f>HLOOKUP(C3,Objectifs!B6:K17,7,FALSE)</f>
        <v>-</v>
      </c>
      <c r="C12" s="160" t="str">
        <f>AN59</f>
        <v>-</v>
      </c>
      <c r="D12" s="63" t="str">
        <f t="shared" si="0"/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0">
      <c r="A13" s="54" t="s">
        <v>55</v>
      </c>
      <c r="B13" s="67" t="str">
        <f>HLOOKUP(C3,Objectifs!B6:K17,8,FALSE)</f>
        <v>-</v>
      </c>
      <c r="C13" s="160" t="str">
        <f>AN54</f>
        <v>-</v>
      </c>
      <c r="D13" s="63" t="str">
        <f t="shared" si="0"/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0">
      <c r="A14" s="54" t="s">
        <v>51</v>
      </c>
      <c r="B14" s="67">
        <f>HLOOKUP(C3,Objectifs!B6:K17,9,FALSE)</f>
        <v>0.03</v>
      </c>
      <c r="C14" s="160" t="str">
        <f>AN48</f>
        <v>-</v>
      </c>
      <c r="D14" s="63" t="str">
        <f t="shared" si="0"/>
        <v>-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0">
      <c r="A15" s="54" t="s">
        <v>44</v>
      </c>
      <c r="B15" s="68">
        <f>HLOOKUP(C3,Objectifs!B6:K17,10,FALSE)</f>
        <v>30</v>
      </c>
      <c r="C15" s="174" t="str">
        <f>AN81</f>
        <v>-</v>
      </c>
      <c r="D15" s="63" t="str">
        <f t="shared" si="0"/>
        <v>-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0">
      <c r="A16" s="56" t="s">
        <v>53</v>
      </c>
      <c r="B16" s="69" t="str">
        <f>HLOOKUP(C3,Objectifs!B6:K17,11,FALSE)</f>
        <v>-</v>
      </c>
      <c r="C16" s="174" t="str">
        <f>IF(AN82=0,AN83,AN82)</f>
        <v>-</v>
      </c>
      <c r="D16" s="63" t="str">
        <f t="shared" si="0"/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0" ht="15.75" thickBot="1">
      <c r="A17" s="55" t="s">
        <v>56</v>
      </c>
      <c r="B17" s="70" t="str">
        <f>HLOOKUP(C3,Objectifs!B6:K17,12,FALSE)</f>
        <v>-</v>
      </c>
      <c r="C17" s="174" t="str">
        <f>AN84</f>
        <v>-</v>
      </c>
      <c r="D17" s="64" t="str">
        <f t="shared" si="0"/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0" customFormat="1" ht="16.5" thickTop="1" thickBot="1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0" customFormat="1" ht="15.75" thickTop="1">
      <c r="A19" s="192" t="s">
        <v>111</v>
      </c>
      <c r="B19" s="305">
        <f>'Dates de chargements'!$B$219</f>
        <v>0</v>
      </c>
      <c r="C19" s="305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0" ht="17.45" customHeight="1" thickBot="1">
      <c r="A20" s="193" t="s">
        <v>138</v>
      </c>
      <c r="B20" s="306" t="str">
        <f>IFERROR(AN35/$B$19,"-")</f>
        <v>-</v>
      </c>
      <c r="C20" s="306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0" ht="16.5" thickTop="1" thickBot="1">
      <c r="D21" s="4"/>
      <c r="E21" s="79" t="str">
        <f>TEXT(E22,"jjjj")</f>
        <v>lundi</v>
      </c>
      <c r="F21" s="80" t="str">
        <f t="shared" ref="F21:J21" si="1">TEXT(F22,"jjjj")</f>
        <v>mardi</v>
      </c>
      <c r="G21" s="80" t="str">
        <f t="shared" si="1"/>
        <v>mercredi</v>
      </c>
      <c r="H21" s="80" t="str">
        <f t="shared" si="1"/>
        <v>jeudi</v>
      </c>
      <c r="I21" s="80" t="str">
        <f t="shared" si="1"/>
        <v>vendredi</v>
      </c>
      <c r="J21" s="81" t="str">
        <f t="shared" si="1"/>
        <v>samedi</v>
      </c>
      <c r="K21" s="253" t="s">
        <v>162</v>
      </c>
      <c r="L21" s="79" t="str">
        <f>TEXT(L22,"jjjj")</f>
        <v>lundi</v>
      </c>
      <c r="M21" s="80" t="str">
        <f t="shared" ref="M21:Q21" si="2">TEXT(M22,"jjjj")</f>
        <v>mardi</v>
      </c>
      <c r="N21" s="80" t="str">
        <f t="shared" si="2"/>
        <v>mercredi</v>
      </c>
      <c r="O21" s="80" t="str">
        <f t="shared" si="2"/>
        <v>jeudi</v>
      </c>
      <c r="P21" s="80" t="str">
        <f t="shared" si="2"/>
        <v>vendredi</v>
      </c>
      <c r="Q21" s="82" t="str">
        <f t="shared" si="2"/>
        <v>samedi</v>
      </c>
      <c r="R21" s="253" t="s">
        <v>168</v>
      </c>
      <c r="S21" s="79" t="str">
        <f>TEXT(S22,"jjjj")</f>
        <v>lundi</v>
      </c>
      <c r="T21" s="80" t="str">
        <f t="shared" ref="T21:X21" si="3">TEXT(T22,"jjjj")</f>
        <v>mardi</v>
      </c>
      <c r="U21" s="80" t="str">
        <f t="shared" si="3"/>
        <v>mercredi</v>
      </c>
      <c r="V21" s="80" t="str">
        <f t="shared" si="3"/>
        <v>jeudi</v>
      </c>
      <c r="W21" s="80" t="str">
        <f t="shared" si="3"/>
        <v>vendredi</v>
      </c>
      <c r="X21" s="82" t="str">
        <f t="shared" si="3"/>
        <v>samedi</v>
      </c>
      <c r="Y21" s="253" t="s">
        <v>169</v>
      </c>
      <c r="Z21" s="79" t="str">
        <f>TEXT(Z22,"jjjj")</f>
        <v>lundi</v>
      </c>
      <c r="AA21" s="80" t="str">
        <f t="shared" ref="AA21:AE21" si="4">TEXT(AA22,"jjjj")</f>
        <v>mardi</v>
      </c>
      <c r="AB21" s="80" t="str">
        <f t="shared" si="4"/>
        <v>mercredi</v>
      </c>
      <c r="AC21" s="80" t="str">
        <f t="shared" si="4"/>
        <v>jeudi</v>
      </c>
      <c r="AD21" s="80" t="str">
        <f t="shared" si="4"/>
        <v>vendredi</v>
      </c>
      <c r="AE21" s="82" t="str">
        <f t="shared" si="4"/>
        <v>samedi</v>
      </c>
      <c r="AF21" s="253" t="s">
        <v>170</v>
      </c>
      <c r="AG21" s="79" t="str">
        <f>TEXT(AG22,"jjjj")</f>
        <v>lundi</v>
      </c>
      <c r="AH21" s="80" t="str">
        <f t="shared" ref="AH21:AL21" si="5">TEXT(AH22,"jjjj")</f>
        <v>mardi</v>
      </c>
      <c r="AI21" s="80" t="str">
        <f t="shared" si="5"/>
        <v>mercredi</v>
      </c>
      <c r="AJ21" s="80" t="str">
        <f t="shared" si="5"/>
        <v>jeudi</v>
      </c>
      <c r="AK21" s="80" t="str">
        <f t="shared" si="5"/>
        <v>vendredi</v>
      </c>
      <c r="AL21" s="82" t="str">
        <f t="shared" si="5"/>
        <v>samedi</v>
      </c>
      <c r="AM21" s="253" t="s">
        <v>171</v>
      </c>
      <c r="AN21" s="253" t="s">
        <v>172</v>
      </c>
    </row>
    <row r="22" spans="1:40" ht="16.5" thickTop="1" thickBot="1">
      <c r="A22" s="4"/>
      <c r="B22" s="4"/>
      <c r="C22" s="4"/>
      <c r="D22" s="4"/>
      <c r="E22" s="79">
        <v>44739</v>
      </c>
      <c r="F22" s="80">
        <f>+E22+1</f>
        <v>44740</v>
      </c>
      <c r="G22" s="80">
        <f>+F22+1</f>
        <v>44741</v>
      </c>
      <c r="H22" s="80">
        <f>+G22+1</f>
        <v>44742</v>
      </c>
      <c r="I22" s="80">
        <f>+H22+1</f>
        <v>44743</v>
      </c>
      <c r="J22" s="81">
        <f>+I22+1</f>
        <v>44744</v>
      </c>
      <c r="K22" s="254"/>
      <c r="L22" s="83">
        <f>J22+2</f>
        <v>44746</v>
      </c>
      <c r="M22" s="84">
        <f>+L22+1</f>
        <v>44747</v>
      </c>
      <c r="N22" s="84">
        <f>+M22+1</f>
        <v>44748</v>
      </c>
      <c r="O22" s="84">
        <f>+N22+1</f>
        <v>44749</v>
      </c>
      <c r="P22" s="84">
        <f>+O22+1</f>
        <v>44750</v>
      </c>
      <c r="Q22" s="85">
        <f>+P22+1</f>
        <v>44751</v>
      </c>
      <c r="R22" s="254"/>
      <c r="S22" s="83">
        <f>Q22+2</f>
        <v>44753</v>
      </c>
      <c r="T22" s="84">
        <f>+S22+1</f>
        <v>44754</v>
      </c>
      <c r="U22" s="84">
        <f>+T22+1</f>
        <v>44755</v>
      </c>
      <c r="V22" s="84">
        <f>+U22+1</f>
        <v>44756</v>
      </c>
      <c r="W22" s="84">
        <f>+V22+1</f>
        <v>44757</v>
      </c>
      <c r="X22" s="85">
        <f>+W22+1</f>
        <v>44758</v>
      </c>
      <c r="Y22" s="254"/>
      <c r="Z22" s="83">
        <f>X22+2</f>
        <v>44760</v>
      </c>
      <c r="AA22" s="84">
        <f>+Z22+1</f>
        <v>44761</v>
      </c>
      <c r="AB22" s="84">
        <f>+AA22+1</f>
        <v>44762</v>
      </c>
      <c r="AC22" s="84">
        <f>+AB22+1</f>
        <v>44763</v>
      </c>
      <c r="AD22" s="84">
        <f>+AC22+1</f>
        <v>44764</v>
      </c>
      <c r="AE22" s="85">
        <f>+AD22+1</f>
        <v>44765</v>
      </c>
      <c r="AF22" s="254"/>
      <c r="AG22" s="83">
        <f>AE22+2</f>
        <v>44767</v>
      </c>
      <c r="AH22" s="84">
        <f>+AG22+1</f>
        <v>44768</v>
      </c>
      <c r="AI22" s="84">
        <f>+AH22+1</f>
        <v>44769</v>
      </c>
      <c r="AJ22" s="84">
        <f>+AI22+1</f>
        <v>44770</v>
      </c>
      <c r="AK22" s="84">
        <f>+AJ22+1</f>
        <v>44771</v>
      </c>
      <c r="AL22" s="85">
        <f>+AK22+1</f>
        <v>44772</v>
      </c>
      <c r="AM22" s="254"/>
      <c r="AN22" s="254"/>
    </row>
    <row r="23" spans="1:40" ht="15.75" thickTop="1">
      <c r="A23" s="258" t="s">
        <v>77</v>
      </c>
      <c r="B23" s="259"/>
      <c r="C23" s="259"/>
      <c r="D23" s="260"/>
      <c r="E23" s="5"/>
      <c r="F23" s="6"/>
      <c r="G23" s="6"/>
      <c r="H23" s="6"/>
      <c r="I23" s="6"/>
      <c r="J23" s="15"/>
      <c r="K23" s="72">
        <f>SUM(E23:J23)</f>
        <v>0</v>
      </c>
      <c r="L23" s="5"/>
      <c r="M23" s="6"/>
      <c r="N23" s="6"/>
      <c r="O23" s="6"/>
      <c r="P23" s="6"/>
      <c r="Q23" s="15"/>
      <c r="R23" s="72">
        <f>SUM(L23:Q23)</f>
        <v>0</v>
      </c>
      <c r="S23" s="5"/>
      <c r="T23" s="6"/>
      <c r="U23" s="6"/>
      <c r="V23" s="6"/>
      <c r="W23" s="6"/>
      <c r="X23" s="15"/>
      <c r="Y23" s="72">
        <f>SUM(S23:X23)</f>
        <v>0</v>
      </c>
      <c r="Z23" s="5"/>
      <c r="AA23" s="6"/>
      <c r="AB23" s="6"/>
      <c r="AC23" s="6"/>
      <c r="AD23" s="6"/>
      <c r="AE23" s="15"/>
      <c r="AF23" s="72">
        <f>SUM(Z23:AE23)</f>
        <v>0</v>
      </c>
      <c r="AG23" s="5"/>
      <c r="AH23" s="6"/>
      <c r="AI23" s="6"/>
      <c r="AJ23" s="6"/>
      <c r="AK23" s="6"/>
      <c r="AL23" s="15"/>
      <c r="AM23" s="72">
        <f>SUM(AG23:AL23)</f>
        <v>0</v>
      </c>
      <c r="AN23" s="72">
        <f>K23+R23+Y23+AF23+AM23</f>
        <v>0</v>
      </c>
    </row>
    <row r="24" spans="1:40">
      <c r="A24" s="261" t="s">
        <v>78</v>
      </c>
      <c r="B24" s="262"/>
      <c r="C24" s="262"/>
      <c r="D24" s="263"/>
      <c r="E24" s="7"/>
      <c r="F24" s="8"/>
      <c r="G24" s="8"/>
      <c r="H24" s="8"/>
      <c r="I24" s="8"/>
      <c r="J24" s="16"/>
      <c r="K24" s="73">
        <f t="shared" ref="K24" si="6">SUM(E24:J24)</f>
        <v>0</v>
      </c>
      <c r="L24" s="7"/>
      <c r="M24" s="8"/>
      <c r="N24" s="8"/>
      <c r="O24" s="8"/>
      <c r="P24" s="8"/>
      <c r="Q24" s="16"/>
      <c r="R24" s="73">
        <f t="shared" ref="R24:R26" si="7">SUM(L24:Q24)</f>
        <v>0</v>
      </c>
      <c r="S24" s="7"/>
      <c r="T24" s="8"/>
      <c r="U24" s="8"/>
      <c r="V24" s="8"/>
      <c r="W24" s="8"/>
      <c r="X24" s="16"/>
      <c r="Y24" s="73">
        <f t="shared" ref="Y24:Y26" si="8">SUM(S24:X24)</f>
        <v>0</v>
      </c>
      <c r="Z24" s="7"/>
      <c r="AA24" s="8"/>
      <c r="AB24" s="8"/>
      <c r="AC24" s="8"/>
      <c r="AD24" s="8"/>
      <c r="AE24" s="16"/>
      <c r="AF24" s="73">
        <f t="shared" ref="AF24:AF26" si="9">SUM(Z24:AE24)</f>
        <v>0</v>
      </c>
      <c r="AG24" s="7"/>
      <c r="AH24" s="8"/>
      <c r="AI24" s="8"/>
      <c r="AJ24" s="8"/>
      <c r="AK24" s="8"/>
      <c r="AL24" s="16"/>
      <c r="AM24" s="73">
        <f t="shared" ref="AM24:AM34" si="10">SUM(AG24:AL24)</f>
        <v>0</v>
      </c>
      <c r="AN24" s="73">
        <f t="shared" ref="AN24:AN34" si="11">K24+R24+Y24+AF24+AM24</f>
        <v>0</v>
      </c>
    </row>
    <row r="25" spans="1:40">
      <c r="A25" s="261" t="s">
        <v>69</v>
      </c>
      <c r="B25" s="262"/>
      <c r="C25" s="262"/>
      <c r="D25" s="263"/>
      <c r="E25" s="7"/>
      <c r="F25" s="8"/>
      <c r="G25" s="8"/>
      <c r="H25" s="8"/>
      <c r="I25" s="8"/>
      <c r="J25" s="16"/>
      <c r="K25" s="73">
        <f t="shared" ref="K25:K26" si="12">SUM(E25:J25)</f>
        <v>0</v>
      </c>
      <c r="L25" s="7"/>
      <c r="M25" s="8"/>
      <c r="N25" s="8"/>
      <c r="O25" s="8"/>
      <c r="P25" s="8"/>
      <c r="Q25" s="16"/>
      <c r="R25" s="73">
        <f t="shared" si="7"/>
        <v>0</v>
      </c>
      <c r="S25" s="7"/>
      <c r="T25" s="8"/>
      <c r="U25" s="8"/>
      <c r="V25" s="8"/>
      <c r="W25" s="8"/>
      <c r="X25" s="16"/>
      <c r="Y25" s="73">
        <f t="shared" si="8"/>
        <v>0</v>
      </c>
      <c r="Z25" s="7"/>
      <c r="AA25" s="8"/>
      <c r="AB25" s="8"/>
      <c r="AC25" s="8"/>
      <c r="AD25" s="8"/>
      <c r="AE25" s="16"/>
      <c r="AF25" s="73">
        <f t="shared" si="9"/>
        <v>0</v>
      </c>
      <c r="AG25" s="7"/>
      <c r="AH25" s="8"/>
      <c r="AI25" s="8"/>
      <c r="AJ25" s="8"/>
      <c r="AK25" s="8"/>
      <c r="AL25" s="16"/>
      <c r="AM25" s="73">
        <f t="shared" si="10"/>
        <v>0</v>
      </c>
      <c r="AN25" s="73">
        <f t="shared" si="11"/>
        <v>0</v>
      </c>
    </row>
    <row r="26" spans="1:40">
      <c r="A26" s="261" t="s">
        <v>70</v>
      </c>
      <c r="B26" s="262"/>
      <c r="C26" s="262"/>
      <c r="D26" s="263"/>
      <c r="E26" s="7"/>
      <c r="F26" s="8"/>
      <c r="G26" s="8"/>
      <c r="H26" s="8"/>
      <c r="I26" s="8"/>
      <c r="J26" s="16"/>
      <c r="K26" s="73">
        <f t="shared" si="12"/>
        <v>0</v>
      </c>
      <c r="L26" s="7"/>
      <c r="M26" s="8"/>
      <c r="N26" s="8"/>
      <c r="O26" s="8"/>
      <c r="P26" s="8"/>
      <c r="Q26" s="16"/>
      <c r="R26" s="73">
        <f t="shared" si="7"/>
        <v>0</v>
      </c>
      <c r="S26" s="7"/>
      <c r="T26" s="8"/>
      <c r="U26" s="8"/>
      <c r="V26" s="8"/>
      <c r="W26" s="8"/>
      <c r="X26" s="16"/>
      <c r="Y26" s="73">
        <f t="shared" si="8"/>
        <v>0</v>
      </c>
      <c r="Z26" s="7"/>
      <c r="AA26" s="8"/>
      <c r="AB26" s="8"/>
      <c r="AC26" s="8"/>
      <c r="AD26" s="8"/>
      <c r="AE26" s="16"/>
      <c r="AF26" s="73">
        <f t="shared" si="9"/>
        <v>0</v>
      </c>
      <c r="AG26" s="7"/>
      <c r="AH26" s="8"/>
      <c r="AI26" s="8"/>
      <c r="AJ26" s="8"/>
      <c r="AK26" s="8"/>
      <c r="AL26" s="16"/>
      <c r="AM26" s="73">
        <f t="shared" si="10"/>
        <v>0</v>
      </c>
      <c r="AN26" s="73">
        <f t="shared" si="11"/>
        <v>0</v>
      </c>
    </row>
    <row r="27" spans="1:40">
      <c r="A27" s="261" t="s">
        <v>129</v>
      </c>
      <c r="B27" s="262"/>
      <c r="C27" s="262"/>
      <c r="D27" s="263"/>
      <c r="E27" s="7"/>
      <c r="F27" s="8"/>
      <c r="G27" s="8"/>
      <c r="H27" s="8"/>
      <c r="I27" s="8"/>
      <c r="J27" s="16"/>
      <c r="K27" s="73">
        <f>SUM(E27:J27)</f>
        <v>0</v>
      </c>
      <c r="L27" s="7"/>
      <c r="M27" s="8"/>
      <c r="N27" s="8"/>
      <c r="O27" s="8"/>
      <c r="P27" s="8"/>
      <c r="Q27" s="16"/>
      <c r="R27" s="73">
        <f>SUM(L27:Q27)</f>
        <v>0</v>
      </c>
      <c r="S27" s="7"/>
      <c r="T27" s="8"/>
      <c r="U27" s="8"/>
      <c r="V27" s="8"/>
      <c r="W27" s="8"/>
      <c r="X27" s="16"/>
      <c r="Y27" s="73">
        <f>SUM(S27:X27)</f>
        <v>0</v>
      </c>
      <c r="Z27" s="7"/>
      <c r="AA27" s="8"/>
      <c r="AB27" s="8"/>
      <c r="AC27" s="8"/>
      <c r="AD27" s="8"/>
      <c r="AE27" s="16"/>
      <c r="AF27" s="73">
        <f>SUM(Z27:AE27)</f>
        <v>0</v>
      </c>
      <c r="AG27" s="7"/>
      <c r="AH27" s="8"/>
      <c r="AI27" s="8"/>
      <c r="AJ27" s="8"/>
      <c r="AK27" s="8"/>
      <c r="AL27" s="16"/>
      <c r="AM27" s="73">
        <f t="shared" si="10"/>
        <v>0</v>
      </c>
      <c r="AN27" s="73">
        <f t="shared" si="11"/>
        <v>0</v>
      </c>
    </row>
    <row r="28" spans="1:40">
      <c r="A28" s="261" t="s">
        <v>72</v>
      </c>
      <c r="B28" s="262"/>
      <c r="C28" s="262"/>
      <c r="D28" s="263"/>
      <c r="E28" s="7"/>
      <c r="F28" s="8"/>
      <c r="G28" s="8"/>
      <c r="H28" s="8"/>
      <c r="I28" s="8"/>
      <c r="J28" s="16"/>
      <c r="K28" s="73">
        <f t="shared" ref="K28:K29" si="13">SUM(E28:J28)</f>
        <v>0</v>
      </c>
      <c r="L28" s="7"/>
      <c r="M28" s="8"/>
      <c r="N28" s="8"/>
      <c r="O28" s="8"/>
      <c r="P28" s="8"/>
      <c r="Q28" s="16"/>
      <c r="R28" s="73">
        <f t="shared" ref="R28:R29" si="14">SUM(L28:Q28)</f>
        <v>0</v>
      </c>
      <c r="S28" s="7"/>
      <c r="T28" s="8"/>
      <c r="U28" s="8"/>
      <c r="V28" s="8"/>
      <c r="W28" s="8"/>
      <c r="X28" s="16"/>
      <c r="Y28" s="73">
        <f t="shared" ref="Y28:Y29" si="15">SUM(S28:X28)</f>
        <v>0</v>
      </c>
      <c r="Z28" s="7"/>
      <c r="AA28" s="8"/>
      <c r="AB28" s="8"/>
      <c r="AC28" s="8"/>
      <c r="AD28" s="8"/>
      <c r="AE28" s="16"/>
      <c r="AF28" s="73">
        <f t="shared" ref="AF28:AF29" si="16">SUM(Z28:AE28)</f>
        <v>0</v>
      </c>
      <c r="AG28" s="7"/>
      <c r="AH28" s="8"/>
      <c r="AI28" s="8"/>
      <c r="AJ28" s="8"/>
      <c r="AK28" s="8"/>
      <c r="AL28" s="16"/>
      <c r="AM28" s="73">
        <f t="shared" si="10"/>
        <v>0</v>
      </c>
      <c r="AN28" s="73">
        <f t="shared" si="11"/>
        <v>0</v>
      </c>
    </row>
    <row r="29" spans="1:40">
      <c r="A29" s="261" t="s">
        <v>73</v>
      </c>
      <c r="B29" s="262"/>
      <c r="C29" s="262"/>
      <c r="D29" s="263"/>
      <c r="E29" s="7"/>
      <c r="F29" s="8"/>
      <c r="G29" s="8"/>
      <c r="H29" s="8"/>
      <c r="I29" s="8"/>
      <c r="J29" s="16"/>
      <c r="K29" s="73">
        <f t="shared" si="13"/>
        <v>0</v>
      </c>
      <c r="L29" s="7"/>
      <c r="M29" s="8"/>
      <c r="N29" s="8"/>
      <c r="O29" s="8"/>
      <c r="P29" s="8"/>
      <c r="Q29" s="16"/>
      <c r="R29" s="73">
        <f t="shared" si="14"/>
        <v>0</v>
      </c>
      <c r="S29" s="7"/>
      <c r="T29" s="8"/>
      <c r="U29" s="8"/>
      <c r="V29" s="8"/>
      <c r="W29" s="8"/>
      <c r="X29" s="16"/>
      <c r="Y29" s="73">
        <f t="shared" si="15"/>
        <v>0</v>
      </c>
      <c r="Z29" s="7"/>
      <c r="AA29" s="8"/>
      <c r="AB29" s="8"/>
      <c r="AC29" s="8"/>
      <c r="AD29" s="8"/>
      <c r="AE29" s="16"/>
      <c r="AF29" s="73">
        <f t="shared" si="16"/>
        <v>0</v>
      </c>
      <c r="AG29" s="7"/>
      <c r="AH29" s="8"/>
      <c r="AI29" s="8"/>
      <c r="AJ29" s="8"/>
      <c r="AK29" s="8"/>
      <c r="AL29" s="16"/>
      <c r="AM29" s="73">
        <f t="shared" si="10"/>
        <v>0</v>
      </c>
      <c r="AN29" s="73">
        <f t="shared" si="11"/>
        <v>0</v>
      </c>
    </row>
    <row r="30" spans="1:40">
      <c r="A30" s="261" t="s">
        <v>74</v>
      </c>
      <c r="B30" s="262"/>
      <c r="C30" s="262"/>
      <c r="D30" s="263"/>
      <c r="E30" s="7"/>
      <c r="F30" s="8"/>
      <c r="G30" s="8"/>
      <c r="H30" s="8"/>
      <c r="I30" s="8"/>
      <c r="J30" s="16"/>
      <c r="K30" s="73">
        <f>SUM(E30:J30)</f>
        <v>0</v>
      </c>
      <c r="L30" s="7"/>
      <c r="M30" s="8"/>
      <c r="N30" s="8"/>
      <c r="O30" s="8"/>
      <c r="P30" s="8"/>
      <c r="Q30" s="16"/>
      <c r="R30" s="73">
        <f>SUM(L30:Q30)</f>
        <v>0</v>
      </c>
      <c r="S30" s="7"/>
      <c r="T30" s="8"/>
      <c r="U30" s="8"/>
      <c r="V30" s="8"/>
      <c r="W30" s="8"/>
      <c r="X30" s="16"/>
      <c r="Y30" s="73">
        <f>SUM(S30:X30)</f>
        <v>0</v>
      </c>
      <c r="Z30" s="7"/>
      <c r="AA30" s="8"/>
      <c r="AB30" s="8"/>
      <c r="AC30" s="8"/>
      <c r="AD30" s="8"/>
      <c r="AE30" s="16"/>
      <c r="AF30" s="73">
        <f>SUM(Z30:AE30)</f>
        <v>0</v>
      </c>
      <c r="AG30" s="7"/>
      <c r="AH30" s="8"/>
      <c r="AI30" s="8"/>
      <c r="AJ30" s="8"/>
      <c r="AK30" s="8"/>
      <c r="AL30" s="16"/>
      <c r="AM30" s="73">
        <f t="shared" si="10"/>
        <v>0</v>
      </c>
      <c r="AN30" s="73">
        <f t="shared" si="11"/>
        <v>0</v>
      </c>
    </row>
    <row r="31" spans="1:40">
      <c r="A31" s="261" t="s">
        <v>75</v>
      </c>
      <c r="B31" s="262"/>
      <c r="C31" s="262"/>
      <c r="D31" s="263"/>
      <c r="E31" s="9"/>
      <c r="F31" s="10"/>
      <c r="G31" s="10"/>
      <c r="H31" s="10"/>
      <c r="I31" s="10"/>
      <c r="J31" s="17"/>
      <c r="K31" s="74">
        <f>SUM(E31:J31)</f>
        <v>0</v>
      </c>
      <c r="L31" s="9"/>
      <c r="M31" s="10"/>
      <c r="N31" s="10"/>
      <c r="O31" s="10"/>
      <c r="P31" s="10"/>
      <c r="Q31" s="17"/>
      <c r="R31" s="74">
        <f>SUM(L31:Q31)</f>
        <v>0</v>
      </c>
      <c r="S31" s="9"/>
      <c r="T31" s="10"/>
      <c r="U31" s="10"/>
      <c r="V31" s="10"/>
      <c r="W31" s="10"/>
      <c r="X31" s="17"/>
      <c r="Y31" s="74">
        <f>SUM(S31:X31)</f>
        <v>0</v>
      </c>
      <c r="Z31" s="9"/>
      <c r="AA31" s="10"/>
      <c r="AB31" s="10"/>
      <c r="AC31" s="10"/>
      <c r="AD31" s="10"/>
      <c r="AE31" s="17"/>
      <c r="AF31" s="74">
        <f>SUM(Z31:AE31)</f>
        <v>0</v>
      </c>
      <c r="AG31" s="9"/>
      <c r="AH31" s="10"/>
      <c r="AI31" s="10"/>
      <c r="AJ31" s="10"/>
      <c r="AK31" s="10"/>
      <c r="AL31" s="17"/>
      <c r="AM31" s="74">
        <f t="shared" si="10"/>
        <v>0</v>
      </c>
      <c r="AN31" s="74">
        <f t="shared" si="11"/>
        <v>0</v>
      </c>
    </row>
    <row r="32" spans="1:40">
      <c r="A32" s="296" t="s">
        <v>71</v>
      </c>
      <c r="B32" s="297"/>
      <c r="C32" s="297"/>
      <c r="D32" s="298"/>
      <c r="E32" s="7"/>
      <c r="F32" s="8"/>
      <c r="G32" s="8"/>
      <c r="H32" s="8"/>
      <c r="I32" s="8"/>
      <c r="J32" s="16"/>
      <c r="K32" s="73">
        <f>SUM(E32:J32)</f>
        <v>0</v>
      </c>
      <c r="L32" s="7"/>
      <c r="M32" s="8"/>
      <c r="N32" s="8"/>
      <c r="O32" s="8"/>
      <c r="P32" s="8"/>
      <c r="Q32" s="16"/>
      <c r="R32" s="73">
        <f>SUM(L32:Q32)</f>
        <v>0</v>
      </c>
      <c r="S32" s="7"/>
      <c r="T32" s="8"/>
      <c r="U32" s="8"/>
      <c r="V32" s="8"/>
      <c r="W32" s="8"/>
      <c r="X32" s="16"/>
      <c r="Y32" s="73">
        <f>SUM(S32:X32)</f>
        <v>0</v>
      </c>
      <c r="Z32" s="7"/>
      <c r="AA32" s="8"/>
      <c r="AB32" s="8"/>
      <c r="AC32" s="8"/>
      <c r="AD32" s="8"/>
      <c r="AE32" s="16"/>
      <c r="AF32" s="73">
        <f>SUM(Z32:AE32)</f>
        <v>0</v>
      </c>
      <c r="AG32" s="7"/>
      <c r="AH32" s="8"/>
      <c r="AI32" s="8"/>
      <c r="AJ32" s="8"/>
      <c r="AK32" s="8"/>
      <c r="AL32" s="16"/>
      <c r="AM32" s="73">
        <f t="shared" si="10"/>
        <v>0</v>
      </c>
      <c r="AN32" s="73">
        <f t="shared" si="11"/>
        <v>0</v>
      </c>
    </row>
    <row r="33" spans="1:40">
      <c r="A33" s="296" t="s">
        <v>130</v>
      </c>
      <c r="B33" s="297"/>
      <c r="C33" s="297"/>
      <c r="D33" s="298"/>
      <c r="E33" s="7"/>
      <c r="F33" s="8"/>
      <c r="G33" s="8"/>
      <c r="H33" s="8"/>
      <c r="I33" s="8"/>
      <c r="J33" s="16"/>
      <c r="K33" s="73">
        <f>SUM(E33:J33)</f>
        <v>0</v>
      </c>
      <c r="L33" s="7"/>
      <c r="M33" s="8"/>
      <c r="N33" s="8"/>
      <c r="O33" s="8"/>
      <c r="P33" s="8"/>
      <c r="Q33" s="16"/>
      <c r="R33" s="73">
        <f>SUM(L33:Q33)</f>
        <v>0</v>
      </c>
      <c r="S33" s="7"/>
      <c r="T33" s="8"/>
      <c r="U33" s="8"/>
      <c r="V33" s="8"/>
      <c r="W33" s="8"/>
      <c r="X33" s="16"/>
      <c r="Y33" s="73">
        <f>SUM(S33:X33)</f>
        <v>0</v>
      </c>
      <c r="Z33" s="7"/>
      <c r="AA33" s="8"/>
      <c r="AB33" s="8"/>
      <c r="AC33" s="8"/>
      <c r="AD33" s="8"/>
      <c r="AE33" s="16"/>
      <c r="AF33" s="73">
        <f>SUM(Z33:AE33)</f>
        <v>0</v>
      </c>
      <c r="AG33" s="7"/>
      <c r="AH33" s="8"/>
      <c r="AI33" s="8"/>
      <c r="AJ33" s="8"/>
      <c r="AK33" s="8"/>
      <c r="AL33" s="16"/>
      <c r="AM33" s="73">
        <f t="shared" si="10"/>
        <v>0</v>
      </c>
      <c r="AN33" s="73">
        <f t="shared" si="11"/>
        <v>0</v>
      </c>
    </row>
    <row r="34" spans="1:40" ht="15.75" thickBot="1">
      <c r="A34" s="261" t="s">
        <v>76</v>
      </c>
      <c r="B34" s="262"/>
      <c r="C34" s="262"/>
      <c r="D34" s="263"/>
      <c r="E34" s="7"/>
      <c r="F34" s="8"/>
      <c r="G34" s="8"/>
      <c r="H34" s="8"/>
      <c r="I34" s="8"/>
      <c r="J34" s="16"/>
      <c r="K34" s="73">
        <f t="shared" ref="K34" si="17">SUM(E34:J34)</f>
        <v>0</v>
      </c>
      <c r="L34" s="7"/>
      <c r="M34" s="8"/>
      <c r="N34" s="8"/>
      <c r="O34" s="8"/>
      <c r="P34" s="8"/>
      <c r="Q34" s="16"/>
      <c r="R34" s="73">
        <f t="shared" ref="R34" si="18">SUM(L34:Q34)</f>
        <v>0</v>
      </c>
      <c r="S34" s="7"/>
      <c r="T34" s="8"/>
      <c r="U34" s="8"/>
      <c r="V34" s="8"/>
      <c r="W34" s="8"/>
      <c r="X34" s="16"/>
      <c r="Y34" s="73">
        <f t="shared" ref="Y34" si="19">SUM(S34:X34)</f>
        <v>0</v>
      </c>
      <c r="Z34" s="7"/>
      <c r="AA34" s="8"/>
      <c r="AB34" s="8"/>
      <c r="AC34" s="8"/>
      <c r="AD34" s="8"/>
      <c r="AE34" s="16"/>
      <c r="AF34" s="73">
        <f t="shared" ref="AF34" si="20">SUM(Z34:AE34)</f>
        <v>0</v>
      </c>
      <c r="AG34" s="7"/>
      <c r="AH34" s="8"/>
      <c r="AI34" s="8"/>
      <c r="AJ34" s="8"/>
      <c r="AK34" s="8"/>
      <c r="AL34" s="16"/>
      <c r="AM34" s="73">
        <f t="shared" si="10"/>
        <v>0</v>
      </c>
      <c r="AN34" s="73">
        <f t="shared" si="11"/>
        <v>0</v>
      </c>
    </row>
    <row r="35" spans="1:40" ht="16.5" thickTop="1" thickBot="1">
      <c r="A35" s="244" t="s">
        <v>135</v>
      </c>
      <c r="B35" s="245"/>
      <c r="C35" s="245"/>
      <c r="D35" s="246"/>
      <c r="E35" s="76">
        <f t="shared" ref="E35:AN35" si="21">SUM(E23:E34)</f>
        <v>0</v>
      </c>
      <c r="F35" s="77">
        <f t="shared" si="21"/>
        <v>0</v>
      </c>
      <c r="G35" s="77">
        <f t="shared" si="21"/>
        <v>0</v>
      </c>
      <c r="H35" s="77">
        <f t="shared" si="21"/>
        <v>0</v>
      </c>
      <c r="I35" s="77">
        <f t="shared" si="21"/>
        <v>0</v>
      </c>
      <c r="J35" s="78">
        <f t="shared" si="21"/>
        <v>0</v>
      </c>
      <c r="K35" s="75">
        <f t="shared" si="21"/>
        <v>0</v>
      </c>
      <c r="L35" s="76">
        <f t="shared" si="21"/>
        <v>0</v>
      </c>
      <c r="M35" s="77">
        <f t="shared" si="21"/>
        <v>0</v>
      </c>
      <c r="N35" s="77">
        <f t="shared" si="21"/>
        <v>0</v>
      </c>
      <c r="O35" s="77">
        <f t="shared" si="21"/>
        <v>0</v>
      </c>
      <c r="P35" s="77">
        <f t="shared" si="21"/>
        <v>0</v>
      </c>
      <c r="Q35" s="78">
        <f t="shared" si="21"/>
        <v>0</v>
      </c>
      <c r="R35" s="75">
        <f t="shared" si="21"/>
        <v>0</v>
      </c>
      <c r="S35" s="76">
        <f t="shared" si="21"/>
        <v>0</v>
      </c>
      <c r="T35" s="77">
        <f t="shared" si="21"/>
        <v>0</v>
      </c>
      <c r="U35" s="77">
        <f t="shared" si="21"/>
        <v>0</v>
      </c>
      <c r="V35" s="77">
        <f t="shared" si="21"/>
        <v>0</v>
      </c>
      <c r="W35" s="77">
        <f t="shared" si="21"/>
        <v>0</v>
      </c>
      <c r="X35" s="78">
        <f t="shared" si="21"/>
        <v>0</v>
      </c>
      <c r="Y35" s="75">
        <f t="shared" si="21"/>
        <v>0</v>
      </c>
      <c r="Z35" s="76">
        <f t="shared" si="21"/>
        <v>0</v>
      </c>
      <c r="AA35" s="77">
        <f t="shared" si="21"/>
        <v>0</v>
      </c>
      <c r="AB35" s="77">
        <f t="shared" si="21"/>
        <v>0</v>
      </c>
      <c r="AC35" s="77">
        <f t="shared" si="21"/>
        <v>0</v>
      </c>
      <c r="AD35" s="77">
        <f t="shared" si="21"/>
        <v>0</v>
      </c>
      <c r="AE35" s="78">
        <f t="shared" si="21"/>
        <v>0</v>
      </c>
      <c r="AF35" s="75">
        <f t="shared" si="21"/>
        <v>0</v>
      </c>
      <c r="AG35" s="76">
        <f t="shared" si="21"/>
        <v>0</v>
      </c>
      <c r="AH35" s="77">
        <f t="shared" si="21"/>
        <v>0</v>
      </c>
      <c r="AI35" s="77">
        <f t="shared" si="21"/>
        <v>0</v>
      </c>
      <c r="AJ35" s="77">
        <f t="shared" si="21"/>
        <v>0</v>
      </c>
      <c r="AK35" s="77">
        <f t="shared" si="21"/>
        <v>0</v>
      </c>
      <c r="AL35" s="78">
        <f t="shared" si="21"/>
        <v>0</v>
      </c>
      <c r="AM35" s="75">
        <f t="shared" si="21"/>
        <v>0</v>
      </c>
      <c r="AN35" s="75">
        <f t="shared" si="21"/>
        <v>0</v>
      </c>
    </row>
    <row r="36" spans="1:40" ht="16.5" thickTop="1" thickBot="1">
      <c r="A36" s="244" t="s">
        <v>136</v>
      </c>
      <c r="B36" s="245"/>
      <c r="C36" s="245"/>
      <c r="D36" s="246"/>
      <c r="E36" s="76">
        <f t="shared" ref="E36:AN36" si="22">SUM(E23:E31)</f>
        <v>0</v>
      </c>
      <c r="F36" s="77">
        <f t="shared" si="22"/>
        <v>0</v>
      </c>
      <c r="G36" s="77">
        <f t="shared" si="22"/>
        <v>0</v>
      </c>
      <c r="H36" s="77">
        <f t="shared" si="22"/>
        <v>0</v>
      </c>
      <c r="I36" s="77">
        <f t="shared" si="22"/>
        <v>0</v>
      </c>
      <c r="J36" s="78">
        <f t="shared" si="22"/>
        <v>0</v>
      </c>
      <c r="K36" s="75">
        <f t="shared" si="22"/>
        <v>0</v>
      </c>
      <c r="L36" s="76">
        <f t="shared" si="22"/>
        <v>0</v>
      </c>
      <c r="M36" s="77">
        <f t="shared" si="22"/>
        <v>0</v>
      </c>
      <c r="N36" s="77">
        <f t="shared" si="22"/>
        <v>0</v>
      </c>
      <c r="O36" s="77">
        <f t="shared" si="22"/>
        <v>0</v>
      </c>
      <c r="P36" s="77">
        <f t="shared" si="22"/>
        <v>0</v>
      </c>
      <c r="Q36" s="78">
        <f t="shared" si="22"/>
        <v>0</v>
      </c>
      <c r="R36" s="75">
        <f t="shared" si="22"/>
        <v>0</v>
      </c>
      <c r="S36" s="76">
        <f t="shared" si="22"/>
        <v>0</v>
      </c>
      <c r="T36" s="77">
        <f t="shared" si="22"/>
        <v>0</v>
      </c>
      <c r="U36" s="77">
        <f t="shared" si="22"/>
        <v>0</v>
      </c>
      <c r="V36" s="77">
        <f t="shared" si="22"/>
        <v>0</v>
      </c>
      <c r="W36" s="77">
        <f t="shared" si="22"/>
        <v>0</v>
      </c>
      <c r="X36" s="78">
        <f t="shared" si="22"/>
        <v>0</v>
      </c>
      <c r="Y36" s="75">
        <f t="shared" si="22"/>
        <v>0</v>
      </c>
      <c r="Z36" s="76">
        <f t="shared" si="22"/>
        <v>0</v>
      </c>
      <c r="AA36" s="77">
        <f t="shared" si="22"/>
        <v>0</v>
      </c>
      <c r="AB36" s="77">
        <f t="shared" si="22"/>
        <v>0</v>
      </c>
      <c r="AC36" s="77">
        <f t="shared" si="22"/>
        <v>0</v>
      </c>
      <c r="AD36" s="77">
        <f t="shared" si="22"/>
        <v>0</v>
      </c>
      <c r="AE36" s="78">
        <f t="shared" si="22"/>
        <v>0</v>
      </c>
      <c r="AF36" s="75">
        <f t="shared" si="22"/>
        <v>0</v>
      </c>
      <c r="AG36" s="76">
        <f t="shared" si="22"/>
        <v>0</v>
      </c>
      <c r="AH36" s="77">
        <f t="shared" si="22"/>
        <v>0</v>
      </c>
      <c r="AI36" s="77">
        <f t="shared" si="22"/>
        <v>0</v>
      </c>
      <c r="AJ36" s="77">
        <f t="shared" si="22"/>
        <v>0</v>
      </c>
      <c r="AK36" s="77">
        <f t="shared" si="22"/>
        <v>0</v>
      </c>
      <c r="AL36" s="78">
        <f t="shared" si="22"/>
        <v>0</v>
      </c>
      <c r="AM36" s="75">
        <f t="shared" si="22"/>
        <v>0</v>
      </c>
      <c r="AN36" s="75">
        <f t="shared" si="22"/>
        <v>0</v>
      </c>
    </row>
    <row r="37" spans="1:40" customFormat="1" ht="16.5" thickTop="1" thickBot="1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0" ht="15.75" thickTop="1">
      <c r="A38" s="247" t="s">
        <v>22</v>
      </c>
      <c r="B38" s="248"/>
      <c r="C38" s="248"/>
      <c r="D38" s="249"/>
      <c r="E38" s="102" t="str">
        <f>IF($C$4="oui",E35-(E36/$B$9),"-")</f>
        <v>-</v>
      </c>
      <c r="F38" s="103" t="str">
        <f>IF($C$4="oui",F35-(F36/$B$9),"-")</f>
        <v>-</v>
      </c>
      <c r="G38" s="103" t="str">
        <f>IF($C$4="oui",G35-(G36/$B$9),"-")</f>
        <v>-</v>
      </c>
      <c r="H38" s="103" t="str">
        <f>IF($C$4="oui",H35-(H36/$B$9),"-")</f>
        <v>-</v>
      </c>
      <c r="I38" s="103" t="str">
        <f>IF($C$4="oui",I35-(I36/$B$9),"-")</f>
        <v>-</v>
      </c>
      <c r="J38" s="104" t="str">
        <f t="shared" ref="J38:AN38" si="23">IF($C$4="oui",J35-(J36/$B$9),"-")</f>
        <v>-</v>
      </c>
      <c r="K38" s="108" t="str">
        <f t="shared" si="23"/>
        <v>-</v>
      </c>
      <c r="L38" s="102" t="str">
        <f t="shared" si="23"/>
        <v>-</v>
      </c>
      <c r="M38" s="103" t="str">
        <f t="shared" si="23"/>
        <v>-</v>
      </c>
      <c r="N38" s="103" t="str">
        <f t="shared" si="23"/>
        <v>-</v>
      </c>
      <c r="O38" s="103" t="str">
        <f t="shared" si="23"/>
        <v>-</v>
      </c>
      <c r="P38" s="103" t="str">
        <f t="shared" si="23"/>
        <v>-</v>
      </c>
      <c r="Q38" s="104" t="str">
        <f t="shared" si="23"/>
        <v>-</v>
      </c>
      <c r="R38" s="108" t="str">
        <f t="shared" si="23"/>
        <v>-</v>
      </c>
      <c r="S38" s="102" t="str">
        <f t="shared" si="23"/>
        <v>-</v>
      </c>
      <c r="T38" s="103" t="str">
        <f t="shared" si="23"/>
        <v>-</v>
      </c>
      <c r="U38" s="103" t="str">
        <f t="shared" si="23"/>
        <v>-</v>
      </c>
      <c r="V38" s="103" t="str">
        <f t="shared" si="23"/>
        <v>-</v>
      </c>
      <c r="W38" s="103" t="str">
        <f t="shared" si="23"/>
        <v>-</v>
      </c>
      <c r="X38" s="104" t="str">
        <f t="shared" si="23"/>
        <v>-</v>
      </c>
      <c r="Y38" s="108" t="str">
        <f t="shared" si="23"/>
        <v>-</v>
      </c>
      <c r="Z38" s="102" t="str">
        <f t="shared" si="23"/>
        <v>-</v>
      </c>
      <c r="AA38" s="103" t="str">
        <f t="shared" si="23"/>
        <v>-</v>
      </c>
      <c r="AB38" s="103" t="str">
        <f t="shared" si="23"/>
        <v>-</v>
      </c>
      <c r="AC38" s="103" t="str">
        <f t="shared" si="23"/>
        <v>-</v>
      </c>
      <c r="AD38" s="103" t="str">
        <f t="shared" si="23"/>
        <v>-</v>
      </c>
      <c r="AE38" s="104" t="str">
        <f t="shared" si="23"/>
        <v>-</v>
      </c>
      <c r="AF38" s="108" t="str">
        <f t="shared" si="23"/>
        <v>-</v>
      </c>
      <c r="AG38" s="102" t="str">
        <f t="shared" si="23"/>
        <v>-</v>
      </c>
      <c r="AH38" s="103" t="str">
        <f t="shared" si="23"/>
        <v>-</v>
      </c>
      <c r="AI38" s="103" t="str">
        <f t="shared" si="23"/>
        <v>-</v>
      </c>
      <c r="AJ38" s="103" t="str">
        <f t="shared" si="23"/>
        <v>-</v>
      </c>
      <c r="AK38" s="103" t="str">
        <f t="shared" si="23"/>
        <v>-</v>
      </c>
      <c r="AL38" s="104" t="str">
        <f t="shared" si="23"/>
        <v>-</v>
      </c>
      <c r="AM38" s="108" t="str">
        <f t="shared" si="23"/>
        <v>-</v>
      </c>
      <c r="AN38" s="108" t="str">
        <f t="shared" si="23"/>
        <v>-</v>
      </c>
    </row>
    <row r="39" spans="1:40">
      <c r="A39" s="250" t="s">
        <v>21</v>
      </c>
      <c r="B39" s="251"/>
      <c r="C39" s="251"/>
      <c r="D39" s="252"/>
      <c r="E39" s="105" t="str">
        <f>IF($C$4="oui",E35-E38,"-")</f>
        <v>-</v>
      </c>
      <c r="F39" s="106" t="str">
        <f t="shared" ref="F39:AN39" si="24">IF($C$4="oui",F35-F38,"-")</f>
        <v>-</v>
      </c>
      <c r="G39" s="106" t="str">
        <f t="shared" si="24"/>
        <v>-</v>
      </c>
      <c r="H39" s="106" t="str">
        <f t="shared" si="24"/>
        <v>-</v>
      </c>
      <c r="I39" s="106" t="str">
        <f t="shared" si="24"/>
        <v>-</v>
      </c>
      <c r="J39" s="107" t="str">
        <f t="shared" si="24"/>
        <v>-</v>
      </c>
      <c r="K39" s="109" t="str">
        <f t="shared" si="24"/>
        <v>-</v>
      </c>
      <c r="L39" s="105" t="str">
        <f t="shared" si="24"/>
        <v>-</v>
      </c>
      <c r="M39" s="106" t="str">
        <f t="shared" si="24"/>
        <v>-</v>
      </c>
      <c r="N39" s="106" t="str">
        <f t="shared" si="24"/>
        <v>-</v>
      </c>
      <c r="O39" s="106" t="str">
        <f t="shared" si="24"/>
        <v>-</v>
      </c>
      <c r="P39" s="106" t="str">
        <f t="shared" si="24"/>
        <v>-</v>
      </c>
      <c r="Q39" s="107" t="str">
        <f t="shared" si="24"/>
        <v>-</v>
      </c>
      <c r="R39" s="109" t="str">
        <f t="shared" si="24"/>
        <v>-</v>
      </c>
      <c r="S39" s="105" t="str">
        <f t="shared" si="24"/>
        <v>-</v>
      </c>
      <c r="T39" s="106" t="str">
        <f t="shared" si="24"/>
        <v>-</v>
      </c>
      <c r="U39" s="106" t="str">
        <f t="shared" si="24"/>
        <v>-</v>
      </c>
      <c r="V39" s="106" t="str">
        <f t="shared" si="24"/>
        <v>-</v>
      </c>
      <c r="W39" s="106" t="str">
        <f t="shared" si="24"/>
        <v>-</v>
      </c>
      <c r="X39" s="107" t="str">
        <f t="shared" si="24"/>
        <v>-</v>
      </c>
      <c r="Y39" s="109" t="str">
        <f t="shared" si="24"/>
        <v>-</v>
      </c>
      <c r="Z39" s="105" t="str">
        <f t="shared" si="24"/>
        <v>-</v>
      </c>
      <c r="AA39" s="106" t="str">
        <f t="shared" si="24"/>
        <v>-</v>
      </c>
      <c r="AB39" s="106" t="str">
        <f t="shared" si="24"/>
        <v>-</v>
      </c>
      <c r="AC39" s="106" t="str">
        <f t="shared" si="24"/>
        <v>-</v>
      </c>
      <c r="AD39" s="106" t="str">
        <f t="shared" si="24"/>
        <v>-</v>
      </c>
      <c r="AE39" s="107" t="str">
        <f t="shared" si="24"/>
        <v>-</v>
      </c>
      <c r="AF39" s="109" t="str">
        <f t="shared" si="24"/>
        <v>-</v>
      </c>
      <c r="AG39" s="105" t="str">
        <f t="shared" si="24"/>
        <v>-</v>
      </c>
      <c r="AH39" s="106" t="str">
        <f t="shared" si="24"/>
        <v>-</v>
      </c>
      <c r="AI39" s="106" t="str">
        <f t="shared" si="24"/>
        <v>-</v>
      </c>
      <c r="AJ39" s="106" t="str">
        <f t="shared" si="24"/>
        <v>-</v>
      </c>
      <c r="AK39" s="106" t="str">
        <f t="shared" si="24"/>
        <v>-</v>
      </c>
      <c r="AL39" s="107" t="str">
        <f t="shared" si="24"/>
        <v>-</v>
      </c>
      <c r="AM39" s="109" t="str">
        <f t="shared" si="24"/>
        <v>-</v>
      </c>
      <c r="AN39" s="109" t="str">
        <f t="shared" si="24"/>
        <v>-</v>
      </c>
    </row>
    <row r="40" spans="1:40" ht="15.75" thickBot="1">
      <c r="A40" s="293" t="s">
        <v>26</v>
      </c>
      <c r="B40" s="294"/>
      <c r="C40" s="294"/>
      <c r="D40" s="295"/>
      <c r="E40" s="98" t="str">
        <f>IFERROR(E38/E35,"-")</f>
        <v>-</v>
      </c>
      <c r="F40" s="99" t="str">
        <f t="shared" ref="F40:AN40" si="25">IFERROR(F38/F35,"-")</f>
        <v>-</v>
      </c>
      <c r="G40" s="99" t="str">
        <f t="shared" si="25"/>
        <v>-</v>
      </c>
      <c r="H40" s="99" t="str">
        <f t="shared" si="25"/>
        <v>-</v>
      </c>
      <c r="I40" s="99" t="str">
        <f t="shared" si="25"/>
        <v>-</v>
      </c>
      <c r="J40" s="100" t="str">
        <f t="shared" si="25"/>
        <v>-</v>
      </c>
      <c r="K40" s="110" t="str">
        <f t="shared" si="25"/>
        <v>-</v>
      </c>
      <c r="L40" s="98" t="str">
        <f t="shared" si="25"/>
        <v>-</v>
      </c>
      <c r="M40" s="99" t="str">
        <f t="shared" si="25"/>
        <v>-</v>
      </c>
      <c r="N40" s="99" t="str">
        <f t="shared" si="25"/>
        <v>-</v>
      </c>
      <c r="O40" s="99" t="str">
        <f t="shared" si="25"/>
        <v>-</v>
      </c>
      <c r="P40" s="99" t="str">
        <f t="shared" si="25"/>
        <v>-</v>
      </c>
      <c r="Q40" s="100" t="str">
        <f t="shared" si="25"/>
        <v>-</v>
      </c>
      <c r="R40" s="110" t="str">
        <f t="shared" si="25"/>
        <v>-</v>
      </c>
      <c r="S40" s="98" t="str">
        <f t="shared" si="25"/>
        <v>-</v>
      </c>
      <c r="T40" s="99" t="str">
        <f t="shared" si="25"/>
        <v>-</v>
      </c>
      <c r="U40" s="99" t="str">
        <f t="shared" si="25"/>
        <v>-</v>
      </c>
      <c r="V40" s="99" t="str">
        <f t="shared" si="25"/>
        <v>-</v>
      </c>
      <c r="W40" s="99" t="str">
        <f t="shared" si="25"/>
        <v>-</v>
      </c>
      <c r="X40" s="100" t="str">
        <f t="shared" si="25"/>
        <v>-</v>
      </c>
      <c r="Y40" s="110" t="str">
        <f t="shared" si="25"/>
        <v>-</v>
      </c>
      <c r="Z40" s="98" t="str">
        <f t="shared" si="25"/>
        <v>-</v>
      </c>
      <c r="AA40" s="99" t="str">
        <f t="shared" si="25"/>
        <v>-</v>
      </c>
      <c r="AB40" s="99" t="str">
        <f t="shared" si="25"/>
        <v>-</v>
      </c>
      <c r="AC40" s="99" t="str">
        <f t="shared" si="25"/>
        <v>-</v>
      </c>
      <c r="AD40" s="99" t="str">
        <f t="shared" si="25"/>
        <v>-</v>
      </c>
      <c r="AE40" s="100" t="str">
        <f t="shared" si="25"/>
        <v>-</v>
      </c>
      <c r="AF40" s="110" t="str">
        <f t="shared" si="25"/>
        <v>-</v>
      </c>
      <c r="AG40" s="98" t="str">
        <f t="shared" si="25"/>
        <v>-</v>
      </c>
      <c r="AH40" s="99" t="str">
        <f t="shared" si="25"/>
        <v>-</v>
      </c>
      <c r="AI40" s="99" t="str">
        <f t="shared" si="25"/>
        <v>-</v>
      </c>
      <c r="AJ40" s="99" t="str">
        <f t="shared" si="25"/>
        <v>-</v>
      </c>
      <c r="AK40" s="99" t="str">
        <f t="shared" si="25"/>
        <v>-</v>
      </c>
      <c r="AL40" s="100" t="str">
        <f t="shared" si="25"/>
        <v>-</v>
      </c>
      <c r="AM40" s="110" t="str">
        <f t="shared" si="25"/>
        <v>-</v>
      </c>
      <c r="AN40" s="110" t="str">
        <f t="shared" si="25"/>
        <v>-</v>
      </c>
    </row>
    <row r="41" spans="1:40" customFormat="1" ht="16.5" thickTop="1" thickBot="1">
      <c r="A41" s="32"/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0"/>
      <c r="AA41" s="31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0" ht="15.75" thickTop="1">
      <c r="A42" s="264" t="s">
        <v>131</v>
      </c>
      <c r="B42" s="265"/>
      <c r="C42" s="265"/>
      <c r="D42" s="266"/>
      <c r="E42" s="86" t="str">
        <f>IFERROR(E36/E35,"-")</f>
        <v>-</v>
      </c>
      <c r="F42" s="87" t="str">
        <f t="shared" ref="F42:AN42" si="26">IFERROR(F36/F35,"-")</f>
        <v>-</v>
      </c>
      <c r="G42" s="87" t="str">
        <f t="shared" si="26"/>
        <v>-</v>
      </c>
      <c r="H42" s="87" t="str">
        <f t="shared" si="26"/>
        <v>-</v>
      </c>
      <c r="I42" s="87" t="str">
        <f t="shared" si="26"/>
        <v>-</v>
      </c>
      <c r="J42" s="88" t="str">
        <f t="shared" si="26"/>
        <v>-</v>
      </c>
      <c r="K42" s="111" t="str">
        <f t="shared" si="26"/>
        <v>-</v>
      </c>
      <c r="L42" s="86" t="str">
        <f t="shared" si="26"/>
        <v>-</v>
      </c>
      <c r="M42" s="87" t="str">
        <f t="shared" si="26"/>
        <v>-</v>
      </c>
      <c r="N42" s="87" t="str">
        <f t="shared" si="26"/>
        <v>-</v>
      </c>
      <c r="O42" s="87" t="str">
        <f t="shared" si="26"/>
        <v>-</v>
      </c>
      <c r="P42" s="87" t="str">
        <f t="shared" si="26"/>
        <v>-</v>
      </c>
      <c r="Q42" s="88" t="str">
        <f t="shared" si="26"/>
        <v>-</v>
      </c>
      <c r="R42" s="111" t="str">
        <f t="shared" si="26"/>
        <v>-</v>
      </c>
      <c r="S42" s="86" t="str">
        <f t="shared" si="26"/>
        <v>-</v>
      </c>
      <c r="T42" s="87" t="str">
        <f t="shared" si="26"/>
        <v>-</v>
      </c>
      <c r="U42" s="87" t="str">
        <f t="shared" si="26"/>
        <v>-</v>
      </c>
      <c r="V42" s="87" t="str">
        <f t="shared" si="26"/>
        <v>-</v>
      </c>
      <c r="W42" s="87" t="str">
        <f t="shared" si="26"/>
        <v>-</v>
      </c>
      <c r="X42" s="88" t="str">
        <f t="shared" si="26"/>
        <v>-</v>
      </c>
      <c r="Y42" s="111" t="str">
        <f t="shared" si="26"/>
        <v>-</v>
      </c>
      <c r="Z42" s="86" t="str">
        <f t="shared" si="26"/>
        <v>-</v>
      </c>
      <c r="AA42" s="87" t="str">
        <f t="shared" si="26"/>
        <v>-</v>
      </c>
      <c r="AB42" s="87" t="str">
        <f t="shared" si="26"/>
        <v>-</v>
      </c>
      <c r="AC42" s="87" t="str">
        <f t="shared" si="26"/>
        <v>-</v>
      </c>
      <c r="AD42" s="87" t="str">
        <f t="shared" si="26"/>
        <v>-</v>
      </c>
      <c r="AE42" s="88" t="str">
        <f t="shared" si="26"/>
        <v>-</v>
      </c>
      <c r="AF42" s="111" t="str">
        <f t="shared" si="26"/>
        <v>-</v>
      </c>
      <c r="AG42" s="86" t="str">
        <f t="shared" si="26"/>
        <v>-</v>
      </c>
      <c r="AH42" s="87" t="str">
        <f t="shared" si="26"/>
        <v>-</v>
      </c>
      <c r="AI42" s="87" t="str">
        <f t="shared" si="26"/>
        <v>-</v>
      </c>
      <c r="AJ42" s="87" t="str">
        <f t="shared" si="26"/>
        <v>-</v>
      </c>
      <c r="AK42" s="87" t="str">
        <f t="shared" si="26"/>
        <v>-</v>
      </c>
      <c r="AL42" s="88" t="str">
        <f t="shared" si="26"/>
        <v>-</v>
      </c>
      <c r="AM42" s="111" t="str">
        <f t="shared" si="26"/>
        <v>-</v>
      </c>
      <c r="AN42" s="111" t="str">
        <f t="shared" si="26"/>
        <v>-</v>
      </c>
    </row>
    <row r="43" spans="1:40">
      <c r="A43" s="232" t="s">
        <v>132</v>
      </c>
      <c r="B43" s="233"/>
      <c r="C43" s="233"/>
      <c r="D43" s="234"/>
      <c r="E43" s="89" t="str">
        <f>IFERROR((E23+E25+E26+E27)/E35,"-")</f>
        <v>-</v>
      </c>
      <c r="F43" s="90" t="str">
        <f t="shared" ref="F43:AN43" si="27">IFERROR((F23+F25+F26+F27)/F35,"-")</f>
        <v>-</v>
      </c>
      <c r="G43" s="90" t="str">
        <f t="shared" si="27"/>
        <v>-</v>
      </c>
      <c r="H43" s="90" t="str">
        <f t="shared" si="27"/>
        <v>-</v>
      </c>
      <c r="I43" s="90" t="str">
        <f t="shared" si="27"/>
        <v>-</v>
      </c>
      <c r="J43" s="91" t="str">
        <f t="shared" si="27"/>
        <v>-</v>
      </c>
      <c r="K43" s="112" t="str">
        <f t="shared" si="27"/>
        <v>-</v>
      </c>
      <c r="L43" s="89" t="str">
        <f t="shared" si="27"/>
        <v>-</v>
      </c>
      <c r="M43" s="90" t="str">
        <f t="shared" si="27"/>
        <v>-</v>
      </c>
      <c r="N43" s="90" t="str">
        <f t="shared" si="27"/>
        <v>-</v>
      </c>
      <c r="O43" s="90" t="str">
        <f t="shared" si="27"/>
        <v>-</v>
      </c>
      <c r="P43" s="90" t="str">
        <f t="shared" si="27"/>
        <v>-</v>
      </c>
      <c r="Q43" s="91" t="str">
        <f t="shared" si="27"/>
        <v>-</v>
      </c>
      <c r="R43" s="112" t="str">
        <f t="shared" si="27"/>
        <v>-</v>
      </c>
      <c r="S43" s="89" t="str">
        <f t="shared" si="27"/>
        <v>-</v>
      </c>
      <c r="T43" s="90" t="str">
        <f t="shared" si="27"/>
        <v>-</v>
      </c>
      <c r="U43" s="90" t="str">
        <f t="shared" si="27"/>
        <v>-</v>
      </c>
      <c r="V43" s="90" t="str">
        <f t="shared" si="27"/>
        <v>-</v>
      </c>
      <c r="W43" s="90" t="str">
        <f t="shared" si="27"/>
        <v>-</v>
      </c>
      <c r="X43" s="91" t="str">
        <f t="shared" si="27"/>
        <v>-</v>
      </c>
      <c r="Y43" s="112" t="str">
        <f t="shared" si="27"/>
        <v>-</v>
      </c>
      <c r="Z43" s="89" t="str">
        <f t="shared" si="27"/>
        <v>-</v>
      </c>
      <c r="AA43" s="90" t="str">
        <f t="shared" si="27"/>
        <v>-</v>
      </c>
      <c r="AB43" s="90" t="str">
        <f t="shared" si="27"/>
        <v>-</v>
      </c>
      <c r="AC43" s="90" t="str">
        <f t="shared" si="27"/>
        <v>-</v>
      </c>
      <c r="AD43" s="90" t="str">
        <f t="shared" si="27"/>
        <v>-</v>
      </c>
      <c r="AE43" s="91" t="str">
        <f t="shared" si="27"/>
        <v>-</v>
      </c>
      <c r="AF43" s="112" t="str">
        <f t="shared" si="27"/>
        <v>-</v>
      </c>
      <c r="AG43" s="89" t="str">
        <f t="shared" si="27"/>
        <v>-</v>
      </c>
      <c r="AH43" s="90" t="str">
        <f t="shared" si="27"/>
        <v>-</v>
      </c>
      <c r="AI43" s="90" t="str">
        <f t="shared" si="27"/>
        <v>-</v>
      </c>
      <c r="AJ43" s="90" t="str">
        <f t="shared" si="27"/>
        <v>-</v>
      </c>
      <c r="AK43" s="90" t="str">
        <f t="shared" si="27"/>
        <v>-</v>
      </c>
      <c r="AL43" s="91" t="str">
        <f t="shared" si="27"/>
        <v>-</v>
      </c>
      <c r="AM43" s="112" t="str">
        <f t="shared" si="27"/>
        <v>-</v>
      </c>
      <c r="AN43" s="112" t="str">
        <f t="shared" si="27"/>
        <v>-</v>
      </c>
    </row>
    <row r="44" spans="1:40">
      <c r="A44" s="232" t="s">
        <v>80</v>
      </c>
      <c r="B44" s="233"/>
      <c r="C44" s="233"/>
      <c r="D44" s="234"/>
      <c r="E44" s="92" t="str">
        <f>IFERROR(E26/E35,"-")</f>
        <v>-</v>
      </c>
      <c r="F44" s="93" t="str">
        <f t="shared" ref="F44:AN44" si="28">IFERROR(F26/F35,"-")</f>
        <v>-</v>
      </c>
      <c r="G44" s="93" t="str">
        <f t="shared" si="28"/>
        <v>-</v>
      </c>
      <c r="H44" s="93" t="str">
        <f t="shared" si="28"/>
        <v>-</v>
      </c>
      <c r="I44" s="93" t="str">
        <f t="shared" si="28"/>
        <v>-</v>
      </c>
      <c r="J44" s="94" t="str">
        <f t="shared" si="28"/>
        <v>-</v>
      </c>
      <c r="K44" s="113" t="str">
        <f t="shared" si="28"/>
        <v>-</v>
      </c>
      <c r="L44" s="92" t="str">
        <f t="shared" si="28"/>
        <v>-</v>
      </c>
      <c r="M44" s="93" t="str">
        <f t="shared" si="28"/>
        <v>-</v>
      </c>
      <c r="N44" s="93" t="str">
        <f t="shared" si="28"/>
        <v>-</v>
      </c>
      <c r="O44" s="93" t="str">
        <f t="shared" si="28"/>
        <v>-</v>
      </c>
      <c r="P44" s="93" t="str">
        <f t="shared" si="28"/>
        <v>-</v>
      </c>
      <c r="Q44" s="94" t="str">
        <f t="shared" si="28"/>
        <v>-</v>
      </c>
      <c r="R44" s="113" t="str">
        <f t="shared" si="28"/>
        <v>-</v>
      </c>
      <c r="S44" s="92" t="str">
        <f t="shared" si="28"/>
        <v>-</v>
      </c>
      <c r="T44" s="93" t="str">
        <f t="shared" si="28"/>
        <v>-</v>
      </c>
      <c r="U44" s="93" t="str">
        <f t="shared" si="28"/>
        <v>-</v>
      </c>
      <c r="V44" s="93" t="str">
        <f t="shared" si="28"/>
        <v>-</v>
      </c>
      <c r="W44" s="93" t="str">
        <f t="shared" si="28"/>
        <v>-</v>
      </c>
      <c r="X44" s="94" t="str">
        <f t="shared" si="28"/>
        <v>-</v>
      </c>
      <c r="Y44" s="113" t="str">
        <f t="shared" si="28"/>
        <v>-</v>
      </c>
      <c r="Z44" s="92" t="str">
        <f t="shared" si="28"/>
        <v>-</v>
      </c>
      <c r="AA44" s="93" t="str">
        <f t="shared" si="28"/>
        <v>-</v>
      </c>
      <c r="AB44" s="93" t="str">
        <f t="shared" si="28"/>
        <v>-</v>
      </c>
      <c r="AC44" s="93" t="str">
        <f t="shared" si="28"/>
        <v>-</v>
      </c>
      <c r="AD44" s="93" t="str">
        <f t="shared" si="28"/>
        <v>-</v>
      </c>
      <c r="AE44" s="94" t="str">
        <f t="shared" si="28"/>
        <v>-</v>
      </c>
      <c r="AF44" s="113" t="str">
        <f t="shared" si="28"/>
        <v>-</v>
      </c>
      <c r="AG44" s="92" t="str">
        <f t="shared" si="28"/>
        <v>-</v>
      </c>
      <c r="AH44" s="93" t="str">
        <f t="shared" si="28"/>
        <v>-</v>
      </c>
      <c r="AI44" s="93" t="str">
        <f t="shared" si="28"/>
        <v>-</v>
      </c>
      <c r="AJ44" s="93" t="str">
        <f t="shared" si="28"/>
        <v>-</v>
      </c>
      <c r="AK44" s="93" t="str">
        <f t="shared" si="28"/>
        <v>-</v>
      </c>
      <c r="AL44" s="94" t="str">
        <f t="shared" si="28"/>
        <v>-</v>
      </c>
      <c r="AM44" s="113" t="str">
        <f t="shared" si="28"/>
        <v>-</v>
      </c>
      <c r="AN44" s="113" t="str">
        <f t="shared" si="28"/>
        <v>-</v>
      </c>
    </row>
    <row r="45" spans="1:40">
      <c r="A45" s="232" t="s">
        <v>79</v>
      </c>
      <c r="B45" s="233"/>
      <c r="C45" s="233"/>
      <c r="D45" s="234"/>
      <c r="E45" s="92" t="str">
        <f>IFERROR(E25/E35,"-")</f>
        <v>-</v>
      </c>
      <c r="F45" s="93" t="str">
        <f t="shared" ref="F45:AN45" si="29">IFERROR(F25/F35,"-")</f>
        <v>-</v>
      </c>
      <c r="G45" s="93" t="str">
        <f t="shared" si="29"/>
        <v>-</v>
      </c>
      <c r="H45" s="93" t="str">
        <f t="shared" si="29"/>
        <v>-</v>
      </c>
      <c r="I45" s="93" t="str">
        <f t="shared" si="29"/>
        <v>-</v>
      </c>
      <c r="J45" s="94" t="str">
        <f t="shared" si="29"/>
        <v>-</v>
      </c>
      <c r="K45" s="113" t="str">
        <f t="shared" si="29"/>
        <v>-</v>
      </c>
      <c r="L45" s="92" t="str">
        <f t="shared" si="29"/>
        <v>-</v>
      </c>
      <c r="M45" s="93" t="str">
        <f t="shared" si="29"/>
        <v>-</v>
      </c>
      <c r="N45" s="93" t="str">
        <f t="shared" si="29"/>
        <v>-</v>
      </c>
      <c r="O45" s="93" t="str">
        <f t="shared" si="29"/>
        <v>-</v>
      </c>
      <c r="P45" s="93" t="str">
        <f t="shared" si="29"/>
        <v>-</v>
      </c>
      <c r="Q45" s="94" t="str">
        <f t="shared" si="29"/>
        <v>-</v>
      </c>
      <c r="R45" s="113" t="str">
        <f t="shared" si="29"/>
        <v>-</v>
      </c>
      <c r="S45" s="92" t="str">
        <f t="shared" si="29"/>
        <v>-</v>
      </c>
      <c r="T45" s="93" t="str">
        <f t="shared" si="29"/>
        <v>-</v>
      </c>
      <c r="U45" s="93" t="str">
        <f t="shared" si="29"/>
        <v>-</v>
      </c>
      <c r="V45" s="93" t="str">
        <f t="shared" si="29"/>
        <v>-</v>
      </c>
      <c r="W45" s="93" t="str">
        <f t="shared" si="29"/>
        <v>-</v>
      </c>
      <c r="X45" s="94" t="str">
        <f t="shared" si="29"/>
        <v>-</v>
      </c>
      <c r="Y45" s="113" t="str">
        <f t="shared" si="29"/>
        <v>-</v>
      </c>
      <c r="Z45" s="92" t="str">
        <f t="shared" si="29"/>
        <v>-</v>
      </c>
      <c r="AA45" s="93" t="str">
        <f t="shared" si="29"/>
        <v>-</v>
      </c>
      <c r="AB45" s="93" t="str">
        <f t="shared" si="29"/>
        <v>-</v>
      </c>
      <c r="AC45" s="93" t="str">
        <f t="shared" si="29"/>
        <v>-</v>
      </c>
      <c r="AD45" s="93" t="str">
        <f t="shared" si="29"/>
        <v>-</v>
      </c>
      <c r="AE45" s="94" t="str">
        <f t="shared" si="29"/>
        <v>-</v>
      </c>
      <c r="AF45" s="113" t="str">
        <f t="shared" si="29"/>
        <v>-</v>
      </c>
      <c r="AG45" s="92" t="str">
        <f t="shared" si="29"/>
        <v>-</v>
      </c>
      <c r="AH45" s="93" t="str">
        <f t="shared" si="29"/>
        <v>-</v>
      </c>
      <c r="AI45" s="93" t="str">
        <f t="shared" si="29"/>
        <v>-</v>
      </c>
      <c r="AJ45" s="93" t="str">
        <f t="shared" si="29"/>
        <v>-</v>
      </c>
      <c r="AK45" s="93" t="str">
        <f t="shared" si="29"/>
        <v>-</v>
      </c>
      <c r="AL45" s="94" t="str">
        <f t="shared" si="29"/>
        <v>-</v>
      </c>
      <c r="AM45" s="113" t="str">
        <f t="shared" si="29"/>
        <v>-</v>
      </c>
      <c r="AN45" s="113" t="str">
        <f t="shared" si="29"/>
        <v>-</v>
      </c>
    </row>
    <row r="46" spans="1:40">
      <c r="A46" s="232" t="s">
        <v>133</v>
      </c>
      <c r="B46" s="233"/>
      <c r="C46" s="233"/>
      <c r="D46" s="234"/>
      <c r="E46" s="92" t="str">
        <f>IFERROR(E27/E35,"-")</f>
        <v>-</v>
      </c>
      <c r="F46" s="93" t="str">
        <f t="shared" ref="F46:AN46" si="30">IFERROR(F27/F35,"-")</f>
        <v>-</v>
      </c>
      <c r="G46" s="93" t="str">
        <f t="shared" si="30"/>
        <v>-</v>
      </c>
      <c r="H46" s="93" t="str">
        <f t="shared" si="30"/>
        <v>-</v>
      </c>
      <c r="I46" s="93" t="str">
        <f t="shared" si="30"/>
        <v>-</v>
      </c>
      <c r="J46" s="94" t="str">
        <f t="shared" si="30"/>
        <v>-</v>
      </c>
      <c r="K46" s="113" t="str">
        <f t="shared" si="30"/>
        <v>-</v>
      </c>
      <c r="L46" s="92" t="str">
        <f t="shared" si="30"/>
        <v>-</v>
      </c>
      <c r="M46" s="93" t="str">
        <f t="shared" si="30"/>
        <v>-</v>
      </c>
      <c r="N46" s="93" t="str">
        <f t="shared" si="30"/>
        <v>-</v>
      </c>
      <c r="O46" s="93" t="str">
        <f t="shared" si="30"/>
        <v>-</v>
      </c>
      <c r="P46" s="93" t="str">
        <f t="shared" si="30"/>
        <v>-</v>
      </c>
      <c r="Q46" s="94" t="str">
        <f t="shared" si="30"/>
        <v>-</v>
      </c>
      <c r="R46" s="113" t="str">
        <f t="shared" si="30"/>
        <v>-</v>
      </c>
      <c r="S46" s="92" t="str">
        <f t="shared" si="30"/>
        <v>-</v>
      </c>
      <c r="T46" s="93" t="str">
        <f t="shared" si="30"/>
        <v>-</v>
      </c>
      <c r="U46" s="93" t="str">
        <f t="shared" si="30"/>
        <v>-</v>
      </c>
      <c r="V46" s="93" t="str">
        <f t="shared" si="30"/>
        <v>-</v>
      </c>
      <c r="W46" s="93" t="str">
        <f t="shared" si="30"/>
        <v>-</v>
      </c>
      <c r="X46" s="94" t="str">
        <f t="shared" si="30"/>
        <v>-</v>
      </c>
      <c r="Y46" s="113" t="str">
        <f t="shared" si="30"/>
        <v>-</v>
      </c>
      <c r="Z46" s="92" t="str">
        <f t="shared" si="30"/>
        <v>-</v>
      </c>
      <c r="AA46" s="93" t="str">
        <f t="shared" si="30"/>
        <v>-</v>
      </c>
      <c r="AB46" s="93" t="str">
        <f t="shared" si="30"/>
        <v>-</v>
      </c>
      <c r="AC46" s="93" t="str">
        <f t="shared" si="30"/>
        <v>-</v>
      </c>
      <c r="AD46" s="93" t="str">
        <f t="shared" si="30"/>
        <v>-</v>
      </c>
      <c r="AE46" s="94" t="str">
        <f t="shared" si="30"/>
        <v>-</v>
      </c>
      <c r="AF46" s="113" t="str">
        <f t="shared" si="30"/>
        <v>-</v>
      </c>
      <c r="AG46" s="92" t="str">
        <f t="shared" si="30"/>
        <v>-</v>
      </c>
      <c r="AH46" s="93" t="str">
        <f t="shared" si="30"/>
        <v>-</v>
      </c>
      <c r="AI46" s="93" t="str">
        <f t="shared" si="30"/>
        <v>-</v>
      </c>
      <c r="AJ46" s="93" t="str">
        <f t="shared" si="30"/>
        <v>-</v>
      </c>
      <c r="AK46" s="93" t="str">
        <f t="shared" si="30"/>
        <v>-</v>
      </c>
      <c r="AL46" s="94" t="str">
        <f t="shared" si="30"/>
        <v>-</v>
      </c>
      <c r="AM46" s="113" t="str">
        <f t="shared" si="30"/>
        <v>-</v>
      </c>
      <c r="AN46" s="113" t="str">
        <f t="shared" si="30"/>
        <v>-</v>
      </c>
    </row>
    <row r="47" spans="1:40">
      <c r="A47" s="232" t="s">
        <v>134</v>
      </c>
      <c r="B47" s="233"/>
      <c r="C47" s="233"/>
      <c r="D47" s="234"/>
      <c r="E47" s="92" t="str">
        <f>IFERROR(E27/(E23+E25+E26+E27),"-")</f>
        <v>-</v>
      </c>
      <c r="F47" s="93" t="str">
        <f t="shared" ref="F47:AN47" si="31">IFERROR(F27/(F23+F25+F26+F27),"-")</f>
        <v>-</v>
      </c>
      <c r="G47" s="93" t="str">
        <f t="shared" si="31"/>
        <v>-</v>
      </c>
      <c r="H47" s="93" t="str">
        <f t="shared" si="31"/>
        <v>-</v>
      </c>
      <c r="I47" s="93" t="str">
        <f t="shared" si="31"/>
        <v>-</v>
      </c>
      <c r="J47" s="94" t="str">
        <f t="shared" si="31"/>
        <v>-</v>
      </c>
      <c r="K47" s="113" t="str">
        <f t="shared" si="31"/>
        <v>-</v>
      </c>
      <c r="L47" s="92" t="str">
        <f t="shared" si="31"/>
        <v>-</v>
      </c>
      <c r="M47" s="93" t="str">
        <f t="shared" si="31"/>
        <v>-</v>
      </c>
      <c r="N47" s="93" t="str">
        <f t="shared" si="31"/>
        <v>-</v>
      </c>
      <c r="O47" s="93" t="str">
        <f t="shared" si="31"/>
        <v>-</v>
      </c>
      <c r="P47" s="93" t="str">
        <f t="shared" si="31"/>
        <v>-</v>
      </c>
      <c r="Q47" s="94" t="str">
        <f t="shared" si="31"/>
        <v>-</v>
      </c>
      <c r="R47" s="113" t="str">
        <f t="shared" si="31"/>
        <v>-</v>
      </c>
      <c r="S47" s="92" t="str">
        <f t="shared" si="31"/>
        <v>-</v>
      </c>
      <c r="T47" s="93" t="str">
        <f t="shared" si="31"/>
        <v>-</v>
      </c>
      <c r="U47" s="93" t="str">
        <f t="shared" si="31"/>
        <v>-</v>
      </c>
      <c r="V47" s="93" t="str">
        <f t="shared" si="31"/>
        <v>-</v>
      </c>
      <c r="W47" s="93" t="str">
        <f t="shared" si="31"/>
        <v>-</v>
      </c>
      <c r="X47" s="94" t="str">
        <f t="shared" si="31"/>
        <v>-</v>
      </c>
      <c r="Y47" s="113" t="str">
        <f t="shared" si="31"/>
        <v>-</v>
      </c>
      <c r="Z47" s="92" t="str">
        <f t="shared" si="31"/>
        <v>-</v>
      </c>
      <c r="AA47" s="93" t="str">
        <f t="shared" si="31"/>
        <v>-</v>
      </c>
      <c r="AB47" s="93" t="str">
        <f t="shared" si="31"/>
        <v>-</v>
      </c>
      <c r="AC47" s="93" t="str">
        <f t="shared" si="31"/>
        <v>-</v>
      </c>
      <c r="AD47" s="93" t="str">
        <f t="shared" si="31"/>
        <v>-</v>
      </c>
      <c r="AE47" s="94" t="str">
        <f t="shared" si="31"/>
        <v>-</v>
      </c>
      <c r="AF47" s="113" t="str">
        <f t="shared" si="31"/>
        <v>-</v>
      </c>
      <c r="AG47" s="92" t="str">
        <f t="shared" si="31"/>
        <v>-</v>
      </c>
      <c r="AH47" s="93" t="str">
        <f t="shared" si="31"/>
        <v>-</v>
      </c>
      <c r="AI47" s="93" t="str">
        <f t="shared" si="31"/>
        <v>-</v>
      </c>
      <c r="AJ47" s="93" t="str">
        <f t="shared" si="31"/>
        <v>-</v>
      </c>
      <c r="AK47" s="93" t="str">
        <f t="shared" si="31"/>
        <v>-</v>
      </c>
      <c r="AL47" s="94" t="str">
        <f t="shared" si="31"/>
        <v>-</v>
      </c>
      <c r="AM47" s="113" t="str">
        <f t="shared" si="31"/>
        <v>-</v>
      </c>
      <c r="AN47" s="113" t="str">
        <f t="shared" si="31"/>
        <v>-</v>
      </c>
    </row>
    <row r="48" spans="1:40">
      <c r="A48" s="232" t="s">
        <v>82</v>
      </c>
      <c r="B48" s="233"/>
      <c r="C48" s="233"/>
      <c r="D48" s="234"/>
      <c r="E48" s="92" t="str">
        <f>IFERROR(E32/E35,"-")</f>
        <v>-</v>
      </c>
      <c r="F48" s="93" t="str">
        <f t="shared" ref="F48:AN48" si="32">IFERROR(F32/F35,"-")</f>
        <v>-</v>
      </c>
      <c r="G48" s="93" t="str">
        <f t="shared" si="32"/>
        <v>-</v>
      </c>
      <c r="H48" s="93" t="str">
        <f t="shared" si="32"/>
        <v>-</v>
      </c>
      <c r="I48" s="93" t="str">
        <f t="shared" si="32"/>
        <v>-</v>
      </c>
      <c r="J48" s="94" t="str">
        <f t="shared" si="32"/>
        <v>-</v>
      </c>
      <c r="K48" s="113" t="str">
        <f t="shared" si="32"/>
        <v>-</v>
      </c>
      <c r="L48" s="92" t="str">
        <f t="shared" si="32"/>
        <v>-</v>
      </c>
      <c r="M48" s="93" t="str">
        <f t="shared" si="32"/>
        <v>-</v>
      </c>
      <c r="N48" s="93" t="str">
        <f t="shared" si="32"/>
        <v>-</v>
      </c>
      <c r="O48" s="93" t="str">
        <f t="shared" si="32"/>
        <v>-</v>
      </c>
      <c r="P48" s="93" t="str">
        <f t="shared" si="32"/>
        <v>-</v>
      </c>
      <c r="Q48" s="94" t="str">
        <f t="shared" si="32"/>
        <v>-</v>
      </c>
      <c r="R48" s="113" t="str">
        <f t="shared" si="32"/>
        <v>-</v>
      </c>
      <c r="S48" s="92" t="str">
        <f t="shared" si="32"/>
        <v>-</v>
      </c>
      <c r="T48" s="93" t="str">
        <f t="shared" si="32"/>
        <v>-</v>
      </c>
      <c r="U48" s="93" t="str">
        <f t="shared" si="32"/>
        <v>-</v>
      </c>
      <c r="V48" s="93" t="str">
        <f t="shared" si="32"/>
        <v>-</v>
      </c>
      <c r="W48" s="93" t="str">
        <f t="shared" si="32"/>
        <v>-</v>
      </c>
      <c r="X48" s="94" t="str">
        <f t="shared" si="32"/>
        <v>-</v>
      </c>
      <c r="Y48" s="113" t="str">
        <f t="shared" si="32"/>
        <v>-</v>
      </c>
      <c r="Z48" s="92" t="str">
        <f t="shared" si="32"/>
        <v>-</v>
      </c>
      <c r="AA48" s="93" t="str">
        <f t="shared" si="32"/>
        <v>-</v>
      </c>
      <c r="AB48" s="93" t="str">
        <f t="shared" si="32"/>
        <v>-</v>
      </c>
      <c r="AC48" s="93" t="str">
        <f t="shared" si="32"/>
        <v>-</v>
      </c>
      <c r="AD48" s="93" t="str">
        <f t="shared" si="32"/>
        <v>-</v>
      </c>
      <c r="AE48" s="94" t="str">
        <f t="shared" si="32"/>
        <v>-</v>
      </c>
      <c r="AF48" s="113" t="str">
        <f t="shared" si="32"/>
        <v>-</v>
      </c>
      <c r="AG48" s="92" t="str">
        <f t="shared" si="32"/>
        <v>-</v>
      </c>
      <c r="AH48" s="93" t="str">
        <f t="shared" si="32"/>
        <v>-</v>
      </c>
      <c r="AI48" s="93" t="str">
        <f t="shared" si="32"/>
        <v>-</v>
      </c>
      <c r="AJ48" s="93" t="str">
        <f t="shared" si="32"/>
        <v>-</v>
      </c>
      <c r="AK48" s="93" t="str">
        <f t="shared" si="32"/>
        <v>-</v>
      </c>
      <c r="AL48" s="94" t="str">
        <f t="shared" si="32"/>
        <v>-</v>
      </c>
      <c r="AM48" s="113" t="str">
        <f t="shared" si="32"/>
        <v>-</v>
      </c>
      <c r="AN48" s="113" t="str">
        <f t="shared" si="32"/>
        <v>-</v>
      </c>
    </row>
    <row r="49" spans="1:40">
      <c r="A49" s="232" t="s">
        <v>137</v>
      </c>
      <c r="B49" s="233"/>
      <c r="C49" s="233"/>
      <c r="D49" s="234"/>
      <c r="E49" s="92" t="str">
        <f>IFERROR(E33/E35,"-")</f>
        <v>-</v>
      </c>
      <c r="F49" s="93" t="str">
        <f t="shared" ref="F49:AN49" si="33">IFERROR(F33/F35,"-")</f>
        <v>-</v>
      </c>
      <c r="G49" s="93" t="str">
        <f t="shared" si="33"/>
        <v>-</v>
      </c>
      <c r="H49" s="93" t="str">
        <f t="shared" si="33"/>
        <v>-</v>
      </c>
      <c r="I49" s="93" t="str">
        <f t="shared" si="33"/>
        <v>-</v>
      </c>
      <c r="J49" s="94" t="str">
        <f t="shared" si="33"/>
        <v>-</v>
      </c>
      <c r="K49" s="113" t="str">
        <f t="shared" si="33"/>
        <v>-</v>
      </c>
      <c r="L49" s="92" t="str">
        <f t="shared" si="33"/>
        <v>-</v>
      </c>
      <c r="M49" s="93" t="str">
        <f t="shared" si="33"/>
        <v>-</v>
      </c>
      <c r="N49" s="93" t="str">
        <f t="shared" si="33"/>
        <v>-</v>
      </c>
      <c r="O49" s="93" t="str">
        <f t="shared" si="33"/>
        <v>-</v>
      </c>
      <c r="P49" s="93" t="str">
        <f t="shared" si="33"/>
        <v>-</v>
      </c>
      <c r="Q49" s="94" t="str">
        <f t="shared" si="33"/>
        <v>-</v>
      </c>
      <c r="R49" s="113" t="str">
        <f t="shared" si="33"/>
        <v>-</v>
      </c>
      <c r="S49" s="92" t="str">
        <f t="shared" si="33"/>
        <v>-</v>
      </c>
      <c r="T49" s="93" t="str">
        <f t="shared" si="33"/>
        <v>-</v>
      </c>
      <c r="U49" s="93" t="str">
        <f t="shared" si="33"/>
        <v>-</v>
      </c>
      <c r="V49" s="93" t="str">
        <f t="shared" si="33"/>
        <v>-</v>
      </c>
      <c r="W49" s="93" t="str">
        <f t="shared" si="33"/>
        <v>-</v>
      </c>
      <c r="X49" s="94" t="str">
        <f t="shared" si="33"/>
        <v>-</v>
      </c>
      <c r="Y49" s="113" t="str">
        <f t="shared" si="33"/>
        <v>-</v>
      </c>
      <c r="Z49" s="92" t="str">
        <f t="shared" si="33"/>
        <v>-</v>
      </c>
      <c r="AA49" s="93" t="str">
        <f t="shared" si="33"/>
        <v>-</v>
      </c>
      <c r="AB49" s="93" t="str">
        <f t="shared" si="33"/>
        <v>-</v>
      </c>
      <c r="AC49" s="93" t="str">
        <f t="shared" si="33"/>
        <v>-</v>
      </c>
      <c r="AD49" s="93" t="str">
        <f t="shared" si="33"/>
        <v>-</v>
      </c>
      <c r="AE49" s="94" t="str">
        <f t="shared" si="33"/>
        <v>-</v>
      </c>
      <c r="AF49" s="113" t="str">
        <f t="shared" si="33"/>
        <v>-</v>
      </c>
      <c r="AG49" s="92" t="str">
        <f t="shared" si="33"/>
        <v>-</v>
      </c>
      <c r="AH49" s="93" t="str">
        <f t="shared" si="33"/>
        <v>-</v>
      </c>
      <c r="AI49" s="93" t="str">
        <f t="shared" si="33"/>
        <v>-</v>
      </c>
      <c r="AJ49" s="93" t="str">
        <f t="shared" si="33"/>
        <v>-</v>
      </c>
      <c r="AK49" s="93" t="str">
        <f t="shared" si="33"/>
        <v>-</v>
      </c>
      <c r="AL49" s="94" t="str">
        <f t="shared" si="33"/>
        <v>-</v>
      </c>
      <c r="AM49" s="113" t="str">
        <f t="shared" si="33"/>
        <v>-</v>
      </c>
      <c r="AN49" s="113" t="str">
        <f t="shared" si="33"/>
        <v>-</v>
      </c>
    </row>
    <row r="50" spans="1:40">
      <c r="A50" s="232" t="s">
        <v>81</v>
      </c>
      <c r="B50" s="233"/>
      <c r="C50" s="233"/>
      <c r="D50" s="234"/>
      <c r="E50" s="92" t="str">
        <f>IFERROR((E24+E28+E29)/E35,"-")</f>
        <v>-</v>
      </c>
      <c r="F50" s="93" t="str">
        <f t="shared" ref="F50:AN50" si="34">IFERROR((F24+F28+F29)/F35,"-")</f>
        <v>-</v>
      </c>
      <c r="G50" s="93" t="str">
        <f t="shared" si="34"/>
        <v>-</v>
      </c>
      <c r="H50" s="93" t="str">
        <f t="shared" si="34"/>
        <v>-</v>
      </c>
      <c r="I50" s="93" t="str">
        <f t="shared" si="34"/>
        <v>-</v>
      </c>
      <c r="J50" s="94" t="str">
        <f t="shared" si="34"/>
        <v>-</v>
      </c>
      <c r="K50" s="113" t="str">
        <f t="shared" si="34"/>
        <v>-</v>
      </c>
      <c r="L50" s="92" t="str">
        <f t="shared" si="34"/>
        <v>-</v>
      </c>
      <c r="M50" s="93" t="str">
        <f t="shared" si="34"/>
        <v>-</v>
      </c>
      <c r="N50" s="93" t="str">
        <f t="shared" si="34"/>
        <v>-</v>
      </c>
      <c r="O50" s="93" t="str">
        <f t="shared" si="34"/>
        <v>-</v>
      </c>
      <c r="P50" s="93" t="str">
        <f t="shared" si="34"/>
        <v>-</v>
      </c>
      <c r="Q50" s="94" t="str">
        <f t="shared" si="34"/>
        <v>-</v>
      </c>
      <c r="R50" s="113" t="str">
        <f t="shared" si="34"/>
        <v>-</v>
      </c>
      <c r="S50" s="92" t="str">
        <f t="shared" si="34"/>
        <v>-</v>
      </c>
      <c r="T50" s="93" t="str">
        <f t="shared" si="34"/>
        <v>-</v>
      </c>
      <c r="U50" s="93" t="str">
        <f t="shared" si="34"/>
        <v>-</v>
      </c>
      <c r="V50" s="93" t="str">
        <f t="shared" si="34"/>
        <v>-</v>
      </c>
      <c r="W50" s="93" t="str">
        <f t="shared" si="34"/>
        <v>-</v>
      </c>
      <c r="X50" s="94" t="str">
        <f t="shared" si="34"/>
        <v>-</v>
      </c>
      <c r="Y50" s="113" t="str">
        <f t="shared" si="34"/>
        <v>-</v>
      </c>
      <c r="Z50" s="92" t="str">
        <f t="shared" si="34"/>
        <v>-</v>
      </c>
      <c r="AA50" s="93" t="str">
        <f t="shared" si="34"/>
        <v>-</v>
      </c>
      <c r="AB50" s="93" t="str">
        <f t="shared" si="34"/>
        <v>-</v>
      </c>
      <c r="AC50" s="93" t="str">
        <f t="shared" si="34"/>
        <v>-</v>
      </c>
      <c r="AD50" s="93" t="str">
        <f t="shared" si="34"/>
        <v>-</v>
      </c>
      <c r="AE50" s="94" t="str">
        <f t="shared" si="34"/>
        <v>-</v>
      </c>
      <c r="AF50" s="113" t="str">
        <f t="shared" si="34"/>
        <v>-</v>
      </c>
      <c r="AG50" s="92" t="str">
        <f t="shared" si="34"/>
        <v>-</v>
      </c>
      <c r="AH50" s="93" t="str">
        <f t="shared" si="34"/>
        <v>-</v>
      </c>
      <c r="AI50" s="93" t="str">
        <f t="shared" si="34"/>
        <v>-</v>
      </c>
      <c r="AJ50" s="93" t="str">
        <f t="shared" si="34"/>
        <v>-</v>
      </c>
      <c r="AK50" s="93" t="str">
        <f t="shared" si="34"/>
        <v>-</v>
      </c>
      <c r="AL50" s="94" t="str">
        <f t="shared" si="34"/>
        <v>-</v>
      </c>
      <c r="AM50" s="113" t="str">
        <f t="shared" si="34"/>
        <v>-</v>
      </c>
      <c r="AN50" s="113" t="str">
        <f t="shared" si="34"/>
        <v>-</v>
      </c>
    </row>
    <row r="51" spans="1:40">
      <c r="A51" s="232" t="s">
        <v>83</v>
      </c>
      <c r="B51" s="233"/>
      <c r="C51" s="233"/>
      <c r="D51" s="234"/>
      <c r="E51" s="92" t="str">
        <f>IFERROR(E28/E35,"-")</f>
        <v>-</v>
      </c>
      <c r="F51" s="93" t="str">
        <f t="shared" ref="F51:AN51" si="35">IFERROR(F28/F35,"-")</f>
        <v>-</v>
      </c>
      <c r="G51" s="93" t="str">
        <f t="shared" si="35"/>
        <v>-</v>
      </c>
      <c r="H51" s="93" t="str">
        <f t="shared" si="35"/>
        <v>-</v>
      </c>
      <c r="I51" s="93" t="str">
        <f t="shared" si="35"/>
        <v>-</v>
      </c>
      <c r="J51" s="94" t="str">
        <f t="shared" si="35"/>
        <v>-</v>
      </c>
      <c r="K51" s="113" t="str">
        <f t="shared" si="35"/>
        <v>-</v>
      </c>
      <c r="L51" s="92" t="str">
        <f t="shared" si="35"/>
        <v>-</v>
      </c>
      <c r="M51" s="93" t="str">
        <f t="shared" si="35"/>
        <v>-</v>
      </c>
      <c r="N51" s="93" t="str">
        <f t="shared" si="35"/>
        <v>-</v>
      </c>
      <c r="O51" s="93" t="str">
        <f t="shared" si="35"/>
        <v>-</v>
      </c>
      <c r="P51" s="93" t="str">
        <f t="shared" si="35"/>
        <v>-</v>
      </c>
      <c r="Q51" s="94" t="str">
        <f t="shared" si="35"/>
        <v>-</v>
      </c>
      <c r="R51" s="113" t="str">
        <f t="shared" si="35"/>
        <v>-</v>
      </c>
      <c r="S51" s="92" t="str">
        <f t="shared" si="35"/>
        <v>-</v>
      </c>
      <c r="T51" s="93" t="str">
        <f t="shared" si="35"/>
        <v>-</v>
      </c>
      <c r="U51" s="93" t="str">
        <f t="shared" si="35"/>
        <v>-</v>
      </c>
      <c r="V51" s="93" t="str">
        <f t="shared" si="35"/>
        <v>-</v>
      </c>
      <c r="W51" s="93" t="str">
        <f t="shared" si="35"/>
        <v>-</v>
      </c>
      <c r="X51" s="94" t="str">
        <f t="shared" si="35"/>
        <v>-</v>
      </c>
      <c r="Y51" s="113" t="str">
        <f t="shared" si="35"/>
        <v>-</v>
      </c>
      <c r="Z51" s="92" t="str">
        <f t="shared" si="35"/>
        <v>-</v>
      </c>
      <c r="AA51" s="93" t="str">
        <f t="shared" si="35"/>
        <v>-</v>
      </c>
      <c r="AB51" s="93" t="str">
        <f t="shared" si="35"/>
        <v>-</v>
      </c>
      <c r="AC51" s="93" t="str">
        <f t="shared" si="35"/>
        <v>-</v>
      </c>
      <c r="AD51" s="93" t="str">
        <f t="shared" si="35"/>
        <v>-</v>
      </c>
      <c r="AE51" s="94" t="str">
        <f t="shared" si="35"/>
        <v>-</v>
      </c>
      <c r="AF51" s="113" t="str">
        <f t="shared" si="35"/>
        <v>-</v>
      </c>
      <c r="AG51" s="92" t="str">
        <f t="shared" si="35"/>
        <v>-</v>
      </c>
      <c r="AH51" s="93" t="str">
        <f t="shared" si="35"/>
        <v>-</v>
      </c>
      <c r="AI51" s="93" t="str">
        <f t="shared" si="35"/>
        <v>-</v>
      </c>
      <c r="AJ51" s="93" t="str">
        <f t="shared" si="35"/>
        <v>-</v>
      </c>
      <c r="AK51" s="93" t="str">
        <f t="shared" si="35"/>
        <v>-</v>
      </c>
      <c r="AL51" s="94" t="str">
        <f t="shared" si="35"/>
        <v>-</v>
      </c>
      <c r="AM51" s="113" t="str">
        <f t="shared" si="35"/>
        <v>-</v>
      </c>
      <c r="AN51" s="113" t="str">
        <f t="shared" si="35"/>
        <v>-</v>
      </c>
    </row>
    <row r="52" spans="1:40">
      <c r="A52" s="232" t="s">
        <v>84</v>
      </c>
      <c r="B52" s="233"/>
      <c r="C52" s="233"/>
      <c r="D52" s="234"/>
      <c r="E52" s="92" t="str">
        <f>IFERROR(E29/E35,"-")</f>
        <v>-</v>
      </c>
      <c r="F52" s="93" t="str">
        <f t="shared" ref="F52:AN52" si="36">IFERROR(F29/F35,"-")</f>
        <v>-</v>
      </c>
      <c r="G52" s="93" t="str">
        <f t="shared" si="36"/>
        <v>-</v>
      </c>
      <c r="H52" s="93" t="str">
        <f t="shared" si="36"/>
        <v>-</v>
      </c>
      <c r="I52" s="93" t="str">
        <f t="shared" si="36"/>
        <v>-</v>
      </c>
      <c r="J52" s="94" t="str">
        <f t="shared" si="36"/>
        <v>-</v>
      </c>
      <c r="K52" s="113" t="str">
        <f t="shared" si="36"/>
        <v>-</v>
      </c>
      <c r="L52" s="92" t="str">
        <f t="shared" si="36"/>
        <v>-</v>
      </c>
      <c r="M52" s="93" t="str">
        <f t="shared" si="36"/>
        <v>-</v>
      </c>
      <c r="N52" s="93" t="str">
        <f t="shared" si="36"/>
        <v>-</v>
      </c>
      <c r="O52" s="93" t="str">
        <f t="shared" si="36"/>
        <v>-</v>
      </c>
      <c r="P52" s="93" t="str">
        <f t="shared" si="36"/>
        <v>-</v>
      </c>
      <c r="Q52" s="94" t="str">
        <f t="shared" si="36"/>
        <v>-</v>
      </c>
      <c r="R52" s="113" t="str">
        <f t="shared" si="36"/>
        <v>-</v>
      </c>
      <c r="S52" s="92" t="str">
        <f t="shared" si="36"/>
        <v>-</v>
      </c>
      <c r="T52" s="93" t="str">
        <f t="shared" si="36"/>
        <v>-</v>
      </c>
      <c r="U52" s="93" t="str">
        <f t="shared" si="36"/>
        <v>-</v>
      </c>
      <c r="V52" s="93" t="str">
        <f t="shared" si="36"/>
        <v>-</v>
      </c>
      <c r="W52" s="93" t="str">
        <f t="shared" si="36"/>
        <v>-</v>
      </c>
      <c r="X52" s="94" t="str">
        <f t="shared" si="36"/>
        <v>-</v>
      </c>
      <c r="Y52" s="113" t="str">
        <f t="shared" si="36"/>
        <v>-</v>
      </c>
      <c r="Z52" s="92" t="str">
        <f t="shared" si="36"/>
        <v>-</v>
      </c>
      <c r="AA52" s="93" t="str">
        <f t="shared" si="36"/>
        <v>-</v>
      </c>
      <c r="AB52" s="93" t="str">
        <f t="shared" si="36"/>
        <v>-</v>
      </c>
      <c r="AC52" s="93" t="str">
        <f t="shared" si="36"/>
        <v>-</v>
      </c>
      <c r="AD52" s="93" t="str">
        <f t="shared" si="36"/>
        <v>-</v>
      </c>
      <c r="AE52" s="94" t="str">
        <f t="shared" si="36"/>
        <v>-</v>
      </c>
      <c r="AF52" s="113" t="str">
        <f t="shared" si="36"/>
        <v>-</v>
      </c>
      <c r="AG52" s="92" t="str">
        <f t="shared" si="36"/>
        <v>-</v>
      </c>
      <c r="AH52" s="93" t="str">
        <f t="shared" si="36"/>
        <v>-</v>
      </c>
      <c r="AI52" s="93" t="str">
        <f t="shared" si="36"/>
        <v>-</v>
      </c>
      <c r="AJ52" s="93" t="str">
        <f t="shared" si="36"/>
        <v>-</v>
      </c>
      <c r="AK52" s="93" t="str">
        <f t="shared" si="36"/>
        <v>-</v>
      </c>
      <c r="AL52" s="94" t="str">
        <f t="shared" si="36"/>
        <v>-</v>
      </c>
      <c r="AM52" s="113" t="str">
        <f t="shared" si="36"/>
        <v>-</v>
      </c>
      <c r="AN52" s="113" t="str">
        <f t="shared" si="36"/>
        <v>-</v>
      </c>
    </row>
    <row r="53" spans="1:40">
      <c r="A53" s="232" t="s">
        <v>90</v>
      </c>
      <c r="B53" s="233"/>
      <c r="C53" s="233"/>
      <c r="D53" s="234"/>
      <c r="E53" s="92" t="str">
        <f>IFERROR(E29/(E24+E28+E29),"-")</f>
        <v>-</v>
      </c>
      <c r="F53" s="93" t="str">
        <f t="shared" ref="F53:AN53" si="37">IFERROR(F29/(F24+F28+F29),"-")</f>
        <v>-</v>
      </c>
      <c r="G53" s="93" t="str">
        <f t="shared" si="37"/>
        <v>-</v>
      </c>
      <c r="H53" s="93" t="str">
        <f t="shared" si="37"/>
        <v>-</v>
      </c>
      <c r="I53" s="93" t="str">
        <f t="shared" si="37"/>
        <v>-</v>
      </c>
      <c r="J53" s="94" t="str">
        <f t="shared" si="37"/>
        <v>-</v>
      </c>
      <c r="K53" s="113" t="str">
        <f t="shared" si="37"/>
        <v>-</v>
      </c>
      <c r="L53" s="92" t="str">
        <f t="shared" si="37"/>
        <v>-</v>
      </c>
      <c r="M53" s="93" t="str">
        <f t="shared" si="37"/>
        <v>-</v>
      </c>
      <c r="N53" s="93" t="str">
        <f t="shared" si="37"/>
        <v>-</v>
      </c>
      <c r="O53" s="93" t="str">
        <f t="shared" si="37"/>
        <v>-</v>
      </c>
      <c r="P53" s="93" t="str">
        <f t="shared" si="37"/>
        <v>-</v>
      </c>
      <c r="Q53" s="94" t="str">
        <f t="shared" si="37"/>
        <v>-</v>
      </c>
      <c r="R53" s="113" t="str">
        <f t="shared" si="37"/>
        <v>-</v>
      </c>
      <c r="S53" s="92" t="str">
        <f t="shared" si="37"/>
        <v>-</v>
      </c>
      <c r="T53" s="93" t="str">
        <f t="shared" si="37"/>
        <v>-</v>
      </c>
      <c r="U53" s="93" t="str">
        <f t="shared" si="37"/>
        <v>-</v>
      </c>
      <c r="V53" s="93" t="str">
        <f t="shared" si="37"/>
        <v>-</v>
      </c>
      <c r="W53" s="93" t="str">
        <f t="shared" si="37"/>
        <v>-</v>
      </c>
      <c r="X53" s="94" t="str">
        <f t="shared" si="37"/>
        <v>-</v>
      </c>
      <c r="Y53" s="113" t="str">
        <f t="shared" si="37"/>
        <v>-</v>
      </c>
      <c r="Z53" s="92" t="str">
        <f t="shared" si="37"/>
        <v>-</v>
      </c>
      <c r="AA53" s="93" t="str">
        <f t="shared" si="37"/>
        <v>-</v>
      </c>
      <c r="AB53" s="93" t="str">
        <f t="shared" si="37"/>
        <v>-</v>
      </c>
      <c r="AC53" s="93" t="str">
        <f t="shared" si="37"/>
        <v>-</v>
      </c>
      <c r="AD53" s="93" t="str">
        <f t="shared" si="37"/>
        <v>-</v>
      </c>
      <c r="AE53" s="94" t="str">
        <f t="shared" si="37"/>
        <v>-</v>
      </c>
      <c r="AF53" s="113" t="str">
        <f t="shared" si="37"/>
        <v>-</v>
      </c>
      <c r="AG53" s="92" t="str">
        <f t="shared" si="37"/>
        <v>-</v>
      </c>
      <c r="AH53" s="93" t="str">
        <f t="shared" si="37"/>
        <v>-</v>
      </c>
      <c r="AI53" s="93" t="str">
        <f t="shared" si="37"/>
        <v>-</v>
      </c>
      <c r="AJ53" s="93" t="str">
        <f t="shared" si="37"/>
        <v>-</v>
      </c>
      <c r="AK53" s="93" t="str">
        <f t="shared" si="37"/>
        <v>-</v>
      </c>
      <c r="AL53" s="94" t="str">
        <f t="shared" si="37"/>
        <v>-</v>
      </c>
      <c r="AM53" s="113" t="str">
        <f t="shared" si="37"/>
        <v>-</v>
      </c>
      <c r="AN53" s="113" t="str">
        <f t="shared" si="37"/>
        <v>-</v>
      </c>
    </row>
    <row r="54" spans="1:40">
      <c r="A54" s="232" t="s">
        <v>101</v>
      </c>
      <c r="B54" s="233"/>
      <c r="C54" s="233"/>
      <c r="D54" s="234"/>
      <c r="E54" s="92" t="str">
        <f>IFERROR((E30+E31)/E35,"-")</f>
        <v>-</v>
      </c>
      <c r="F54" s="93" t="str">
        <f t="shared" ref="F54:AN54" si="38">IFERROR((F30+F31)/F35,"-")</f>
        <v>-</v>
      </c>
      <c r="G54" s="93" t="str">
        <f t="shared" si="38"/>
        <v>-</v>
      </c>
      <c r="H54" s="93" t="str">
        <f t="shared" si="38"/>
        <v>-</v>
      </c>
      <c r="I54" s="93" t="str">
        <f t="shared" si="38"/>
        <v>-</v>
      </c>
      <c r="J54" s="94" t="str">
        <f t="shared" si="38"/>
        <v>-</v>
      </c>
      <c r="K54" s="113" t="str">
        <f t="shared" si="38"/>
        <v>-</v>
      </c>
      <c r="L54" s="92" t="str">
        <f t="shared" si="38"/>
        <v>-</v>
      </c>
      <c r="M54" s="93" t="str">
        <f t="shared" si="38"/>
        <v>-</v>
      </c>
      <c r="N54" s="93" t="str">
        <f t="shared" si="38"/>
        <v>-</v>
      </c>
      <c r="O54" s="93" t="str">
        <f t="shared" si="38"/>
        <v>-</v>
      </c>
      <c r="P54" s="93" t="str">
        <f t="shared" si="38"/>
        <v>-</v>
      </c>
      <c r="Q54" s="94" t="str">
        <f t="shared" si="38"/>
        <v>-</v>
      </c>
      <c r="R54" s="113" t="str">
        <f t="shared" si="38"/>
        <v>-</v>
      </c>
      <c r="S54" s="92" t="str">
        <f t="shared" si="38"/>
        <v>-</v>
      </c>
      <c r="T54" s="93" t="str">
        <f t="shared" si="38"/>
        <v>-</v>
      </c>
      <c r="U54" s="93" t="str">
        <f t="shared" si="38"/>
        <v>-</v>
      </c>
      <c r="V54" s="93" t="str">
        <f t="shared" si="38"/>
        <v>-</v>
      </c>
      <c r="W54" s="93" t="str">
        <f t="shared" si="38"/>
        <v>-</v>
      </c>
      <c r="X54" s="94" t="str">
        <f t="shared" si="38"/>
        <v>-</v>
      </c>
      <c r="Y54" s="113" t="str">
        <f t="shared" si="38"/>
        <v>-</v>
      </c>
      <c r="Z54" s="92" t="str">
        <f t="shared" si="38"/>
        <v>-</v>
      </c>
      <c r="AA54" s="93" t="str">
        <f t="shared" si="38"/>
        <v>-</v>
      </c>
      <c r="AB54" s="93" t="str">
        <f t="shared" si="38"/>
        <v>-</v>
      </c>
      <c r="AC54" s="93" t="str">
        <f t="shared" si="38"/>
        <v>-</v>
      </c>
      <c r="AD54" s="93" t="str">
        <f t="shared" si="38"/>
        <v>-</v>
      </c>
      <c r="AE54" s="94" t="str">
        <f t="shared" si="38"/>
        <v>-</v>
      </c>
      <c r="AF54" s="113" t="str">
        <f t="shared" si="38"/>
        <v>-</v>
      </c>
      <c r="AG54" s="92" t="str">
        <f t="shared" si="38"/>
        <v>-</v>
      </c>
      <c r="AH54" s="93" t="str">
        <f t="shared" si="38"/>
        <v>-</v>
      </c>
      <c r="AI54" s="93" t="str">
        <f t="shared" si="38"/>
        <v>-</v>
      </c>
      <c r="AJ54" s="93" t="str">
        <f t="shared" si="38"/>
        <v>-</v>
      </c>
      <c r="AK54" s="93" t="str">
        <f t="shared" si="38"/>
        <v>-</v>
      </c>
      <c r="AL54" s="94" t="str">
        <f t="shared" si="38"/>
        <v>-</v>
      </c>
      <c r="AM54" s="113" t="str">
        <f t="shared" si="38"/>
        <v>-</v>
      </c>
      <c r="AN54" s="113" t="str">
        <f t="shared" si="38"/>
        <v>-</v>
      </c>
    </row>
    <row r="55" spans="1:40">
      <c r="A55" s="232" t="s">
        <v>85</v>
      </c>
      <c r="B55" s="233"/>
      <c r="C55" s="233"/>
      <c r="D55" s="234"/>
      <c r="E55" s="92" t="str">
        <f>IFERROR(E30/E35,"-")</f>
        <v>-</v>
      </c>
      <c r="F55" s="93" t="str">
        <f t="shared" ref="F55:AN55" si="39">IFERROR(F30/F35,"-")</f>
        <v>-</v>
      </c>
      <c r="G55" s="93" t="str">
        <f t="shared" si="39"/>
        <v>-</v>
      </c>
      <c r="H55" s="93" t="str">
        <f t="shared" si="39"/>
        <v>-</v>
      </c>
      <c r="I55" s="93" t="str">
        <f t="shared" si="39"/>
        <v>-</v>
      </c>
      <c r="J55" s="94" t="str">
        <f t="shared" si="39"/>
        <v>-</v>
      </c>
      <c r="K55" s="113" t="str">
        <f t="shared" si="39"/>
        <v>-</v>
      </c>
      <c r="L55" s="92" t="str">
        <f t="shared" si="39"/>
        <v>-</v>
      </c>
      <c r="M55" s="93" t="str">
        <f t="shared" si="39"/>
        <v>-</v>
      </c>
      <c r="N55" s="93" t="str">
        <f t="shared" si="39"/>
        <v>-</v>
      </c>
      <c r="O55" s="93" t="str">
        <f t="shared" si="39"/>
        <v>-</v>
      </c>
      <c r="P55" s="93" t="str">
        <f t="shared" si="39"/>
        <v>-</v>
      </c>
      <c r="Q55" s="94" t="str">
        <f t="shared" si="39"/>
        <v>-</v>
      </c>
      <c r="R55" s="113" t="str">
        <f t="shared" si="39"/>
        <v>-</v>
      </c>
      <c r="S55" s="92" t="str">
        <f t="shared" si="39"/>
        <v>-</v>
      </c>
      <c r="T55" s="93" t="str">
        <f t="shared" si="39"/>
        <v>-</v>
      </c>
      <c r="U55" s="93" t="str">
        <f t="shared" si="39"/>
        <v>-</v>
      </c>
      <c r="V55" s="93" t="str">
        <f t="shared" si="39"/>
        <v>-</v>
      </c>
      <c r="W55" s="93" t="str">
        <f t="shared" si="39"/>
        <v>-</v>
      </c>
      <c r="X55" s="94" t="str">
        <f t="shared" si="39"/>
        <v>-</v>
      </c>
      <c r="Y55" s="113" t="str">
        <f t="shared" si="39"/>
        <v>-</v>
      </c>
      <c r="Z55" s="92" t="str">
        <f t="shared" si="39"/>
        <v>-</v>
      </c>
      <c r="AA55" s="93" t="str">
        <f t="shared" si="39"/>
        <v>-</v>
      </c>
      <c r="AB55" s="93" t="str">
        <f t="shared" si="39"/>
        <v>-</v>
      </c>
      <c r="AC55" s="93" t="str">
        <f t="shared" si="39"/>
        <v>-</v>
      </c>
      <c r="AD55" s="93" t="str">
        <f t="shared" si="39"/>
        <v>-</v>
      </c>
      <c r="AE55" s="94" t="str">
        <f t="shared" si="39"/>
        <v>-</v>
      </c>
      <c r="AF55" s="113" t="str">
        <f t="shared" si="39"/>
        <v>-</v>
      </c>
      <c r="AG55" s="92" t="str">
        <f t="shared" si="39"/>
        <v>-</v>
      </c>
      <c r="AH55" s="93" t="str">
        <f t="shared" si="39"/>
        <v>-</v>
      </c>
      <c r="AI55" s="93" t="str">
        <f t="shared" si="39"/>
        <v>-</v>
      </c>
      <c r="AJ55" s="93" t="str">
        <f t="shared" si="39"/>
        <v>-</v>
      </c>
      <c r="AK55" s="93" t="str">
        <f t="shared" si="39"/>
        <v>-</v>
      </c>
      <c r="AL55" s="94" t="str">
        <f t="shared" si="39"/>
        <v>-</v>
      </c>
      <c r="AM55" s="113" t="str">
        <f t="shared" si="39"/>
        <v>-</v>
      </c>
      <c r="AN55" s="113" t="str">
        <f t="shared" si="39"/>
        <v>-</v>
      </c>
    </row>
    <row r="56" spans="1:40">
      <c r="A56" s="232" t="s">
        <v>86</v>
      </c>
      <c r="B56" s="233"/>
      <c r="C56" s="233"/>
      <c r="D56" s="234"/>
      <c r="E56" s="92" t="str">
        <f>IFERROR(E31/E35,"-")</f>
        <v>-</v>
      </c>
      <c r="F56" s="93" t="str">
        <f t="shared" ref="F56:AN56" si="40">IFERROR(F31/F35,"-")</f>
        <v>-</v>
      </c>
      <c r="G56" s="93" t="str">
        <f t="shared" si="40"/>
        <v>-</v>
      </c>
      <c r="H56" s="93" t="str">
        <f t="shared" si="40"/>
        <v>-</v>
      </c>
      <c r="I56" s="93" t="str">
        <f t="shared" si="40"/>
        <v>-</v>
      </c>
      <c r="J56" s="94" t="str">
        <f t="shared" si="40"/>
        <v>-</v>
      </c>
      <c r="K56" s="113" t="str">
        <f t="shared" si="40"/>
        <v>-</v>
      </c>
      <c r="L56" s="92" t="str">
        <f t="shared" si="40"/>
        <v>-</v>
      </c>
      <c r="M56" s="93" t="str">
        <f t="shared" si="40"/>
        <v>-</v>
      </c>
      <c r="N56" s="93" t="str">
        <f t="shared" si="40"/>
        <v>-</v>
      </c>
      <c r="O56" s="93" t="str">
        <f t="shared" si="40"/>
        <v>-</v>
      </c>
      <c r="P56" s="93" t="str">
        <f t="shared" si="40"/>
        <v>-</v>
      </c>
      <c r="Q56" s="94" t="str">
        <f t="shared" si="40"/>
        <v>-</v>
      </c>
      <c r="R56" s="113" t="str">
        <f t="shared" si="40"/>
        <v>-</v>
      </c>
      <c r="S56" s="92" t="str">
        <f t="shared" si="40"/>
        <v>-</v>
      </c>
      <c r="T56" s="93" t="str">
        <f t="shared" si="40"/>
        <v>-</v>
      </c>
      <c r="U56" s="93" t="str">
        <f t="shared" si="40"/>
        <v>-</v>
      </c>
      <c r="V56" s="93" t="str">
        <f t="shared" si="40"/>
        <v>-</v>
      </c>
      <c r="W56" s="93" t="str">
        <f t="shared" si="40"/>
        <v>-</v>
      </c>
      <c r="X56" s="94" t="str">
        <f t="shared" si="40"/>
        <v>-</v>
      </c>
      <c r="Y56" s="113" t="str">
        <f t="shared" si="40"/>
        <v>-</v>
      </c>
      <c r="Z56" s="92" t="str">
        <f t="shared" si="40"/>
        <v>-</v>
      </c>
      <c r="AA56" s="93" t="str">
        <f t="shared" si="40"/>
        <v>-</v>
      </c>
      <c r="AB56" s="93" t="str">
        <f t="shared" si="40"/>
        <v>-</v>
      </c>
      <c r="AC56" s="93" t="str">
        <f t="shared" si="40"/>
        <v>-</v>
      </c>
      <c r="AD56" s="93" t="str">
        <f t="shared" si="40"/>
        <v>-</v>
      </c>
      <c r="AE56" s="94" t="str">
        <f t="shared" si="40"/>
        <v>-</v>
      </c>
      <c r="AF56" s="113" t="str">
        <f t="shared" si="40"/>
        <v>-</v>
      </c>
      <c r="AG56" s="92" t="str">
        <f t="shared" si="40"/>
        <v>-</v>
      </c>
      <c r="AH56" s="93" t="str">
        <f t="shared" si="40"/>
        <v>-</v>
      </c>
      <c r="AI56" s="93" t="str">
        <f t="shared" si="40"/>
        <v>-</v>
      </c>
      <c r="AJ56" s="93" t="str">
        <f t="shared" si="40"/>
        <v>-</v>
      </c>
      <c r="AK56" s="93" t="str">
        <f t="shared" si="40"/>
        <v>-</v>
      </c>
      <c r="AL56" s="94" t="str">
        <f t="shared" si="40"/>
        <v>-</v>
      </c>
      <c r="AM56" s="113" t="str">
        <f t="shared" si="40"/>
        <v>-</v>
      </c>
      <c r="AN56" s="113" t="str">
        <f t="shared" si="40"/>
        <v>-</v>
      </c>
    </row>
    <row r="57" spans="1:40">
      <c r="A57" s="232" t="s">
        <v>87</v>
      </c>
      <c r="B57" s="233"/>
      <c r="C57" s="233"/>
      <c r="D57" s="234"/>
      <c r="E57" s="92" t="str">
        <f>IFERROR(E34/E35,"-")</f>
        <v>-</v>
      </c>
      <c r="F57" s="93" t="str">
        <f t="shared" ref="F57:AN57" si="41">IFERROR(F34/F35,"-")</f>
        <v>-</v>
      </c>
      <c r="G57" s="93" t="str">
        <f t="shared" si="41"/>
        <v>-</v>
      </c>
      <c r="H57" s="93" t="str">
        <f t="shared" si="41"/>
        <v>-</v>
      </c>
      <c r="I57" s="93" t="str">
        <f t="shared" si="41"/>
        <v>-</v>
      </c>
      <c r="J57" s="94" t="str">
        <f t="shared" si="41"/>
        <v>-</v>
      </c>
      <c r="K57" s="113" t="str">
        <f t="shared" si="41"/>
        <v>-</v>
      </c>
      <c r="L57" s="92" t="str">
        <f t="shared" si="41"/>
        <v>-</v>
      </c>
      <c r="M57" s="93" t="str">
        <f t="shared" si="41"/>
        <v>-</v>
      </c>
      <c r="N57" s="93" t="str">
        <f t="shared" si="41"/>
        <v>-</v>
      </c>
      <c r="O57" s="93" t="str">
        <f t="shared" si="41"/>
        <v>-</v>
      </c>
      <c r="P57" s="93" t="str">
        <f t="shared" si="41"/>
        <v>-</v>
      </c>
      <c r="Q57" s="94" t="str">
        <f t="shared" si="41"/>
        <v>-</v>
      </c>
      <c r="R57" s="113" t="str">
        <f t="shared" si="41"/>
        <v>-</v>
      </c>
      <c r="S57" s="92" t="str">
        <f t="shared" si="41"/>
        <v>-</v>
      </c>
      <c r="T57" s="93" t="str">
        <f t="shared" si="41"/>
        <v>-</v>
      </c>
      <c r="U57" s="93" t="str">
        <f t="shared" si="41"/>
        <v>-</v>
      </c>
      <c r="V57" s="93" t="str">
        <f t="shared" si="41"/>
        <v>-</v>
      </c>
      <c r="W57" s="93" t="str">
        <f t="shared" si="41"/>
        <v>-</v>
      </c>
      <c r="X57" s="94" t="str">
        <f t="shared" si="41"/>
        <v>-</v>
      </c>
      <c r="Y57" s="113" t="str">
        <f t="shared" si="41"/>
        <v>-</v>
      </c>
      <c r="Z57" s="92" t="str">
        <f t="shared" si="41"/>
        <v>-</v>
      </c>
      <c r="AA57" s="93" t="str">
        <f t="shared" si="41"/>
        <v>-</v>
      </c>
      <c r="AB57" s="93" t="str">
        <f t="shared" si="41"/>
        <v>-</v>
      </c>
      <c r="AC57" s="93" t="str">
        <f t="shared" si="41"/>
        <v>-</v>
      </c>
      <c r="AD57" s="93" t="str">
        <f t="shared" si="41"/>
        <v>-</v>
      </c>
      <c r="AE57" s="94" t="str">
        <f t="shared" si="41"/>
        <v>-</v>
      </c>
      <c r="AF57" s="113" t="str">
        <f t="shared" si="41"/>
        <v>-</v>
      </c>
      <c r="AG57" s="92" t="str">
        <f t="shared" si="41"/>
        <v>-</v>
      </c>
      <c r="AH57" s="93" t="str">
        <f t="shared" si="41"/>
        <v>-</v>
      </c>
      <c r="AI57" s="93" t="str">
        <f t="shared" si="41"/>
        <v>-</v>
      </c>
      <c r="AJ57" s="93" t="str">
        <f t="shared" si="41"/>
        <v>-</v>
      </c>
      <c r="AK57" s="93" t="str">
        <f t="shared" si="41"/>
        <v>-</v>
      </c>
      <c r="AL57" s="94" t="str">
        <f t="shared" si="41"/>
        <v>-</v>
      </c>
      <c r="AM57" s="113" t="str">
        <f t="shared" si="41"/>
        <v>-</v>
      </c>
      <c r="AN57" s="113" t="str">
        <f t="shared" si="41"/>
        <v>-</v>
      </c>
    </row>
    <row r="58" spans="1:40">
      <c r="A58" s="232" t="s">
        <v>88</v>
      </c>
      <c r="B58" s="233"/>
      <c r="C58" s="233"/>
      <c r="D58" s="234"/>
      <c r="E58" s="92" t="str">
        <f>IFERROR(E23/E35,"-")</f>
        <v>-</v>
      </c>
      <c r="F58" s="93" t="str">
        <f t="shared" ref="F58:AN58" si="42">IFERROR(F23/F35,"-")</f>
        <v>-</v>
      </c>
      <c r="G58" s="93" t="str">
        <f t="shared" si="42"/>
        <v>-</v>
      </c>
      <c r="H58" s="93" t="str">
        <f t="shared" si="42"/>
        <v>-</v>
      </c>
      <c r="I58" s="93" t="str">
        <f t="shared" si="42"/>
        <v>-</v>
      </c>
      <c r="J58" s="94" t="str">
        <f t="shared" si="42"/>
        <v>-</v>
      </c>
      <c r="K58" s="113" t="str">
        <f t="shared" si="42"/>
        <v>-</v>
      </c>
      <c r="L58" s="92" t="str">
        <f t="shared" si="42"/>
        <v>-</v>
      </c>
      <c r="M58" s="93" t="str">
        <f t="shared" si="42"/>
        <v>-</v>
      </c>
      <c r="N58" s="93" t="str">
        <f t="shared" si="42"/>
        <v>-</v>
      </c>
      <c r="O58" s="93" t="str">
        <f t="shared" si="42"/>
        <v>-</v>
      </c>
      <c r="P58" s="93" t="str">
        <f t="shared" si="42"/>
        <v>-</v>
      </c>
      <c r="Q58" s="94" t="str">
        <f t="shared" si="42"/>
        <v>-</v>
      </c>
      <c r="R58" s="113" t="str">
        <f t="shared" si="42"/>
        <v>-</v>
      </c>
      <c r="S58" s="92" t="str">
        <f t="shared" si="42"/>
        <v>-</v>
      </c>
      <c r="T58" s="93" t="str">
        <f t="shared" si="42"/>
        <v>-</v>
      </c>
      <c r="U58" s="93" t="str">
        <f t="shared" si="42"/>
        <v>-</v>
      </c>
      <c r="V58" s="93" t="str">
        <f t="shared" si="42"/>
        <v>-</v>
      </c>
      <c r="W58" s="93" t="str">
        <f t="shared" si="42"/>
        <v>-</v>
      </c>
      <c r="X58" s="94" t="str">
        <f t="shared" si="42"/>
        <v>-</v>
      </c>
      <c r="Y58" s="113" t="str">
        <f t="shared" si="42"/>
        <v>-</v>
      </c>
      <c r="Z58" s="92" t="str">
        <f t="shared" si="42"/>
        <v>-</v>
      </c>
      <c r="AA58" s="93" t="str">
        <f t="shared" si="42"/>
        <v>-</v>
      </c>
      <c r="AB58" s="93" t="str">
        <f t="shared" si="42"/>
        <v>-</v>
      </c>
      <c r="AC58" s="93" t="str">
        <f t="shared" si="42"/>
        <v>-</v>
      </c>
      <c r="AD58" s="93" t="str">
        <f t="shared" si="42"/>
        <v>-</v>
      </c>
      <c r="AE58" s="94" t="str">
        <f t="shared" si="42"/>
        <v>-</v>
      </c>
      <c r="AF58" s="113" t="str">
        <f t="shared" si="42"/>
        <v>-</v>
      </c>
      <c r="AG58" s="92" t="str">
        <f t="shared" si="42"/>
        <v>-</v>
      </c>
      <c r="AH58" s="93" t="str">
        <f t="shared" si="42"/>
        <v>-</v>
      </c>
      <c r="AI58" s="93" t="str">
        <f t="shared" si="42"/>
        <v>-</v>
      </c>
      <c r="AJ58" s="93" t="str">
        <f t="shared" si="42"/>
        <v>-</v>
      </c>
      <c r="AK58" s="93" t="str">
        <f t="shared" si="42"/>
        <v>-</v>
      </c>
      <c r="AL58" s="94" t="str">
        <f t="shared" si="42"/>
        <v>-</v>
      </c>
      <c r="AM58" s="113" t="str">
        <f t="shared" si="42"/>
        <v>-</v>
      </c>
      <c r="AN58" s="113" t="str">
        <f t="shared" si="42"/>
        <v>-</v>
      </c>
    </row>
    <row r="59" spans="1:40" ht="15.75" thickBot="1">
      <c r="A59" s="282" t="s">
        <v>89</v>
      </c>
      <c r="B59" s="283"/>
      <c r="C59" s="283"/>
      <c r="D59" s="284"/>
      <c r="E59" s="95" t="str">
        <f>IFERROR(E24/E35,"-")</f>
        <v>-</v>
      </c>
      <c r="F59" s="96" t="str">
        <f t="shared" ref="F59:AN59" si="43">IFERROR(F24/F35,"-")</f>
        <v>-</v>
      </c>
      <c r="G59" s="96" t="str">
        <f t="shared" si="43"/>
        <v>-</v>
      </c>
      <c r="H59" s="96" t="str">
        <f t="shared" si="43"/>
        <v>-</v>
      </c>
      <c r="I59" s="96" t="str">
        <f t="shared" si="43"/>
        <v>-</v>
      </c>
      <c r="J59" s="97" t="str">
        <f t="shared" si="43"/>
        <v>-</v>
      </c>
      <c r="K59" s="114" t="str">
        <f t="shared" si="43"/>
        <v>-</v>
      </c>
      <c r="L59" s="95" t="str">
        <f t="shared" si="43"/>
        <v>-</v>
      </c>
      <c r="M59" s="96" t="str">
        <f t="shared" si="43"/>
        <v>-</v>
      </c>
      <c r="N59" s="96" t="str">
        <f t="shared" si="43"/>
        <v>-</v>
      </c>
      <c r="O59" s="96" t="str">
        <f t="shared" si="43"/>
        <v>-</v>
      </c>
      <c r="P59" s="96" t="str">
        <f t="shared" si="43"/>
        <v>-</v>
      </c>
      <c r="Q59" s="97" t="str">
        <f t="shared" si="43"/>
        <v>-</v>
      </c>
      <c r="R59" s="114" t="str">
        <f t="shared" si="43"/>
        <v>-</v>
      </c>
      <c r="S59" s="95" t="str">
        <f t="shared" si="43"/>
        <v>-</v>
      </c>
      <c r="T59" s="96" t="str">
        <f t="shared" si="43"/>
        <v>-</v>
      </c>
      <c r="U59" s="96" t="str">
        <f t="shared" si="43"/>
        <v>-</v>
      </c>
      <c r="V59" s="96" t="str">
        <f t="shared" si="43"/>
        <v>-</v>
      </c>
      <c r="W59" s="96" t="str">
        <f t="shared" si="43"/>
        <v>-</v>
      </c>
      <c r="X59" s="97" t="str">
        <f t="shared" si="43"/>
        <v>-</v>
      </c>
      <c r="Y59" s="114" t="str">
        <f t="shared" si="43"/>
        <v>-</v>
      </c>
      <c r="Z59" s="95" t="str">
        <f t="shared" si="43"/>
        <v>-</v>
      </c>
      <c r="AA59" s="96" t="str">
        <f t="shared" si="43"/>
        <v>-</v>
      </c>
      <c r="AB59" s="96" t="str">
        <f t="shared" si="43"/>
        <v>-</v>
      </c>
      <c r="AC59" s="96" t="str">
        <f t="shared" si="43"/>
        <v>-</v>
      </c>
      <c r="AD59" s="96" t="str">
        <f t="shared" si="43"/>
        <v>-</v>
      </c>
      <c r="AE59" s="97" t="str">
        <f t="shared" si="43"/>
        <v>-</v>
      </c>
      <c r="AF59" s="114" t="str">
        <f t="shared" si="43"/>
        <v>-</v>
      </c>
      <c r="AG59" s="95" t="str">
        <f t="shared" si="43"/>
        <v>-</v>
      </c>
      <c r="AH59" s="96" t="str">
        <f t="shared" si="43"/>
        <v>-</v>
      </c>
      <c r="AI59" s="96" t="str">
        <f t="shared" si="43"/>
        <v>-</v>
      </c>
      <c r="AJ59" s="96" t="str">
        <f t="shared" si="43"/>
        <v>-</v>
      </c>
      <c r="AK59" s="96" t="str">
        <f t="shared" si="43"/>
        <v>-</v>
      </c>
      <c r="AL59" s="97" t="str">
        <f t="shared" si="43"/>
        <v>-</v>
      </c>
      <c r="AM59" s="114" t="str">
        <f t="shared" si="43"/>
        <v>-</v>
      </c>
      <c r="AN59" s="114" t="str">
        <f t="shared" si="43"/>
        <v>-</v>
      </c>
    </row>
    <row r="60" spans="1:40" customFormat="1" ht="16.5" thickTop="1" thickBot="1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0" ht="15.75" thickTop="1">
      <c r="A61" s="258" t="s">
        <v>0</v>
      </c>
      <c r="B61" s="259"/>
      <c r="C61" s="259"/>
      <c r="D61" s="260"/>
      <c r="E61" s="5"/>
      <c r="F61" s="6"/>
      <c r="G61" s="6"/>
      <c r="H61" s="6"/>
      <c r="I61" s="6"/>
      <c r="J61" s="15"/>
      <c r="K61" s="72">
        <f t="shared" ref="K61:K67" si="44">SUM(E61:J61)</f>
        <v>0</v>
      </c>
      <c r="L61" s="5"/>
      <c r="M61" s="6"/>
      <c r="N61" s="6"/>
      <c r="O61" s="6"/>
      <c r="P61" s="6"/>
      <c r="Q61" s="15"/>
      <c r="R61" s="72">
        <f t="shared" ref="R61:R67" si="45">SUM(L61:Q61)</f>
        <v>0</v>
      </c>
      <c r="S61" s="5"/>
      <c r="T61" s="6"/>
      <c r="U61" s="6"/>
      <c r="V61" s="6"/>
      <c r="W61" s="6"/>
      <c r="X61" s="15"/>
      <c r="Y61" s="72">
        <f t="shared" ref="Y61:Y67" si="46">SUM(S61:X61)</f>
        <v>0</v>
      </c>
      <c r="Z61" s="5"/>
      <c r="AA61" s="6"/>
      <c r="AB61" s="6"/>
      <c r="AC61" s="6"/>
      <c r="AD61" s="6"/>
      <c r="AE61" s="15"/>
      <c r="AF61" s="72">
        <f t="shared" ref="AF61:AF67" si="47">SUM(Z61:AE61)</f>
        <v>0</v>
      </c>
      <c r="AG61" s="5"/>
      <c r="AH61" s="6"/>
      <c r="AI61" s="6"/>
      <c r="AJ61" s="6"/>
      <c r="AK61" s="6"/>
      <c r="AL61" s="15"/>
      <c r="AM61" s="72">
        <f t="shared" ref="AM61:AM67" si="48">SUM(AG61:AL61)</f>
        <v>0</v>
      </c>
      <c r="AN61" s="72">
        <f t="shared" ref="AN61:AN67" si="49">K61+R61+Y61+AF61+AM61</f>
        <v>0</v>
      </c>
    </row>
    <row r="62" spans="1:40">
      <c r="A62" s="261" t="s">
        <v>27</v>
      </c>
      <c r="B62" s="262"/>
      <c r="C62" s="262"/>
      <c r="D62" s="263"/>
      <c r="E62" s="7"/>
      <c r="F62" s="8"/>
      <c r="G62" s="8"/>
      <c r="H62" s="8"/>
      <c r="I62" s="8"/>
      <c r="J62" s="16"/>
      <c r="K62" s="73">
        <f t="shared" si="44"/>
        <v>0</v>
      </c>
      <c r="L62" s="7"/>
      <c r="M62" s="8"/>
      <c r="N62" s="8"/>
      <c r="O62" s="8"/>
      <c r="P62" s="8"/>
      <c r="Q62" s="16"/>
      <c r="R62" s="73">
        <f t="shared" si="45"/>
        <v>0</v>
      </c>
      <c r="S62" s="7"/>
      <c r="T62" s="8"/>
      <c r="U62" s="8"/>
      <c r="V62" s="8"/>
      <c r="W62" s="8"/>
      <c r="X62" s="16"/>
      <c r="Y62" s="73">
        <f t="shared" si="46"/>
        <v>0</v>
      </c>
      <c r="Z62" s="7"/>
      <c r="AA62" s="8"/>
      <c r="AB62" s="8"/>
      <c r="AC62" s="8"/>
      <c r="AD62" s="8"/>
      <c r="AE62" s="16"/>
      <c r="AF62" s="73">
        <f t="shared" si="47"/>
        <v>0</v>
      </c>
      <c r="AG62" s="7"/>
      <c r="AH62" s="8"/>
      <c r="AI62" s="8"/>
      <c r="AJ62" s="8"/>
      <c r="AK62" s="8"/>
      <c r="AL62" s="16"/>
      <c r="AM62" s="73">
        <f t="shared" si="48"/>
        <v>0</v>
      </c>
      <c r="AN62" s="73">
        <f t="shared" si="49"/>
        <v>0</v>
      </c>
    </row>
    <row r="63" spans="1:40">
      <c r="A63" s="261" t="s">
        <v>1</v>
      </c>
      <c r="B63" s="262"/>
      <c r="C63" s="262"/>
      <c r="D63" s="263"/>
      <c r="E63" s="7"/>
      <c r="F63" s="8"/>
      <c r="G63" s="8"/>
      <c r="H63" s="8"/>
      <c r="I63" s="8"/>
      <c r="J63" s="16"/>
      <c r="K63" s="73">
        <f t="shared" si="44"/>
        <v>0</v>
      </c>
      <c r="L63" s="7"/>
      <c r="M63" s="8"/>
      <c r="N63" s="8"/>
      <c r="O63" s="8"/>
      <c r="P63" s="8"/>
      <c r="Q63" s="16"/>
      <c r="R63" s="73">
        <f t="shared" si="45"/>
        <v>0</v>
      </c>
      <c r="S63" s="7"/>
      <c r="T63" s="8"/>
      <c r="U63" s="8"/>
      <c r="V63" s="8"/>
      <c r="W63" s="8"/>
      <c r="X63" s="16"/>
      <c r="Y63" s="73">
        <f t="shared" si="46"/>
        <v>0</v>
      </c>
      <c r="Z63" s="7"/>
      <c r="AA63" s="8"/>
      <c r="AB63" s="8"/>
      <c r="AC63" s="8"/>
      <c r="AD63" s="8"/>
      <c r="AE63" s="16"/>
      <c r="AF63" s="73">
        <f t="shared" si="47"/>
        <v>0</v>
      </c>
      <c r="AG63" s="7"/>
      <c r="AH63" s="8"/>
      <c r="AI63" s="8"/>
      <c r="AJ63" s="8"/>
      <c r="AK63" s="8"/>
      <c r="AL63" s="16"/>
      <c r="AM63" s="73">
        <f t="shared" si="48"/>
        <v>0</v>
      </c>
      <c r="AN63" s="73">
        <f t="shared" si="49"/>
        <v>0</v>
      </c>
    </row>
    <row r="64" spans="1:40">
      <c r="A64" s="261" t="s">
        <v>2</v>
      </c>
      <c r="B64" s="262"/>
      <c r="C64" s="262"/>
      <c r="D64" s="263"/>
      <c r="E64" s="7"/>
      <c r="F64" s="8"/>
      <c r="G64" s="8"/>
      <c r="H64" s="8"/>
      <c r="I64" s="8"/>
      <c r="J64" s="16"/>
      <c r="K64" s="73">
        <f t="shared" si="44"/>
        <v>0</v>
      </c>
      <c r="L64" s="7"/>
      <c r="M64" s="8"/>
      <c r="N64" s="8"/>
      <c r="O64" s="8"/>
      <c r="P64" s="8"/>
      <c r="Q64" s="16"/>
      <c r="R64" s="73">
        <f t="shared" si="45"/>
        <v>0</v>
      </c>
      <c r="S64" s="7"/>
      <c r="T64" s="8"/>
      <c r="U64" s="8"/>
      <c r="V64" s="8"/>
      <c r="W64" s="8"/>
      <c r="X64" s="16"/>
      <c r="Y64" s="73">
        <f t="shared" si="46"/>
        <v>0</v>
      </c>
      <c r="Z64" s="7"/>
      <c r="AA64" s="8"/>
      <c r="AB64" s="8"/>
      <c r="AC64" s="8"/>
      <c r="AD64" s="8"/>
      <c r="AE64" s="16"/>
      <c r="AF64" s="73">
        <f t="shared" si="47"/>
        <v>0</v>
      </c>
      <c r="AG64" s="7"/>
      <c r="AH64" s="8"/>
      <c r="AI64" s="8"/>
      <c r="AJ64" s="8"/>
      <c r="AK64" s="8"/>
      <c r="AL64" s="16"/>
      <c r="AM64" s="73">
        <f t="shared" si="48"/>
        <v>0</v>
      </c>
      <c r="AN64" s="73">
        <f t="shared" si="49"/>
        <v>0</v>
      </c>
    </row>
    <row r="65" spans="1:40">
      <c r="A65" s="261" t="s">
        <v>3</v>
      </c>
      <c r="B65" s="262"/>
      <c r="C65" s="262"/>
      <c r="D65" s="263"/>
      <c r="E65" s="7"/>
      <c r="F65" s="8"/>
      <c r="G65" s="8"/>
      <c r="H65" s="8"/>
      <c r="I65" s="8"/>
      <c r="J65" s="16"/>
      <c r="K65" s="73">
        <f t="shared" si="44"/>
        <v>0</v>
      </c>
      <c r="L65" s="7"/>
      <c r="M65" s="8"/>
      <c r="N65" s="8"/>
      <c r="O65" s="8"/>
      <c r="P65" s="8"/>
      <c r="Q65" s="16"/>
      <c r="R65" s="73">
        <f t="shared" si="45"/>
        <v>0</v>
      </c>
      <c r="S65" s="7"/>
      <c r="T65" s="8"/>
      <c r="U65" s="8"/>
      <c r="V65" s="8"/>
      <c r="W65" s="8"/>
      <c r="X65" s="16"/>
      <c r="Y65" s="73">
        <f t="shared" si="46"/>
        <v>0</v>
      </c>
      <c r="Z65" s="7"/>
      <c r="AA65" s="8"/>
      <c r="AB65" s="8"/>
      <c r="AC65" s="8"/>
      <c r="AD65" s="8"/>
      <c r="AE65" s="16"/>
      <c r="AF65" s="73">
        <f t="shared" si="47"/>
        <v>0</v>
      </c>
      <c r="AG65" s="7"/>
      <c r="AH65" s="8"/>
      <c r="AI65" s="8"/>
      <c r="AJ65" s="8"/>
      <c r="AK65" s="8"/>
      <c r="AL65" s="16"/>
      <c r="AM65" s="73">
        <f t="shared" si="48"/>
        <v>0</v>
      </c>
      <c r="AN65" s="73">
        <f t="shared" si="49"/>
        <v>0</v>
      </c>
    </row>
    <row r="66" spans="1:40">
      <c r="A66" s="261" t="s">
        <v>4</v>
      </c>
      <c r="B66" s="262"/>
      <c r="C66" s="262"/>
      <c r="D66" s="263"/>
      <c r="E66" s="7"/>
      <c r="F66" s="8"/>
      <c r="G66" s="8"/>
      <c r="H66" s="8"/>
      <c r="I66" s="8"/>
      <c r="J66" s="16"/>
      <c r="K66" s="73">
        <f t="shared" si="44"/>
        <v>0</v>
      </c>
      <c r="L66" s="7"/>
      <c r="M66" s="8"/>
      <c r="N66" s="8"/>
      <c r="O66" s="8"/>
      <c r="P66" s="8"/>
      <c r="Q66" s="16"/>
      <c r="R66" s="73">
        <f t="shared" si="45"/>
        <v>0</v>
      </c>
      <c r="S66" s="7"/>
      <c r="T66" s="8"/>
      <c r="U66" s="8"/>
      <c r="V66" s="8"/>
      <c r="W66" s="8"/>
      <c r="X66" s="16"/>
      <c r="Y66" s="73">
        <f t="shared" si="46"/>
        <v>0</v>
      </c>
      <c r="Z66" s="7"/>
      <c r="AA66" s="8"/>
      <c r="AB66" s="8"/>
      <c r="AC66" s="8"/>
      <c r="AD66" s="8"/>
      <c r="AE66" s="16"/>
      <c r="AF66" s="73">
        <f t="shared" si="47"/>
        <v>0</v>
      </c>
      <c r="AG66" s="7"/>
      <c r="AH66" s="8"/>
      <c r="AI66" s="8"/>
      <c r="AJ66" s="8"/>
      <c r="AK66" s="8"/>
      <c r="AL66" s="16"/>
      <c r="AM66" s="73">
        <f t="shared" si="48"/>
        <v>0</v>
      </c>
      <c r="AN66" s="73">
        <f t="shared" si="49"/>
        <v>0</v>
      </c>
    </row>
    <row r="67" spans="1:40">
      <c r="A67" s="261" t="s">
        <v>28</v>
      </c>
      <c r="B67" s="262"/>
      <c r="C67" s="262"/>
      <c r="D67" s="263"/>
      <c r="E67" s="7"/>
      <c r="F67" s="8"/>
      <c r="G67" s="8"/>
      <c r="H67" s="8"/>
      <c r="I67" s="8"/>
      <c r="J67" s="16"/>
      <c r="K67" s="73">
        <f t="shared" si="44"/>
        <v>0</v>
      </c>
      <c r="L67" s="7"/>
      <c r="M67" s="8"/>
      <c r="N67" s="8"/>
      <c r="O67" s="8"/>
      <c r="P67" s="8"/>
      <c r="Q67" s="16"/>
      <c r="R67" s="73">
        <f t="shared" si="45"/>
        <v>0</v>
      </c>
      <c r="S67" s="7"/>
      <c r="T67" s="8"/>
      <c r="U67" s="8"/>
      <c r="V67" s="8"/>
      <c r="W67" s="8"/>
      <c r="X67" s="16"/>
      <c r="Y67" s="73">
        <f t="shared" si="46"/>
        <v>0</v>
      </c>
      <c r="Z67" s="7"/>
      <c r="AA67" s="8"/>
      <c r="AB67" s="8"/>
      <c r="AC67" s="8"/>
      <c r="AD67" s="8"/>
      <c r="AE67" s="16"/>
      <c r="AF67" s="73">
        <f t="shared" si="47"/>
        <v>0</v>
      </c>
      <c r="AG67" s="7"/>
      <c r="AH67" s="8"/>
      <c r="AI67" s="8"/>
      <c r="AJ67" s="8"/>
      <c r="AK67" s="8"/>
      <c r="AL67" s="16"/>
      <c r="AM67" s="73">
        <f t="shared" si="48"/>
        <v>0</v>
      </c>
      <c r="AN67" s="73">
        <f t="shared" si="49"/>
        <v>0</v>
      </c>
    </row>
    <row r="68" spans="1:40" ht="15.75" thickBot="1">
      <c r="A68" s="273" t="s">
        <v>5</v>
      </c>
      <c r="B68" s="274"/>
      <c r="C68" s="274"/>
      <c r="D68" s="275"/>
      <c r="E68" s="116">
        <f t="shared" ref="E68:AN68" si="50">SUM(E35,E61:E65)</f>
        <v>0</v>
      </c>
      <c r="F68" s="117">
        <f t="shared" si="50"/>
        <v>0</v>
      </c>
      <c r="G68" s="117">
        <f t="shared" si="50"/>
        <v>0</v>
      </c>
      <c r="H68" s="117">
        <f t="shared" si="50"/>
        <v>0</v>
      </c>
      <c r="I68" s="117">
        <f t="shared" si="50"/>
        <v>0</v>
      </c>
      <c r="J68" s="118">
        <f t="shared" si="50"/>
        <v>0</v>
      </c>
      <c r="K68" s="115">
        <f t="shared" si="50"/>
        <v>0</v>
      </c>
      <c r="L68" s="116">
        <f t="shared" si="50"/>
        <v>0</v>
      </c>
      <c r="M68" s="117">
        <f t="shared" si="50"/>
        <v>0</v>
      </c>
      <c r="N68" s="117">
        <f t="shared" si="50"/>
        <v>0</v>
      </c>
      <c r="O68" s="117">
        <f t="shared" si="50"/>
        <v>0</v>
      </c>
      <c r="P68" s="117">
        <f t="shared" si="50"/>
        <v>0</v>
      </c>
      <c r="Q68" s="118">
        <f t="shared" si="50"/>
        <v>0</v>
      </c>
      <c r="R68" s="115">
        <f t="shared" si="50"/>
        <v>0</v>
      </c>
      <c r="S68" s="116">
        <f t="shared" si="50"/>
        <v>0</v>
      </c>
      <c r="T68" s="117">
        <f t="shared" si="50"/>
        <v>0</v>
      </c>
      <c r="U68" s="117">
        <f t="shared" si="50"/>
        <v>0</v>
      </c>
      <c r="V68" s="117">
        <f t="shared" si="50"/>
        <v>0</v>
      </c>
      <c r="W68" s="117">
        <f t="shared" si="50"/>
        <v>0</v>
      </c>
      <c r="X68" s="118">
        <f t="shared" si="50"/>
        <v>0</v>
      </c>
      <c r="Y68" s="115">
        <f t="shared" si="50"/>
        <v>0</v>
      </c>
      <c r="Z68" s="116">
        <f t="shared" si="50"/>
        <v>0</v>
      </c>
      <c r="AA68" s="117">
        <f t="shared" si="50"/>
        <v>0</v>
      </c>
      <c r="AB68" s="117">
        <f t="shared" si="50"/>
        <v>0</v>
      </c>
      <c r="AC68" s="117">
        <f t="shared" si="50"/>
        <v>0</v>
      </c>
      <c r="AD68" s="117">
        <f t="shared" si="50"/>
        <v>0</v>
      </c>
      <c r="AE68" s="118">
        <f t="shared" si="50"/>
        <v>0</v>
      </c>
      <c r="AF68" s="115">
        <f t="shared" si="50"/>
        <v>0</v>
      </c>
      <c r="AG68" s="116">
        <f t="shared" si="50"/>
        <v>0</v>
      </c>
      <c r="AH68" s="117">
        <f t="shared" si="50"/>
        <v>0</v>
      </c>
      <c r="AI68" s="117">
        <f t="shared" si="50"/>
        <v>0</v>
      </c>
      <c r="AJ68" s="117">
        <f t="shared" si="50"/>
        <v>0</v>
      </c>
      <c r="AK68" s="117">
        <f t="shared" si="50"/>
        <v>0</v>
      </c>
      <c r="AL68" s="118">
        <f t="shared" si="50"/>
        <v>0</v>
      </c>
      <c r="AM68" s="115">
        <f t="shared" si="50"/>
        <v>0</v>
      </c>
      <c r="AN68" s="115">
        <f t="shared" si="50"/>
        <v>0</v>
      </c>
    </row>
    <row r="69" spans="1:40" ht="16.5" thickTop="1" thickBot="1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1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0" ht="15.75" thickTop="1">
      <c r="A70" s="279" t="s">
        <v>6</v>
      </c>
      <c r="B70" s="280"/>
      <c r="C70" s="280"/>
      <c r="D70" s="281"/>
      <c r="E70" s="19"/>
      <c r="F70" s="20"/>
      <c r="G70" s="20"/>
      <c r="H70" s="20"/>
      <c r="I70" s="20"/>
      <c r="J70" s="21"/>
      <c r="K70" s="72">
        <f>SUM(E70:J70)</f>
        <v>0</v>
      </c>
      <c r="L70" s="19"/>
      <c r="M70" s="20"/>
      <c r="N70" s="20"/>
      <c r="O70" s="20"/>
      <c r="P70" s="20"/>
      <c r="Q70" s="21"/>
      <c r="R70" s="72">
        <f>SUM(L70:Q70)</f>
        <v>0</v>
      </c>
      <c r="S70" s="19"/>
      <c r="T70" s="20"/>
      <c r="U70" s="20"/>
      <c r="V70" s="20"/>
      <c r="W70" s="20"/>
      <c r="X70" s="21"/>
      <c r="Y70" s="72">
        <f>SUM(S70:X70)</f>
        <v>0</v>
      </c>
      <c r="Z70" s="19"/>
      <c r="AA70" s="20"/>
      <c r="AB70" s="20"/>
      <c r="AC70" s="20"/>
      <c r="AD70" s="20"/>
      <c r="AE70" s="21"/>
      <c r="AF70" s="72">
        <f>SUM(Z70:AE70)</f>
        <v>0</v>
      </c>
      <c r="AG70" s="19"/>
      <c r="AH70" s="20"/>
      <c r="AI70" s="20"/>
      <c r="AJ70" s="20"/>
      <c r="AK70" s="20"/>
      <c r="AL70" s="21"/>
      <c r="AM70" s="72">
        <f>SUM(AG70:AL70)</f>
        <v>0</v>
      </c>
      <c r="AN70" s="72">
        <f t="shared" ref="AN70:AN71" si="51">K70+R70+Y70+AF70</f>
        <v>0</v>
      </c>
    </row>
    <row r="71" spans="1:40">
      <c r="A71" s="299" t="s">
        <v>11</v>
      </c>
      <c r="B71" s="300"/>
      <c r="C71" s="300"/>
      <c r="D71" s="301"/>
      <c r="E71" s="22"/>
      <c r="F71" s="23"/>
      <c r="G71" s="23"/>
      <c r="H71" s="23"/>
      <c r="I71" s="23"/>
      <c r="J71" s="24"/>
      <c r="K71" s="119">
        <f>SUM(E71:J71)</f>
        <v>0</v>
      </c>
      <c r="L71" s="22"/>
      <c r="M71" s="23"/>
      <c r="N71" s="23"/>
      <c r="O71" s="23"/>
      <c r="P71" s="23"/>
      <c r="Q71" s="24"/>
      <c r="R71" s="119">
        <f>SUM(L71:Q71)</f>
        <v>0</v>
      </c>
      <c r="S71" s="22"/>
      <c r="T71" s="23"/>
      <c r="U71" s="23"/>
      <c r="V71" s="23"/>
      <c r="W71" s="23"/>
      <c r="X71" s="24"/>
      <c r="Y71" s="119">
        <f>SUM(S71:X71)</f>
        <v>0</v>
      </c>
      <c r="Z71" s="22"/>
      <c r="AA71" s="23"/>
      <c r="AB71" s="23"/>
      <c r="AC71" s="23"/>
      <c r="AD71" s="23"/>
      <c r="AE71" s="24"/>
      <c r="AF71" s="119">
        <f>SUM(Z71:AE71)</f>
        <v>0</v>
      </c>
      <c r="AG71" s="22"/>
      <c r="AH71" s="23"/>
      <c r="AI71" s="23"/>
      <c r="AJ71" s="23"/>
      <c r="AK71" s="23"/>
      <c r="AL71" s="24"/>
      <c r="AM71" s="119">
        <f>SUM(AG71:AL71)</f>
        <v>0</v>
      </c>
      <c r="AN71" s="119">
        <f t="shared" si="51"/>
        <v>0</v>
      </c>
    </row>
    <row r="72" spans="1:40">
      <c r="A72" s="235" t="s">
        <v>12</v>
      </c>
      <c r="B72" s="236"/>
      <c r="C72" s="236"/>
      <c r="D72" s="237"/>
      <c r="E72" s="122" t="str">
        <f t="shared" ref="E72:AN72" si="52">IFERROR(E70/E36,"-")</f>
        <v>-</v>
      </c>
      <c r="F72" s="123" t="str">
        <f t="shared" si="52"/>
        <v>-</v>
      </c>
      <c r="G72" s="123" t="str">
        <f t="shared" si="52"/>
        <v>-</v>
      </c>
      <c r="H72" s="123" t="str">
        <f t="shared" si="52"/>
        <v>-</v>
      </c>
      <c r="I72" s="123" t="str">
        <f t="shared" si="52"/>
        <v>-</v>
      </c>
      <c r="J72" s="124" t="str">
        <f t="shared" si="52"/>
        <v>-</v>
      </c>
      <c r="K72" s="120" t="str">
        <f t="shared" si="52"/>
        <v>-</v>
      </c>
      <c r="L72" s="122" t="str">
        <f t="shared" si="52"/>
        <v>-</v>
      </c>
      <c r="M72" s="123" t="str">
        <f t="shared" si="52"/>
        <v>-</v>
      </c>
      <c r="N72" s="123" t="str">
        <f t="shared" si="52"/>
        <v>-</v>
      </c>
      <c r="O72" s="123" t="str">
        <f t="shared" si="52"/>
        <v>-</v>
      </c>
      <c r="P72" s="123" t="str">
        <f t="shared" si="52"/>
        <v>-</v>
      </c>
      <c r="Q72" s="124" t="str">
        <f t="shared" si="52"/>
        <v>-</v>
      </c>
      <c r="R72" s="120" t="str">
        <f t="shared" si="52"/>
        <v>-</v>
      </c>
      <c r="S72" s="122" t="str">
        <f t="shared" si="52"/>
        <v>-</v>
      </c>
      <c r="T72" s="123" t="str">
        <f t="shared" si="52"/>
        <v>-</v>
      </c>
      <c r="U72" s="123" t="str">
        <f t="shared" si="52"/>
        <v>-</v>
      </c>
      <c r="V72" s="123" t="str">
        <f t="shared" si="52"/>
        <v>-</v>
      </c>
      <c r="W72" s="123" t="str">
        <f t="shared" si="52"/>
        <v>-</v>
      </c>
      <c r="X72" s="124" t="str">
        <f t="shared" si="52"/>
        <v>-</v>
      </c>
      <c r="Y72" s="120" t="str">
        <f t="shared" si="52"/>
        <v>-</v>
      </c>
      <c r="Z72" s="122" t="str">
        <f t="shared" si="52"/>
        <v>-</v>
      </c>
      <c r="AA72" s="123" t="str">
        <f t="shared" si="52"/>
        <v>-</v>
      </c>
      <c r="AB72" s="123" t="str">
        <f t="shared" si="52"/>
        <v>-</v>
      </c>
      <c r="AC72" s="123" t="str">
        <f t="shared" si="52"/>
        <v>-</v>
      </c>
      <c r="AD72" s="123" t="str">
        <f t="shared" si="52"/>
        <v>-</v>
      </c>
      <c r="AE72" s="124" t="str">
        <f t="shared" si="52"/>
        <v>-</v>
      </c>
      <c r="AF72" s="120" t="str">
        <f t="shared" si="52"/>
        <v>-</v>
      </c>
      <c r="AG72" s="122" t="str">
        <f t="shared" si="52"/>
        <v>-</v>
      </c>
      <c r="AH72" s="123" t="str">
        <f t="shared" si="52"/>
        <v>-</v>
      </c>
      <c r="AI72" s="123" t="str">
        <f t="shared" si="52"/>
        <v>-</v>
      </c>
      <c r="AJ72" s="123" t="str">
        <f t="shared" si="52"/>
        <v>-</v>
      </c>
      <c r="AK72" s="123" t="str">
        <f t="shared" si="52"/>
        <v>-</v>
      </c>
      <c r="AL72" s="124" t="str">
        <f t="shared" si="52"/>
        <v>-</v>
      </c>
      <c r="AM72" s="120" t="str">
        <f t="shared" si="52"/>
        <v>-</v>
      </c>
      <c r="AN72" s="120" t="str">
        <f t="shared" si="52"/>
        <v>-</v>
      </c>
    </row>
    <row r="73" spans="1:40" ht="15.75" thickBot="1">
      <c r="A73" s="238" t="s">
        <v>13</v>
      </c>
      <c r="B73" s="239"/>
      <c r="C73" s="239"/>
      <c r="D73" s="240"/>
      <c r="E73" s="125" t="str">
        <f t="shared" ref="E73:AN73" si="53">IFERROR(E71/E36,"-")</f>
        <v>-</v>
      </c>
      <c r="F73" s="126" t="str">
        <f t="shared" si="53"/>
        <v>-</v>
      </c>
      <c r="G73" s="126" t="str">
        <f t="shared" si="53"/>
        <v>-</v>
      </c>
      <c r="H73" s="126" t="str">
        <f t="shared" si="53"/>
        <v>-</v>
      </c>
      <c r="I73" s="126" t="str">
        <f t="shared" si="53"/>
        <v>-</v>
      </c>
      <c r="J73" s="127" t="str">
        <f t="shared" si="53"/>
        <v>-</v>
      </c>
      <c r="K73" s="121" t="str">
        <f t="shared" si="53"/>
        <v>-</v>
      </c>
      <c r="L73" s="125" t="str">
        <f t="shared" si="53"/>
        <v>-</v>
      </c>
      <c r="M73" s="126" t="str">
        <f t="shared" si="53"/>
        <v>-</v>
      </c>
      <c r="N73" s="126" t="str">
        <f t="shared" si="53"/>
        <v>-</v>
      </c>
      <c r="O73" s="126" t="str">
        <f t="shared" si="53"/>
        <v>-</v>
      </c>
      <c r="P73" s="126" t="str">
        <f t="shared" si="53"/>
        <v>-</v>
      </c>
      <c r="Q73" s="127" t="str">
        <f t="shared" si="53"/>
        <v>-</v>
      </c>
      <c r="R73" s="121" t="str">
        <f t="shared" si="53"/>
        <v>-</v>
      </c>
      <c r="S73" s="125" t="str">
        <f t="shared" si="53"/>
        <v>-</v>
      </c>
      <c r="T73" s="126" t="str">
        <f t="shared" si="53"/>
        <v>-</v>
      </c>
      <c r="U73" s="126" t="str">
        <f t="shared" si="53"/>
        <v>-</v>
      </c>
      <c r="V73" s="126" t="str">
        <f t="shared" si="53"/>
        <v>-</v>
      </c>
      <c r="W73" s="126" t="str">
        <f t="shared" si="53"/>
        <v>-</v>
      </c>
      <c r="X73" s="127" t="str">
        <f t="shared" si="53"/>
        <v>-</v>
      </c>
      <c r="Y73" s="121" t="str">
        <f t="shared" si="53"/>
        <v>-</v>
      </c>
      <c r="Z73" s="125" t="str">
        <f t="shared" si="53"/>
        <v>-</v>
      </c>
      <c r="AA73" s="126" t="str">
        <f t="shared" si="53"/>
        <v>-</v>
      </c>
      <c r="AB73" s="126" t="str">
        <f t="shared" si="53"/>
        <v>-</v>
      </c>
      <c r="AC73" s="126" t="str">
        <f t="shared" si="53"/>
        <v>-</v>
      </c>
      <c r="AD73" s="126" t="str">
        <f t="shared" si="53"/>
        <v>-</v>
      </c>
      <c r="AE73" s="127" t="str">
        <f t="shared" si="53"/>
        <v>-</v>
      </c>
      <c r="AF73" s="121" t="str">
        <f t="shared" si="53"/>
        <v>-</v>
      </c>
      <c r="AG73" s="125" t="str">
        <f t="shared" si="53"/>
        <v>-</v>
      </c>
      <c r="AH73" s="126" t="str">
        <f t="shared" si="53"/>
        <v>-</v>
      </c>
      <c r="AI73" s="126" t="str">
        <f t="shared" si="53"/>
        <v>-</v>
      </c>
      <c r="AJ73" s="126" t="str">
        <f t="shared" si="53"/>
        <v>-</v>
      </c>
      <c r="AK73" s="126" t="str">
        <f t="shared" si="53"/>
        <v>-</v>
      </c>
      <c r="AL73" s="127" t="str">
        <f t="shared" si="53"/>
        <v>-</v>
      </c>
      <c r="AM73" s="121" t="str">
        <f t="shared" si="53"/>
        <v>-</v>
      </c>
      <c r="AN73" s="121" t="str">
        <f t="shared" si="53"/>
        <v>-</v>
      </c>
    </row>
    <row r="74" spans="1:40" ht="16.5" thickTop="1" thickBot="1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1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0" ht="15.75" thickTop="1">
      <c r="A75" s="267" t="s">
        <v>29</v>
      </c>
      <c r="B75" s="268"/>
      <c r="C75" s="268"/>
      <c r="D75" s="269"/>
      <c r="E75" s="26"/>
      <c r="F75" s="27"/>
      <c r="G75" s="27"/>
      <c r="H75" s="27"/>
      <c r="I75" s="27"/>
      <c r="J75" s="28"/>
      <c r="K75" s="128">
        <f t="shared" ref="K75:K80" si="54">SUM(E75:J75)</f>
        <v>0</v>
      </c>
      <c r="L75" s="26"/>
      <c r="M75" s="27"/>
      <c r="N75" s="27"/>
      <c r="O75" s="27"/>
      <c r="P75" s="27"/>
      <c r="Q75" s="28"/>
      <c r="R75" s="128">
        <f t="shared" ref="R75:R80" si="55">SUM(L75:Q75)</f>
        <v>0</v>
      </c>
      <c r="S75" s="26"/>
      <c r="T75" s="27"/>
      <c r="U75" s="27"/>
      <c r="V75" s="27"/>
      <c r="W75" s="27"/>
      <c r="X75" s="28"/>
      <c r="Y75" s="128">
        <f t="shared" ref="Y75:Y80" si="56">SUM(S75:X75)</f>
        <v>0</v>
      </c>
      <c r="Z75" s="26"/>
      <c r="AA75" s="27"/>
      <c r="AB75" s="27"/>
      <c r="AC75" s="27"/>
      <c r="AD75" s="27"/>
      <c r="AE75" s="28"/>
      <c r="AF75" s="128">
        <f t="shared" ref="AF75:AF80" si="57">SUM(Z75:AE75)</f>
        <v>0</v>
      </c>
      <c r="AG75" s="26"/>
      <c r="AH75" s="27"/>
      <c r="AI75" s="27"/>
      <c r="AJ75" s="27"/>
      <c r="AK75" s="27"/>
      <c r="AL75" s="28"/>
      <c r="AM75" s="128">
        <f t="shared" ref="AM75:AM80" si="58">SUM(AG75:AL75)</f>
        <v>0</v>
      </c>
      <c r="AN75" s="128">
        <f t="shared" ref="AN75:AN80" si="59">K75+R75+Y75+AF75+AM75</f>
        <v>0</v>
      </c>
    </row>
    <row r="76" spans="1:40">
      <c r="A76" s="270" t="s">
        <v>30</v>
      </c>
      <c r="B76" s="271"/>
      <c r="C76" s="271"/>
      <c r="D76" s="272"/>
      <c r="E76" s="13"/>
      <c r="F76" s="14"/>
      <c r="G76" s="14"/>
      <c r="H76" s="14"/>
      <c r="I76" s="14"/>
      <c r="J76" s="18"/>
      <c r="K76" s="129">
        <f t="shared" si="54"/>
        <v>0</v>
      </c>
      <c r="L76" s="13"/>
      <c r="M76" s="14"/>
      <c r="N76" s="14"/>
      <c r="O76" s="14"/>
      <c r="P76" s="14"/>
      <c r="Q76" s="18"/>
      <c r="R76" s="129">
        <f t="shared" si="55"/>
        <v>0</v>
      </c>
      <c r="S76" s="13"/>
      <c r="T76" s="14"/>
      <c r="U76" s="14"/>
      <c r="V76" s="14"/>
      <c r="W76" s="14"/>
      <c r="X76" s="18"/>
      <c r="Y76" s="129">
        <f t="shared" si="56"/>
        <v>0</v>
      </c>
      <c r="Z76" s="13"/>
      <c r="AA76" s="14"/>
      <c r="AB76" s="14"/>
      <c r="AC76" s="14"/>
      <c r="AD76" s="14"/>
      <c r="AE76" s="18"/>
      <c r="AF76" s="129">
        <f t="shared" si="57"/>
        <v>0</v>
      </c>
      <c r="AG76" s="13"/>
      <c r="AH76" s="14"/>
      <c r="AI76" s="14"/>
      <c r="AJ76" s="14"/>
      <c r="AK76" s="14"/>
      <c r="AL76" s="18"/>
      <c r="AM76" s="129">
        <f t="shared" si="58"/>
        <v>0</v>
      </c>
      <c r="AN76" s="129">
        <f t="shared" si="59"/>
        <v>0</v>
      </c>
    </row>
    <row r="77" spans="1:40">
      <c r="A77" s="270" t="s">
        <v>139</v>
      </c>
      <c r="B77" s="271"/>
      <c r="C77" s="271"/>
      <c r="D77" s="272"/>
      <c r="E77" s="13"/>
      <c r="F77" s="14"/>
      <c r="G77" s="14"/>
      <c r="H77" s="14"/>
      <c r="I77" s="14"/>
      <c r="J77" s="18"/>
      <c r="K77" s="129">
        <f t="shared" si="54"/>
        <v>0</v>
      </c>
      <c r="L77" s="13"/>
      <c r="M77" s="14"/>
      <c r="N77" s="14"/>
      <c r="O77" s="14"/>
      <c r="P77" s="14"/>
      <c r="Q77" s="18"/>
      <c r="R77" s="129">
        <f t="shared" si="55"/>
        <v>0</v>
      </c>
      <c r="S77" s="13"/>
      <c r="T77" s="14"/>
      <c r="U77" s="14"/>
      <c r="V77" s="14"/>
      <c r="W77" s="14"/>
      <c r="X77" s="18"/>
      <c r="Y77" s="129">
        <f t="shared" si="56"/>
        <v>0</v>
      </c>
      <c r="Z77" s="13"/>
      <c r="AA77" s="14"/>
      <c r="AB77" s="14"/>
      <c r="AC77" s="14"/>
      <c r="AD77" s="14"/>
      <c r="AE77" s="18"/>
      <c r="AF77" s="129">
        <f t="shared" si="57"/>
        <v>0</v>
      </c>
      <c r="AG77" s="13"/>
      <c r="AH77" s="14"/>
      <c r="AI77" s="14"/>
      <c r="AJ77" s="14"/>
      <c r="AK77" s="14"/>
      <c r="AL77" s="18"/>
      <c r="AM77" s="129">
        <f t="shared" si="58"/>
        <v>0</v>
      </c>
      <c r="AN77" s="129">
        <f t="shared" si="59"/>
        <v>0</v>
      </c>
    </row>
    <row r="78" spans="1:40">
      <c r="A78" s="270" t="s">
        <v>140</v>
      </c>
      <c r="B78" s="271"/>
      <c r="C78" s="271"/>
      <c r="D78" s="272"/>
      <c r="E78" s="13"/>
      <c r="F78" s="14"/>
      <c r="G78" s="14"/>
      <c r="H78" s="14"/>
      <c r="I78" s="14"/>
      <c r="J78" s="18"/>
      <c r="K78" s="129">
        <f t="shared" si="54"/>
        <v>0</v>
      </c>
      <c r="L78" s="13"/>
      <c r="M78" s="14"/>
      <c r="N78" s="14"/>
      <c r="O78" s="14"/>
      <c r="P78" s="14"/>
      <c r="Q78" s="18"/>
      <c r="R78" s="129">
        <f t="shared" si="55"/>
        <v>0</v>
      </c>
      <c r="S78" s="13"/>
      <c r="T78" s="14"/>
      <c r="U78" s="14"/>
      <c r="V78" s="14"/>
      <c r="W78" s="14"/>
      <c r="X78" s="18"/>
      <c r="Y78" s="129">
        <f t="shared" si="56"/>
        <v>0</v>
      </c>
      <c r="Z78" s="13"/>
      <c r="AA78" s="14"/>
      <c r="AB78" s="14"/>
      <c r="AC78" s="14"/>
      <c r="AD78" s="14"/>
      <c r="AE78" s="18"/>
      <c r="AF78" s="129">
        <f t="shared" si="57"/>
        <v>0</v>
      </c>
      <c r="AG78" s="13"/>
      <c r="AH78" s="14"/>
      <c r="AI78" s="14"/>
      <c r="AJ78" s="14"/>
      <c r="AK78" s="14"/>
      <c r="AL78" s="18"/>
      <c r="AM78" s="129">
        <f t="shared" si="58"/>
        <v>0</v>
      </c>
      <c r="AN78" s="129">
        <f t="shared" si="59"/>
        <v>0</v>
      </c>
    </row>
    <row r="79" spans="1:40">
      <c r="A79" s="270" t="s">
        <v>91</v>
      </c>
      <c r="B79" s="271"/>
      <c r="C79" s="271"/>
      <c r="D79" s="272"/>
      <c r="E79" s="13"/>
      <c r="F79" s="14"/>
      <c r="G79" s="14"/>
      <c r="H79" s="14"/>
      <c r="I79" s="14"/>
      <c r="J79" s="18"/>
      <c r="K79" s="129">
        <f t="shared" si="54"/>
        <v>0</v>
      </c>
      <c r="L79" s="13"/>
      <c r="M79" s="14"/>
      <c r="N79" s="14"/>
      <c r="O79" s="14"/>
      <c r="P79" s="14"/>
      <c r="Q79" s="18"/>
      <c r="R79" s="129">
        <f t="shared" si="55"/>
        <v>0</v>
      </c>
      <c r="S79" s="13"/>
      <c r="T79" s="14"/>
      <c r="U79" s="14"/>
      <c r="V79" s="14"/>
      <c r="W79" s="14"/>
      <c r="X79" s="18"/>
      <c r="Y79" s="129">
        <f t="shared" si="56"/>
        <v>0</v>
      </c>
      <c r="Z79" s="13"/>
      <c r="AA79" s="14"/>
      <c r="AB79" s="14"/>
      <c r="AC79" s="14"/>
      <c r="AD79" s="14"/>
      <c r="AE79" s="18"/>
      <c r="AF79" s="129">
        <f t="shared" si="57"/>
        <v>0</v>
      </c>
      <c r="AG79" s="13"/>
      <c r="AH79" s="14"/>
      <c r="AI79" s="14"/>
      <c r="AJ79" s="14"/>
      <c r="AK79" s="14"/>
      <c r="AL79" s="18"/>
      <c r="AM79" s="129">
        <f t="shared" si="58"/>
        <v>0</v>
      </c>
      <c r="AN79" s="129">
        <f t="shared" si="59"/>
        <v>0</v>
      </c>
    </row>
    <row r="80" spans="1:40" ht="15.75" thickBot="1">
      <c r="A80" s="270" t="s">
        <v>92</v>
      </c>
      <c r="B80" s="271"/>
      <c r="C80" s="271"/>
      <c r="D80" s="272"/>
      <c r="E80" s="13"/>
      <c r="F80" s="14"/>
      <c r="G80" s="14"/>
      <c r="H80" s="14"/>
      <c r="I80" s="14"/>
      <c r="J80" s="18"/>
      <c r="K80" s="129">
        <f t="shared" si="54"/>
        <v>0</v>
      </c>
      <c r="L80" s="13"/>
      <c r="M80" s="14"/>
      <c r="N80" s="14"/>
      <c r="O80" s="14"/>
      <c r="P80" s="14"/>
      <c r="Q80" s="18"/>
      <c r="R80" s="129">
        <f t="shared" si="55"/>
        <v>0</v>
      </c>
      <c r="S80" s="13"/>
      <c r="T80" s="14"/>
      <c r="U80" s="14"/>
      <c r="V80" s="14"/>
      <c r="W80" s="14"/>
      <c r="X80" s="18"/>
      <c r="Y80" s="129">
        <f t="shared" si="56"/>
        <v>0</v>
      </c>
      <c r="Z80" s="13"/>
      <c r="AA80" s="14"/>
      <c r="AB80" s="14"/>
      <c r="AC80" s="14"/>
      <c r="AD80" s="14"/>
      <c r="AE80" s="18"/>
      <c r="AF80" s="129">
        <f t="shared" si="57"/>
        <v>0</v>
      </c>
      <c r="AG80" s="13"/>
      <c r="AH80" s="14"/>
      <c r="AI80" s="14"/>
      <c r="AJ80" s="14"/>
      <c r="AK80" s="14"/>
      <c r="AL80" s="18"/>
      <c r="AM80" s="129">
        <f t="shared" si="58"/>
        <v>0</v>
      </c>
      <c r="AN80" s="129">
        <f t="shared" si="59"/>
        <v>0</v>
      </c>
    </row>
    <row r="81" spans="1:40" ht="15.75" thickTop="1">
      <c r="A81" s="276" t="s">
        <v>94</v>
      </c>
      <c r="B81" s="277"/>
      <c r="C81" s="277"/>
      <c r="D81" s="278"/>
      <c r="E81" s="133" t="str">
        <f>IFERROR(E75/(E23+E25+E26+E27),"-")</f>
        <v>-</v>
      </c>
      <c r="F81" s="133" t="str">
        <f t="shared" ref="F81:AN81" si="60">IFERROR(F75/(F23+F25+F26+F27),"-")</f>
        <v>-</v>
      </c>
      <c r="G81" s="133" t="str">
        <f t="shared" si="60"/>
        <v>-</v>
      </c>
      <c r="H81" s="133" t="str">
        <f t="shared" si="60"/>
        <v>-</v>
      </c>
      <c r="I81" s="133" t="str">
        <f t="shared" si="60"/>
        <v>-</v>
      </c>
      <c r="J81" s="134" t="str">
        <f t="shared" si="60"/>
        <v>-</v>
      </c>
      <c r="K81" s="130" t="str">
        <f t="shared" si="60"/>
        <v>-</v>
      </c>
      <c r="L81" s="135" t="str">
        <f t="shared" si="60"/>
        <v>-</v>
      </c>
      <c r="M81" s="133" t="str">
        <f t="shared" si="60"/>
        <v>-</v>
      </c>
      <c r="N81" s="133" t="str">
        <f t="shared" si="60"/>
        <v>-</v>
      </c>
      <c r="O81" s="133" t="str">
        <f t="shared" si="60"/>
        <v>-</v>
      </c>
      <c r="P81" s="133" t="str">
        <f t="shared" si="60"/>
        <v>-</v>
      </c>
      <c r="Q81" s="134" t="str">
        <f t="shared" si="60"/>
        <v>-</v>
      </c>
      <c r="R81" s="130" t="str">
        <f t="shared" si="60"/>
        <v>-</v>
      </c>
      <c r="S81" s="135" t="str">
        <f t="shared" si="60"/>
        <v>-</v>
      </c>
      <c r="T81" s="133" t="str">
        <f t="shared" si="60"/>
        <v>-</v>
      </c>
      <c r="U81" s="133" t="str">
        <f t="shared" si="60"/>
        <v>-</v>
      </c>
      <c r="V81" s="133" t="str">
        <f t="shared" si="60"/>
        <v>-</v>
      </c>
      <c r="W81" s="133" t="str">
        <f t="shared" si="60"/>
        <v>-</v>
      </c>
      <c r="X81" s="134" t="str">
        <f t="shared" si="60"/>
        <v>-</v>
      </c>
      <c r="Y81" s="130" t="str">
        <f t="shared" si="60"/>
        <v>-</v>
      </c>
      <c r="Z81" s="135" t="str">
        <f t="shared" si="60"/>
        <v>-</v>
      </c>
      <c r="AA81" s="133" t="str">
        <f t="shared" si="60"/>
        <v>-</v>
      </c>
      <c r="AB81" s="133" t="str">
        <f t="shared" si="60"/>
        <v>-</v>
      </c>
      <c r="AC81" s="133" t="str">
        <f t="shared" si="60"/>
        <v>-</v>
      </c>
      <c r="AD81" s="133" t="str">
        <f t="shared" si="60"/>
        <v>-</v>
      </c>
      <c r="AE81" s="134" t="str">
        <f t="shared" si="60"/>
        <v>-</v>
      </c>
      <c r="AF81" s="130" t="str">
        <f t="shared" si="60"/>
        <v>-</v>
      </c>
      <c r="AG81" s="135" t="str">
        <f t="shared" si="60"/>
        <v>-</v>
      </c>
      <c r="AH81" s="133" t="str">
        <f t="shared" si="60"/>
        <v>-</v>
      </c>
      <c r="AI81" s="133" t="str">
        <f t="shared" si="60"/>
        <v>-</v>
      </c>
      <c r="AJ81" s="133" t="str">
        <f t="shared" si="60"/>
        <v>-</v>
      </c>
      <c r="AK81" s="133" t="str">
        <f t="shared" si="60"/>
        <v>-</v>
      </c>
      <c r="AL81" s="134" t="str">
        <f t="shared" si="60"/>
        <v>-</v>
      </c>
      <c r="AM81" s="130" t="str">
        <f t="shared" si="60"/>
        <v>-</v>
      </c>
      <c r="AN81" s="130" t="str">
        <f t="shared" si="60"/>
        <v>-</v>
      </c>
    </row>
    <row r="82" spans="1:40">
      <c r="A82" s="241" t="s">
        <v>93</v>
      </c>
      <c r="B82" s="242"/>
      <c r="C82" s="242"/>
      <c r="D82" s="243"/>
      <c r="E82" s="136" t="str">
        <f t="shared" ref="E82:AN82" si="61">IFERROR((E76/(E24+E28+E29))/12,"-")</f>
        <v>-</v>
      </c>
      <c r="F82" s="136" t="str">
        <f t="shared" si="61"/>
        <v>-</v>
      </c>
      <c r="G82" s="136" t="str">
        <f t="shared" si="61"/>
        <v>-</v>
      </c>
      <c r="H82" s="136" t="str">
        <f t="shared" si="61"/>
        <v>-</v>
      </c>
      <c r="I82" s="136" t="str">
        <f t="shared" si="61"/>
        <v>-</v>
      </c>
      <c r="J82" s="137" t="str">
        <f t="shared" si="61"/>
        <v>-</v>
      </c>
      <c r="K82" s="131" t="str">
        <f t="shared" si="61"/>
        <v>-</v>
      </c>
      <c r="L82" s="138" t="str">
        <f t="shared" si="61"/>
        <v>-</v>
      </c>
      <c r="M82" s="136" t="str">
        <f t="shared" si="61"/>
        <v>-</v>
      </c>
      <c r="N82" s="136" t="str">
        <f t="shared" si="61"/>
        <v>-</v>
      </c>
      <c r="O82" s="136" t="str">
        <f t="shared" si="61"/>
        <v>-</v>
      </c>
      <c r="P82" s="136" t="str">
        <f t="shared" si="61"/>
        <v>-</v>
      </c>
      <c r="Q82" s="137" t="str">
        <f t="shared" si="61"/>
        <v>-</v>
      </c>
      <c r="R82" s="131" t="str">
        <f t="shared" si="61"/>
        <v>-</v>
      </c>
      <c r="S82" s="138" t="str">
        <f t="shared" si="61"/>
        <v>-</v>
      </c>
      <c r="T82" s="136" t="str">
        <f t="shared" si="61"/>
        <v>-</v>
      </c>
      <c r="U82" s="136" t="str">
        <f t="shared" si="61"/>
        <v>-</v>
      </c>
      <c r="V82" s="136" t="str">
        <f t="shared" si="61"/>
        <v>-</v>
      </c>
      <c r="W82" s="136" t="str">
        <f t="shared" si="61"/>
        <v>-</v>
      </c>
      <c r="X82" s="137" t="str">
        <f t="shared" si="61"/>
        <v>-</v>
      </c>
      <c r="Y82" s="131" t="str">
        <f t="shared" si="61"/>
        <v>-</v>
      </c>
      <c r="Z82" s="138" t="str">
        <f t="shared" si="61"/>
        <v>-</v>
      </c>
      <c r="AA82" s="136" t="str">
        <f t="shared" si="61"/>
        <v>-</v>
      </c>
      <c r="AB82" s="136" t="str">
        <f t="shared" si="61"/>
        <v>-</v>
      </c>
      <c r="AC82" s="136" t="str">
        <f t="shared" si="61"/>
        <v>-</v>
      </c>
      <c r="AD82" s="136" t="str">
        <f t="shared" si="61"/>
        <v>-</v>
      </c>
      <c r="AE82" s="137" t="str">
        <f t="shared" si="61"/>
        <v>-</v>
      </c>
      <c r="AF82" s="131" t="str">
        <f t="shared" si="61"/>
        <v>-</v>
      </c>
      <c r="AG82" s="138" t="str">
        <f t="shared" si="61"/>
        <v>-</v>
      </c>
      <c r="AH82" s="136" t="str">
        <f t="shared" si="61"/>
        <v>-</v>
      </c>
      <c r="AI82" s="136" t="str">
        <f t="shared" si="61"/>
        <v>-</v>
      </c>
      <c r="AJ82" s="136" t="str">
        <f t="shared" si="61"/>
        <v>-</v>
      </c>
      <c r="AK82" s="136" t="str">
        <f t="shared" si="61"/>
        <v>-</v>
      </c>
      <c r="AL82" s="137" t="str">
        <f t="shared" si="61"/>
        <v>-</v>
      </c>
      <c r="AM82" s="131" t="str">
        <f t="shared" si="61"/>
        <v>-</v>
      </c>
      <c r="AN82" s="131" t="str">
        <f t="shared" si="61"/>
        <v>-</v>
      </c>
    </row>
    <row r="83" spans="1:40">
      <c r="A83" s="241" t="s">
        <v>141</v>
      </c>
      <c r="B83" s="242"/>
      <c r="C83" s="242"/>
      <c r="D83" s="243"/>
      <c r="E83" s="136" t="str">
        <f t="shared" ref="E83:AN83" si="62">IFERROR(((E78-E77)/(E24+E28+E29))/12,"-")</f>
        <v>-</v>
      </c>
      <c r="F83" s="136" t="str">
        <f t="shared" si="62"/>
        <v>-</v>
      </c>
      <c r="G83" s="136" t="str">
        <f t="shared" si="62"/>
        <v>-</v>
      </c>
      <c r="H83" s="136" t="str">
        <f t="shared" si="62"/>
        <v>-</v>
      </c>
      <c r="I83" s="136" t="str">
        <f t="shared" si="62"/>
        <v>-</v>
      </c>
      <c r="J83" s="137" t="str">
        <f t="shared" si="62"/>
        <v>-</v>
      </c>
      <c r="K83" s="131" t="str">
        <f t="shared" si="62"/>
        <v>-</v>
      </c>
      <c r="L83" s="138" t="str">
        <f t="shared" si="62"/>
        <v>-</v>
      </c>
      <c r="M83" s="136" t="str">
        <f t="shared" si="62"/>
        <v>-</v>
      </c>
      <c r="N83" s="136" t="str">
        <f t="shared" si="62"/>
        <v>-</v>
      </c>
      <c r="O83" s="136" t="str">
        <f t="shared" si="62"/>
        <v>-</v>
      </c>
      <c r="P83" s="136" t="str">
        <f t="shared" si="62"/>
        <v>-</v>
      </c>
      <c r="Q83" s="137" t="str">
        <f t="shared" si="62"/>
        <v>-</v>
      </c>
      <c r="R83" s="131" t="str">
        <f t="shared" si="62"/>
        <v>-</v>
      </c>
      <c r="S83" s="138" t="str">
        <f t="shared" si="62"/>
        <v>-</v>
      </c>
      <c r="T83" s="136" t="str">
        <f t="shared" si="62"/>
        <v>-</v>
      </c>
      <c r="U83" s="136" t="str">
        <f t="shared" si="62"/>
        <v>-</v>
      </c>
      <c r="V83" s="136" t="str">
        <f t="shared" si="62"/>
        <v>-</v>
      </c>
      <c r="W83" s="136" t="str">
        <f t="shared" si="62"/>
        <v>-</v>
      </c>
      <c r="X83" s="137" t="str">
        <f t="shared" si="62"/>
        <v>-</v>
      </c>
      <c r="Y83" s="131" t="str">
        <f t="shared" si="62"/>
        <v>-</v>
      </c>
      <c r="Z83" s="138" t="str">
        <f t="shared" si="62"/>
        <v>-</v>
      </c>
      <c r="AA83" s="136" t="str">
        <f t="shared" si="62"/>
        <v>-</v>
      </c>
      <c r="AB83" s="136" t="str">
        <f t="shared" si="62"/>
        <v>-</v>
      </c>
      <c r="AC83" s="136" t="str">
        <f t="shared" si="62"/>
        <v>-</v>
      </c>
      <c r="AD83" s="136" t="str">
        <f t="shared" si="62"/>
        <v>-</v>
      </c>
      <c r="AE83" s="137" t="str">
        <f t="shared" si="62"/>
        <v>-</v>
      </c>
      <c r="AF83" s="131" t="str">
        <f t="shared" si="62"/>
        <v>-</v>
      </c>
      <c r="AG83" s="138" t="str">
        <f t="shared" si="62"/>
        <v>-</v>
      </c>
      <c r="AH83" s="136" t="str">
        <f t="shared" si="62"/>
        <v>-</v>
      </c>
      <c r="AI83" s="136" t="str">
        <f t="shared" si="62"/>
        <v>-</v>
      </c>
      <c r="AJ83" s="136" t="str">
        <f t="shared" si="62"/>
        <v>-</v>
      </c>
      <c r="AK83" s="136" t="str">
        <f t="shared" si="62"/>
        <v>-</v>
      </c>
      <c r="AL83" s="137" t="str">
        <f t="shared" si="62"/>
        <v>-</v>
      </c>
      <c r="AM83" s="131" t="str">
        <f t="shared" si="62"/>
        <v>-</v>
      </c>
      <c r="AN83" s="131" t="str">
        <f t="shared" si="62"/>
        <v>-</v>
      </c>
    </row>
    <row r="84" spans="1:40">
      <c r="A84" s="241" t="s">
        <v>96</v>
      </c>
      <c r="B84" s="242"/>
      <c r="C84" s="242"/>
      <c r="D84" s="243"/>
      <c r="E84" s="136" t="str">
        <f t="shared" ref="E84:AN84" si="63">IFERROR(((E80-E79)/(E30+E31))/12,"-")</f>
        <v>-</v>
      </c>
      <c r="F84" s="136" t="str">
        <f t="shared" si="63"/>
        <v>-</v>
      </c>
      <c r="G84" s="136" t="str">
        <f t="shared" si="63"/>
        <v>-</v>
      </c>
      <c r="H84" s="136" t="str">
        <f t="shared" si="63"/>
        <v>-</v>
      </c>
      <c r="I84" s="136" t="str">
        <f t="shared" si="63"/>
        <v>-</v>
      </c>
      <c r="J84" s="137" t="str">
        <f t="shared" si="63"/>
        <v>-</v>
      </c>
      <c r="K84" s="131" t="str">
        <f t="shared" si="63"/>
        <v>-</v>
      </c>
      <c r="L84" s="138" t="str">
        <f t="shared" si="63"/>
        <v>-</v>
      </c>
      <c r="M84" s="136" t="str">
        <f t="shared" si="63"/>
        <v>-</v>
      </c>
      <c r="N84" s="136" t="str">
        <f t="shared" si="63"/>
        <v>-</v>
      </c>
      <c r="O84" s="136" t="str">
        <f t="shared" si="63"/>
        <v>-</v>
      </c>
      <c r="P84" s="136" t="str">
        <f t="shared" si="63"/>
        <v>-</v>
      </c>
      <c r="Q84" s="137" t="str">
        <f t="shared" si="63"/>
        <v>-</v>
      </c>
      <c r="R84" s="131" t="str">
        <f t="shared" si="63"/>
        <v>-</v>
      </c>
      <c r="S84" s="138" t="str">
        <f t="shared" si="63"/>
        <v>-</v>
      </c>
      <c r="T84" s="136" t="str">
        <f t="shared" si="63"/>
        <v>-</v>
      </c>
      <c r="U84" s="136" t="str">
        <f t="shared" si="63"/>
        <v>-</v>
      </c>
      <c r="V84" s="136" t="str">
        <f t="shared" si="63"/>
        <v>-</v>
      </c>
      <c r="W84" s="136" t="str">
        <f t="shared" si="63"/>
        <v>-</v>
      </c>
      <c r="X84" s="137" t="str">
        <f t="shared" si="63"/>
        <v>-</v>
      </c>
      <c r="Y84" s="131" t="str">
        <f t="shared" si="63"/>
        <v>-</v>
      </c>
      <c r="Z84" s="138" t="str">
        <f t="shared" si="63"/>
        <v>-</v>
      </c>
      <c r="AA84" s="136" t="str">
        <f t="shared" si="63"/>
        <v>-</v>
      </c>
      <c r="AB84" s="136" t="str">
        <f t="shared" si="63"/>
        <v>-</v>
      </c>
      <c r="AC84" s="136" t="str">
        <f t="shared" si="63"/>
        <v>-</v>
      </c>
      <c r="AD84" s="136" t="str">
        <f t="shared" si="63"/>
        <v>-</v>
      </c>
      <c r="AE84" s="137" t="str">
        <f t="shared" si="63"/>
        <v>-</v>
      </c>
      <c r="AF84" s="131" t="str">
        <f t="shared" si="63"/>
        <v>-</v>
      </c>
      <c r="AG84" s="138" t="str">
        <f t="shared" si="63"/>
        <v>-</v>
      </c>
      <c r="AH84" s="136" t="str">
        <f t="shared" si="63"/>
        <v>-</v>
      </c>
      <c r="AI84" s="136" t="str">
        <f t="shared" si="63"/>
        <v>-</v>
      </c>
      <c r="AJ84" s="136" t="str">
        <f t="shared" si="63"/>
        <v>-</v>
      </c>
      <c r="AK84" s="136" t="str">
        <f t="shared" si="63"/>
        <v>-</v>
      </c>
      <c r="AL84" s="137" t="str">
        <f t="shared" si="63"/>
        <v>-</v>
      </c>
      <c r="AM84" s="131" t="str">
        <f t="shared" si="63"/>
        <v>-</v>
      </c>
      <c r="AN84" s="131" t="str">
        <f t="shared" si="63"/>
        <v>-</v>
      </c>
    </row>
    <row r="85" spans="1:40" ht="15.75" thickBot="1">
      <c r="A85" s="273" t="s">
        <v>95</v>
      </c>
      <c r="B85" s="274"/>
      <c r="C85" s="274"/>
      <c r="D85" s="275"/>
      <c r="E85" s="139">
        <f>IFERROR((E80-E79)/12,"-")</f>
        <v>0</v>
      </c>
      <c r="F85" s="139">
        <f t="shared" ref="F85:AN85" si="64">IFERROR((F80-F79)/12,"-")</f>
        <v>0</v>
      </c>
      <c r="G85" s="139">
        <f t="shared" si="64"/>
        <v>0</v>
      </c>
      <c r="H85" s="139">
        <f t="shared" si="64"/>
        <v>0</v>
      </c>
      <c r="I85" s="139">
        <f t="shared" si="64"/>
        <v>0</v>
      </c>
      <c r="J85" s="140">
        <f t="shared" si="64"/>
        <v>0</v>
      </c>
      <c r="K85" s="132">
        <f t="shared" si="64"/>
        <v>0</v>
      </c>
      <c r="L85" s="141">
        <f t="shared" si="64"/>
        <v>0</v>
      </c>
      <c r="M85" s="139">
        <f t="shared" si="64"/>
        <v>0</v>
      </c>
      <c r="N85" s="139">
        <f t="shared" si="64"/>
        <v>0</v>
      </c>
      <c r="O85" s="139">
        <f t="shared" si="64"/>
        <v>0</v>
      </c>
      <c r="P85" s="139">
        <f t="shared" si="64"/>
        <v>0</v>
      </c>
      <c r="Q85" s="140">
        <f t="shared" si="64"/>
        <v>0</v>
      </c>
      <c r="R85" s="132">
        <f t="shared" si="64"/>
        <v>0</v>
      </c>
      <c r="S85" s="141">
        <f t="shared" si="64"/>
        <v>0</v>
      </c>
      <c r="T85" s="139">
        <f t="shared" si="64"/>
        <v>0</v>
      </c>
      <c r="U85" s="139">
        <f t="shared" si="64"/>
        <v>0</v>
      </c>
      <c r="V85" s="139">
        <f t="shared" si="64"/>
        <v>0</v>
      </c>
      <c r="W85" s="139">
        <f t="shared" si="64"/>
        <v>0</v>
      </c>
      <c r="X85" s="140">
        <f t="shared" si="64"/>
        <v>0</v>
      </c>
      <c r="Y85" s="132">
        <f t="shared" si="64"/>
        <v>0</v>
      </c>
      <c r="Z85" s="141">
        <f t="shared" si="64"/>
        <v>0</v>
      </c>
      <c r="AA85" s="139">
        <f t="shared" si="64"/>
        <v>0</v>
      </c>
      <c r="AB85" s="139">
        <f t="shared" si="64"/>
        <v>0</v>
      </c>
      <c r="AC85" s="139">
        <f t="shared" si="64"/>
        <v>0</v>
      </c>
      <c r="AD85" s="139">
        <f t="shared" si="64"/>
        <v>0</v>
      </c>
      <c r="AE85" s="140">
        <f t="shared" si="64"/>
        <v>0</v>
      </c>
      <c r="AF85" s="132">
        <f t="shared" si="64"/>
        <v>0</v>
      </c>
      <c r="AG85" s="141">
        <f t="shared" si="64"/>
        <v>0</v>
      </c>
      <c r="AH85" s="139">
        <f t="shared" si="64"/>
        <v>0</v>
      </c>
      <c r="AI85" s="139">
        <f t="shared" si="64"/>
        <v>0</v>
      </c>
      <c r="AJ85" s="139">
        <f t="shared" si="64"/>
        <v>0</v>
      </c>
      <c r="AK85" s="139">
        <f t="shared" si="64"/>
        <v>0</v>
      </c>
      <c r="AL85" s="140">
        <f t="shared" si="64"/>
        <v>0</v>
      </c>
      <c r="AM85" s="132">
        <f t="shared" si="64"/>
        <v>0</v>
      </c>
      <c r="AN85" s="132">
        <f t="shared" si="64"/>
        <v>0</v>
      </c>
    </row>
    <row r="86" spans="1:40" customFormat="1" ht="16.5" thickTop="1" thickBot="1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0" ht="15.75" thickTop="1">
      <c r="A87" s="279" t="s">
        <v>7</v>
      </c>
      <c r="B87" s="280"/>
      <c r="C87" s="280"/>
      <c r="D87" s="281"/>
      <c r="E87" s="5"/>
      <c r="F87" s="6"/>
      <c r="G87" s="6"/>
      <c r="H87" s="6"/>
      <c r="I87" s="6"/>
      <c r="J87" s="15"/>
      <c r="K87" s="72">
        <f>SUM(E87:J87)</f>
        <v>0</v>
      </c>
      <c r="L87" s="5"/>
      <c r="M87" s="6"/>
      <c r="N87" s="6"/>
      <c r="O87" s="6"/>
      <c r="P87" s="6"/>
      <c r="Q87" s="15"/>
      <c r="R87" s="72">
        <f>SUM(L87:Q87)</f>
        <v>0</v>
      </c>
      <c r="S87" s="5"/>
      <c r="T87" s="6"/>
      <c r="U87" s="6"/>
      <c r="V87" s="6"/>
      <c r="W87" s="6"/>
      <c r="X87" s="15"/>
      <c r="Y87" s="72">
        <f>SUM(S87:X87)</f>
        <v>0</v>
      </c>
      <c r="Z87" s="5"/>
      <c r="AA87" s="6"/>
      <c r="AB87" s="6"/>
      <c r="AC87" s="6"/>
      <c r="AD87" s="6"/>
      <c r="AE87" s="15"/>
      <c r="AF87" s="72">
        <f>SUM(Z87:AE87)</f>
        <v>0</v>
      </c>
      <c r="AG87" s="5"/>
      <c r="AH87" s="6"/>
      <c r="AI87" s="6"/>
      <c r="AJ87" s="6"/>
      <c r="AK87" s="6"/>
      <c r="AL87" s="15"/>
      <c r="AM87" s="72">
        <f>SUM(AG87:AL87)</f>
        <v>0</v>
      </c>
      <c r="AN87" s="72">
        <f t="shared" ref="AN87" si="65">K87+R87+Y87+AF87+AM87</f>
        <v>0</v>
      </c>
    </row>
    <row r="88" spans="1:40">
      <c r="A88" s="255" t="s">
        <v>32</v>
      </c>
      <c r="B88" s="256"/>
      <c r="C88" s="256"/>
      <c r="D88" s="257"/>
      <c r="E88" s="147" t="str">
        <f t="shared" ref="E88:AN88" si="66">IFERROR(E36/E87,"-")</f>
        <v>-</v>
      </c>
      <c r="F88" s="148" t="str">
        <f t="shared" si="66"/>
        <v>-</v>
      </c>
      <c r="G88" s="148" t="str">
        <f t="shared" si="66"/>
        <v>-</v>
      </c>
      <c r="H88" s="148" t="str">
        <f t="shared" si="66"/>
        <v>-</v>
      </c>
      <c r="I88" s="148" t="str">
        <f t="shared" si="66"/>
        <v>-</v>
      </c>
      <c r="J88" s="149" t="str">
        <f t="shared" si="66"/>
        <v>-</v>
      </c>
      <c r="K88" s="146" t="str">
        <f t="shared" si="66"/>
        <v>-</v>
      </c>
      <c r="L88" s="147" t="str">
        <f t="shared" si="66"/>
        <v>-</v>
      </c>
      <c r="M88" s="148" t="str">
        <f t="shared" si="66"/>
        <v>-</v>
      </c>
      <c r="N88" s="148" t="str">
        <f t="shared" si="66"/>
        <v>-</v>
      </c>
      <c r="O88" s="148" t="str">
        <f t="shared" si="66"/>
        <v>-</v>
      </c>
      <c r="P88" s="148" t="str">
        <f t="shared" si="66"/>
        <v>-</v>
      </c>
      <c r="Q88" s="149" t="str">
        <f t="shared" si="66"/>
        <v>-</v>
      </c>
      <c r="R88" s="146" t="str">
        <f t="shared" si="66"/>
        <v>-</v>
      </c>
      <c r="S88" s="147" t="str">
        <f t="shared" si="66"/>
        <v>-</v>
      </c>
      <c r="T88" s="148" t="str">
        <f t="shared" si="66"/>
        <v>-</v>
      </c>
      <c r="U88" s="148" t="str">
        <f t="shared" si="66"/>
        <v>-</v>
      </c>
      <c r="V88" s="148" t="str">
        <f t="shared" si="66"/>
        <v>-</v>
      </c>
      <c r="W88" s="148" t="str">
        <f t="shared" si="66"/>
        <v>-</v>
      </c>
      <c r="X88" s="149" t="str">
        <f t="shared" si="66"/>
        <v>-</v>
      </c>
      <c r="Y88" s="146" t="str">
        <f t="shared" si="66"/>
        <v>-</v>
      </c>
      <c r="Z88" s="147" t="str">
        <f t="shared" si="66"/>
        <v>-</v>
      </c>
      <c r="AA88" s="148" t="str">
        <f t="shared" si="66"/>
        <v>-</v>
      </c>
      <c r="AB88" s="148" t="str">
        <f t="shared" si="66"/>
        <v>-</v>
      </c>
      <c r="AC88" s="148" t="str">
        <f t="shared" si="66"/>
        <v>-</v>
      </c>
      <c r="AD88" s="148" t="str">
        <f t="shared" si="66"/>
        <v>-</v>
      </c>
      <c r="AE88" s="149" t="str">
        <f t="shared" si="66"/>
        <v>-</v>
      </c>
      <c r="AF88" s="146" t="str">
        <f t="shared" si="66"/>
        <v>-</v>
      </c>
      <c r="AG88" s="147" t="str">
        <f t="shared" si="66"/>
        <v>-</v>
      </c>
      <c r="AH88" s="148" t="str">
        <f t="shared" si="66"/>
        <v>-</v>
      </c>
      <c r="AI88" s="148" t="str">
        <f t="shared" si="66"/>
        <v>-</v>
      </c>
      <c r="AJ88" s="148" t="str">
        <f t="shared" si="66"/>
        <v>-</v>
      </c>
      <c r="AK88" s="148" t="str">
        <f t="shared" si="66"/>
        <v>-</v>
      </c>
      <c r="AL88" s="149" t="str">
        <f t="shared" si="66"/>
        <v>-</v>
      </c>
      <c r="AM88" s="146" t="str">
        <f t="shared" si="66"/>
        <v>-</v>
      </c>
      <c r="AN88" s="146" t="str">
        <f t="shared" si="66"/>
        <v>-</v>
      </c>
    </row>
    <row r="89" spans="1:40">
      <c r="A89" s="255" t="s">
        <v>33</v>
      </c>
      <c r="B89" s="256"/>
      <c r="C89" s="256"/>
      <c r="D89" s="257"/>
      <c r="E89" s="147" t="str">
        <f t="shared" ref="E89:AN89" si="67">IFERROR(E23/E87,"-")</f>
        <v>-</v>
      </c>
      <c r="F89" s="148" t="str">
        <f t="shared" si="67"/>
        <v>-</v>
      </c>
      <c r="G89" s="148" t="str">
        <f t="shared" si="67"/>
        <v>-</v>
      </c>
      <c r="H89" s="148" t="str">
        <f t="shared" si="67"/>
        <v>-</v>
      </c>
      <c r="I89" s="148" t="str">
        <f t="shared" si="67"/>
        <v>-</v>
      </c>
      <c r="J89" s="149" t="str">
        <f t="shared" si="67"/>
        <v>-</v>
      </c>
      <c r="K89" s="146" t="str">
        <f t="shared" si="67"/>
        <v>-</v>
      </c>
      <c r="L89" s="147" t="str">
        <f t="shared" si="67"/>
        <v>-</v>
      </c>
      <c r="M89" s="148" t="str">
        <f t="shared" si="67"/>
        <v>-</v>
      </c>
      <c r="N89" s="148" t="str">
        <f t="shared" si="67"/>
        <v>-</v>
      </c>
      <c r="O89" s="148" t="str">
        <f t="shared" si="67"/>
        <v>-</v>
      </c>
      <c r="P89" s="148" t="str">
        <f t="shared" si="67"/>
        <v>-</v>
      </c>
      <c r="Q89" s="149" t="str">
        <f t="shared" si="67"/>
        <v>-</v>
      </c>
      <c r="R89" s="146" t="str">
        <f t="shared" si="67"/>
        <v>-</v>
      </c>
      <c r="S89" s="147" t="str">
        <f t="shared" si="67"/>
        <v>-</v>
      </c>
      <c r="T89" s="148" t="str">
        <f t="shared" si="67"/>
        <v>-</v>
      </c>
      <c r="U89" s="148" t="str">
        <f t="shared" si="67"/>
        <v>-</v>
      </c>
      <c r="V89" s="148" t="str">
        <f t="shared" si="67"/>
        <v>-</v>
      </c>
      <c r="W89" s="148" t="str">
        <f t="shared" si="67"/>
        <v>-</v>
      </c>
      <c r="X89" s="149" t="str">
        <f t="shared" si="67"/>
        <v>-</v>
      </c>
      <c r="Y89" s="146" t="str">
        <f t="shared" si="67"/>
        <v>-</v>
      </c>
      <c r="Z89" s="147" t="str">
        <f t="shared" si="67"/>
        <v>-</v>
      </c>
      <c r="AA89" s="148" t="str">
        <f t="shared" si="67"/>
        <v>-</v>
      </c>
      <c r="AB89" s="148" t="str">
        <f t="shared" si="67"/>
        <v>-</v>
      </c>
      <c r="AC89" s="148" t="str">
        <f t="shared" si="67"/>
        <v>-</v>
      </c>
      <c r="AD89" s="148" t="str">
        <f t="shared" si="67"/>
        <v>-</v>
      </c>
      <c r="AE89" s="149" t="str">
        <f t="shared" si="67"/>
        <v>-</v>
      </c>
      <c r="AF89" s="146" t="str">
        <f t="shared" si="67"/>
        <v>-</v>
      </c>
      <c r="AG89" s="147" t="str">
        <f t="shared" si="67"/>
        <v>-</v>
      </c>
      <c r="AH89" s="148" t="str">
        <f t="shared" si="67"/>
        <v>-</v>
      </c>
      <c r="AI89" s="148" t="str">
        <f t="shared" si="67"/>
        <v>-</v>
      </c>
      <c r="AJ89" s="148" t="str">
        <f t="shared" si="67"/>
        <v>-</v>
      </c>
      <c r="AK89" s="148" t="str">
        <f t="shared" si="67"/>
        <v>-</v>
      </c>
      <c r="AL89" s="149" t="str">
        <f t="shared" si="67"/>
        <v>-</v>
      </c>
      <c r="AM89" s="146" t="str">
        <f t="shared" si="67"/>
        <v>-</v>
      </c>
      <c r="AN89" s="146" t="str">
        <f t="shared" si="67"/>
        <v>-</v>
      </c>
    </row>
    <row r="90" spans="1:40">
      <c r="A90" s="255" t="s">
        <v>34</v>
      </c>
      <c r="B90" s="256"/>
      <c r="C90" s="256"/>
      <c r="D90" s="257"/>
      <c r="E90" s="147" t="str">
        <f t="shared" ref="E90:AN90" si="68">IFERROR(E24/E87,"-")</f>
        <v>-</v>
      </c>
      <c r="F90" s="148" t="str">
        <f t="shared" si="68"/>
        <v>-</v>
      </c>
      <c r="G90" s="148" t="str">
        <f t="shared" si="68"/>
        <v>-</v>
      </c>
      <c r="H90" s="148" t="str">
        <f t="shared" si="68"/>
        <v>-</v>
      </c>
      <c r="I90" s="148" t="str">
        <f t="shared" si="68"/>
        <v>-</v>
      </c>
      <c r="J90" s="149" t="str">
        <f t="shared" si="68"/>
        <v>-</v>
      </c>
      <c r="K90" s="146" t="str">
        <f t="shared" si="68"/>
        <v>-</v>
      </c>
      <c r="L90" s="147" t="str">
        <f t="shared" si="68"/>
        <v>-</v>
      </c>
      <c r="M90" s="148" t="str">
        <f t="shared" si="68"/>
        <v>-</v>
      </c>
      <c r="N90" s="148" t="str">
        <f t="shared" si="68"/>
        <v>-</v>
      </c>
      <c r="O90" s="148" t="str">
        <f t="shared" si="68"/>
        <v>-</v>
      </c>
      <c r="P90" s="148" t="str">
        <f t="shared" si="68"/>
        <v>-</v>
      </c>
      <c r="Q90" s="149" t="str">
        <f t="shared" si="68"/>
        <v>-</v>
      </c>
      <c r="R90" s="146" t="str">
        <f t="shared" si="68"/>
        <v>-</v>
      </c>
      <c r="S90" s="147" t="str">
        <f t="shared" si="68"/>
        <v>-</v>
      </c>
      <c r="T90" s="148" t="str">
        <f t="shared" si="68"/>
        <v>-</v>
      </c>
      <c r="U90" s="148" t="str">
        <f t="shared" si="68"/>
        <v>-</v>
      </c>
      <c r="V90" s="148" t="str">
        <f t="shared" si="68"/>
        <v>-</v>
      </c>
      <c r="W90" s="148" t="str">
        <f t="shared" si="68"/>
        <v>-</v>
      </c>
      <c r="X90" s="149" t="str">
        <f t="shared" si="68"/>
        <v>-</v>
      </c>
      <c r="Y90" s="146" t="str">
        <f t="shared" si="68"/>
        <v>-</v>
      </c>
      <c r="Z90" s="147" t="str">
        <f t="shared" si="68"/>
        <v>-</v>
      </c>
      <c r="AA90" s="148" t="str">
        <f t="shared" si="68"/>
        <v>-</v>
      </c>
      <c r="AB90" s="148" t="str">
        <f t="shared" si="68"/>
        <v>-</v>
      </c>
      <c r="AC90" s="148" t="str">
        <f t="shared" si="68"/>
        <v>-</v>
      </c>
      <c r="AD90" s="148" t="str">
        <f t="shared" si="68"/>
        <v>-</v>
      </c>
      <c r="AE90" s="149" t="str">
        <f t="shared" si="68"/>
        <v>-</v>
      </c>
      <c r="AF90" s="146" t="str">
        <f t="shared" si="68"/>
        <v>-</v>
      </c>
      <c r="AG90" s="147" t="str">
        <f t="shared" si="68"/>
        <v>-</v>
      </c>
      <c r="AH90" s="148" t="str">
        <f t="shared" si="68"/>
        <v>-</v>
      </c>
      <c r="AI90" s="148" t="str">
        <f t="shared" si="68"/>
        <v>-</v>
      </c>
      <c r="AJ90" s="148" t="str">
        <f t="shared" si="68"/>
        <v>-</v>
      </c>
      <c r="AK90" s="148" t="str">
        <f t="shared" si="68"/>
        <v>-</v>
      </c>
      <c r="AL90" s="149" t="str">
        <f t="shared" si="68"/>
        <v>-</v>
      </c>
      <c r="AM90" s="146" t="str">
        <f t="shared" si="68"/>
        <v>-</v>
      </c>
      <c r="AN90" s="146" t="str">
        <f t="shared" si="68"/>
        <v>-</v>
      </c>
    </row>
    <row r="91" spans="1:40">
      <c r="A91" s="255" t="s">
        <v>8</v>
      </c>
      <c r="B91" s="256"/>
      <c r="C91" s="256"/>
      <c r="D91" s="257"/>
      <c r="E91" s="147" t="str">
        <f>IFERROR((E32+E33)/E87,"-")</f>
        <v>-</v>
      </c>
      <c r="F91" s="148" t="str">
        <f t="shared" ref="F91:AN91" si="69">IFERROR((F32+F33)/F87,"-")</f>
        <v>-</v>
      </c>
      <c r="G91" s="148" t="str">
        <f t="shared" si="69"/>
        <v>-</v>
      </c>
      <c r="H91" s="148" t="str">
        <f t="shared" si="69"/>
        <v>-</v>
      </c>
      <c r="I91" s="148" t="str">
        <f t="shared" si="69"/>
        <v>-</v>
      </c>
      <c r="J91" s="149" t="str">
        <f t="shared" si="69"/>
        <v>-</v>
      </c>
      <c r="K91" s="146" t="str">
        <f t="shared" si="69"/>
        <v>-</v>
      </c>
      <c r="L91" s="147" t="str">
        <f t="shared" si="69"/>
        <v>-</v>
      </c>
      <c r="M91" s="148" t="str">
        <f t="shared" si="69"/>
        <v>-</v>
      </c>
      <c r="N91" s="148" t="str">
        <f t="shared" si="69"/>
        <v>-</v>
      </c>
      <c r="O91" s="148" t="str">
        <f t="shared" si="69"/>
        <v>-</v>
      </c>
      <c r="P91" s="148" t="str">
        <f t="shared" si="69"/>
        <v>-</v>
      </c>
      <c r="Q91" s="149" t="str">
        <f t="shared" si="69"/>
        <v>-</v>
      </c>
      <c r="R91" s="146" t="str">
        <f t="shared" si="69"/>
        <v>-</v>
      </c>
      <c r="S91" s="147" t="str">
        <f t="shared" si="69"/>
        <v>-</v>
      </c>
      <c r="T91" s="148" t="str">
        <f t="shared" si="69"/>
        <v>-</v>
      </c>
      <c r="U91" s="148" t="str">
        <f t="shared" si="69"/>
        <v>-</v>
      </c>
      <c r="V91" s="148" t="str">
        <f t="shared" si="69"/>
        <v>-</v>
      </c>
      <c r="W91" s="148" t="str">
        <f t="shared" si="69"/>
        <v>-</v>
      </c>
      <c r="X91" s="149" t="str">
        <f t="shared" si="69"/>
        <v>-</v>
      </c>
      <c r="Y91" s="146" t="str">
        <f t="shared" si="69"/>
        <v>-</v>
      </c>
      <c r="Z91" s="147" t="str">
        <f t="shared" si="69"/>
        <v>-</v>
      </c>
      <c r="AA91" s="148" t="str">
        <f t="shared" si="69"/>
        <v>-</v>
      </c>
      <c r="AB91" s="148" t="str">
        <f t="shared" si="69"/>
        <v>-</v>
      </c>
      <c r="AC91" s="148" t="str">
        <f t="shared" si="69"/>
        <v>-</v>
      </c>
      <c r="AD91" s="148" t="str">
        <f t="shared" si="69"/>
        <v>-</v>
      </c>
      <c r="AE91" s="149" t="str">
        <f t="shared" si="69"/>
        <v>-</v>
      </c>
      <c r="AF91" s="146" t="str">
        <f t="shared" si="69"/>
        <v>-</v>
      </c>
      <c r="AG91" s="147" t="str">
        <f t="shared" si="69"/>
        <v>-</v>
      </c>
      <c r="AH91" s="148" t="str">
        <f t="shared" si="69"/>
        <v>-</v>
      </c>
      <c r="AI91" s="148" t="str">
        <f t="shared" si="69"/>
        <v>-</v>
      </c>
      <c r="AJ91" s="148" t="str">
        <f t="shared" si="69"/>
        <v>-</v>
      </c>
      <c r="AK91" s="148" t="str">
        <f t="shared" si="69"/>
        <v>-</v>
      </c>
      <c r="AL91" s="149" t="str">
        <f t="shared" si="69"/>
        <v>-</v>
      </c>
      <c r="AM91" s="146" t="str">
        <f t="shared" si="69"/>
        <v>-</v>
      </c>
      <c r="AN91" s="146" t="str">
        <f t="shared" si="69"/>
        <v>-</v>
      </c>
    </row>
    <row r="92" spans="1:40" ht="15.75" thickBot="1">
      <c r="A92" s="273" t="s">
        <v>9</v>
      </c>
      <c r="B92" s="274"/>
      <c r="C92" s="274"/>
      <c r="D92" s="275"/>
      <c r="E92" s="142" t="str">
        <f t="shared" ref="E92:AN92" si="70">IFERROR(E35/E87,"-")</f>
        <v>-</v>
      </c>
      <c r="F92" s="143" t="str">
        <f t="shared" si="70"/>
        <v>-</v>
      </c>
      <c r="G92" s="143" t="str">
        <f t="shared" si="70"/>
        <v>-</v>
      </c>
      <c r="H92" s="143" t="str">
        <f t="shared" si="70"/>
        <v>-</v>
      </c>
      <c r="I92" s="143" t="str">
        <f t="shared" si="70"/>
        <v>-</v>
      </c>
      <c r="J92" s="144" t="str">
        <f t="shared" si="70"/>
        <v>-</v>
      </c>
      <c r="K92" s="145" t="str">
        <f t="shared" si="70"/>
        <v>-</v>
      </c>
      <c r="L92" s="142" t="str">
        <f t="shared" si="70"/>
        <v>-</v>
      </c>
      <c r="M92" s="143" t="str">
        <f t="shared" si="70"/>
        <v>-</v>
      </c>
      <c r="N92" s="143" t="str">
        <f t="shared" si="70"/>
        <v>-</v>
      </c>
      <c r="O92" s="143" t="str">
        <f t="shared" si="70"/>
        <v>-</v>
      </c>
      <c r="P92" s="143" t="str">
        <f t="shared" si="70"/>
        <v>-</v>
      </c>
      <c r="Q92" s="144" t="str">
        <f t="shared" si="70"/>
        <v>-</v>
      </c>
      <c r="R92" s="145" t="str">
        <f t="shared" si="70"/>
        <v>-</v>
      </c>
      <c r="S92" s="142" t="str">
        <f t="shared" si="70"/>
        <v>-</v>
      </c>
      <c r="T92" s="143" t="str">
        <f t="shared" si="70"/>
        <v>-</v>
      </c>
      <c r="U92" s="143" t="str">
        <f t="shared" si="70"/>
        <v>-</v>
      </c>
      <c r="V92" s="143" t="str">
        <f t="shared" si="70"/>
        <v>-</v>
      </c>
      <c r="W92" s="143" t="str">
        <f t="shared" si="70"/>
        <v>-</v>
      </c>
      <c r="X92" s="144" t="str">
        <f t="shared" si="70"/>
        <v>-</v>
      </c>
      <c r="Y92" s="145" t="str">
        <f t="shared" si="70"/>
        <v>-</v>
      </c>
      <c r="Z92" s="142" t="str">
        <f t="shared" si="70"/>
        <v>-</v>
      </c>
      <c r="AA92" s="143" t="str">
        <f t="shared" si="70"/>
        <v>-</v>
      </c>
      <c r="AB92" s="143" t="str">
        <f t="shared" si="70"/>
        <v>-</v>
      </c>
      <c r="AC92" s="143" t="str">
        <f t="shared" si="70"/>
        <v>-</v>
      </c>
      <c r="AD92" s="143" t="str">
        <f t="shared" si="70"/>
        <v>-</v>
      </c>
      <c r="AE92" s="144" t="str">
        <f t="shared" si="70"/>
        <v>-</v>
      </c>
      <c r="AF92" s="145" t="str">
        <f t="shared" si="70"/>
        <v>-</v>
      </c>
      <c r="AG92" s="142" t="str">
        <f t="shared" si="70"/>
        <v>-</v>
      </c>
      <c r="AH92" s="143" t="str">
        <f t="shared" si="70"/>
        <v>-</v>
      </c>
      <c r="AI92" s="143" t="str">
        <f t="shared" si="70"/>
        <v>-</v>
      </c>
      <c r="AJ92" s="143" t="str">
        <f t="shared" si="70"/>
        <v>-</v>
      </c>
      <c r="AK92" s="143" t="str">
        <f t="shared" si="70"/>
        <v>-</v>
      </c>
      <c r="AL92" s="144" t="str">
        <f t="shared" si="70"/>
        <v>-</v>
      </c>
      <c r="AM92" s="145" t="str">
        <f t="shared" si="70"/>
        <v>-</v>
      </c>
      <c r="AN92" s="145" t="str">
        <f t="shared" si="70"/>
        <v>-</v>
      </c>
    </row>
    <row r="93" spans="1:40" ht="16.5" thickTop="1" thickBot="1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0" ht="15.75" thickTop="1">
      <c r="A94" s="302" t="s">
        <v>14</v>
      </c>
      <c r="B94" s="303"/>
      <c r="C94" s="303"/>
      <c r="D94" s="304"/>
      <c r="E94" s="19"/>
      <c r="F94" s="20"/>
      <c r="G94" s="20"/>
      <c r="H94" s="20"/>
      <c r="I94" s="20"/>
      <c r="J94" s="21"/>
      <c r="K94" s="72">
        <f t="shared" ref="K94:K97" si="71">SUM(E94:J94)</f>
        <v>0</v>
      </c>
      <c r="L94" s="19"/>
      <c r="M94" s="20"/>
      <c r="N94" s="20"/>
      <c r="O94" s="20"/>
      <c r="P94" s="20"/>
      <c r="Q94" s="21"/>
      <c r="R94" s="72">
        <f t="shared" ref="R94:R97" si="72">SUM(L94:Q94)</f>
        <v>0</v>
      </c>
      <c r="S94" s="19"/>
      <c r="T94" s="20"/>
      <c r="U94" s="20"/>
      <c r="V94" s="20"/>
      <c r="W94" s="20"/>
      <c r="X94" s="21"/>
      <c r="Y94" s="72">
        <f t="shared" ref="Y94:Y97" si="73">SUM(S94:X94)</f>
        <v>0</v>
      </c>
      <c r="Z94" s="19"/>
      <c r="AA94" s="20"/>
      <c r="AB94" s="20"/>
      <c r="AC94" s="20"/>
      <c r="AD94" s="20"/>
      <c r="AE94" s="21"/>
      <c r="AF94" s="72">
        <f t="shared" ref="AF94:AF97" si="74">SUM(Z94:AE94)</f>
        <v>0</v>
      </c>
      <c r="AG94" s="19"/>
      <c r="AH94" s="20"/>
      <c r="AI94" s="20"/>
      <c r="AJ94" s="20"/>
      <c r="AK94" s="20"/>
      <c r="AL94" s="21"/>
      <c r="AM94" s="72">
        <f t="shared" ref="AM94:AM97" si="75">SUM(AG94:AL94)</f>
        <v>0</v>
      </c>
      <c r="AN94" s="72">
        <f t="shared" ref="AN94:AN97" si="76">K94+R94+Y94+AF94+AM94</f>
        <v>0</v>
      </c>
    </row>
    <row r="95" spans="1:40">
      <c r="A95" s="255" t="s">
        <v>15</v>
      </c>
      <c r="B95" s="256"/>
      <c r="C95" s="256"/>
      <c r="D95" s="257"/>
      <c r="E95" s="22"/>
      <c r="F95" s="23"/>
      <c r="G95" s="23"/>
      <c r="H95" s="23"/>
      <c r="I95" s="23"/>
      <c r="J95" s="24"/>
      <c r="K95" s="119">
        <f t="shared" si="71"/>
        <v>0</v>
      </c>
      <c r="L95" s="22"/>
      <c r="M95" s="23"/>
      <c r="N95" s="23"/>
      <c r="O95" s="23"/>
      <c r="P95" s="23"/>
      <c r="Q95" s="24"/>
      <c r="R95" s="119">
        <f t="shared" si="72"/>
        <v>0</v>
      </c>
      <c r="S95" s="22"/>
      <c r="T95" s="23"/>
      <c r="U95" s="23"/>
      <c r="V95" s="23"/>
      <c r="W95" s="23"/>
      <c r="X95" s="24"/>
      <c r="Y95" s="119">
        <f t="shared" si="73"/>
        <v>0</v>
      </c>
      <c r="Z95" s="22"/>
      <c r="AA95" s="23"/>
      <c r="AB95" s="23"/>
      <c r="AC95" s="23"/>
      <c r="AD95" s="23"/>
      <c r="AE95" s="24"/>
      <c r="AF95" s="119">
        <f t="shared" si="74"/>
        <v>0</v>
      </c>
      <c r="AG95" s="22"/>
      <c r="AH95" s="23"/>
      <c r="AI95" s="23"/>
      <c r="AJ95" s="23"/>
      <c r="AK95" s="23"/>
      <c r="AL95" s="24"/>
      <c r="AM95" s="119">
        <f t="shared" si="75"/>
        <v>0</v>
      </c>
      <c r="AN95" s="119">
        <f t="shared" si="76"/>
        <v>0</v>
      </c>
    </row>
    <row r="96" spans="1:40">
      <c r="A96" s="255" t="s">
        <v>16</v>
      </c>
      <c r="B96" s="256"/>
      <c r="C96" s="256"/>
      <c r="D96" s="257"/>
      <c r="E96" s="22"/>
      <c r="F96" s="23"/>
      <c r="G96" s="23"/>
      <c r="H96" s="23"/>
      <c r="I96" s="23"/>
      <c r="J96" s="24"/>
      <c r="K96" s="119">
        <f t="shared" si="71"/>
        <v>0</v>
      </c>
      <c r="L96" s="22"/>
      <c r="M96" s="23"/>
      <c r="N96" s="23"/>
      <c r="O96" s="23"/>
      <c r="P96" s="23"/>
      <c r="Q96" s="24"/>
      <c r="R96" s="119">
        <f t="shared" si="72"/>
        <v>0</v>
      </c>
      <c r="S96" s="22"/>
      <c r="T96" s="23"/>
      <c r="U96" s="23"/>
      <c r="V96" s="23"/>
      <c r="W96" s="23"/>
      <c r="X96" s="24"/>
      <c r="Y96" s="119">
        <f t="shared" si="73"/>
        <v>0</v>
      </c>
      <c r="Z96" s="22"/>
      <c r="AA96" s="23"/>
      <c r="AB96" s="23"/>
      <c r="AC96" s="23"/>
      <c r="AD96" s="23"/>
      <c r="AE96" s="24"/>
      <c r="AF96" s="119">
        <f t="shared" si="74"/>
        <v>0</v>
      </c>
      <c r="AG96" s="22"/>
      <c r="AH96" s="23"/>
      <c r="AI96" s="23"/>
      <c r="AJ96" s="23"/>
      <c r="AK96" s="23"/>
      <c r="AL96" s="24"/>
      <c r="AM96" s="119">
        <f t="shared" si="75"/>
        <v>0</v>
      </c>
      <c r="AN96" s="119">
        <f t="shared" si="76"/>
        <v>0</v>
      </c>
    </row>
    <row r="97" spans="1:40">
      <c r="A97" s="255" t="s">
        <v>17</v>
      </c>
      <c r="B97" s="256"/>
      <c r="C97" s="256"/>
      <c r="D97" s="257"/>
      <c r="E97" s="22"/>
      <c r="F97" s="23"/>
      <c r="G97" s="23"/>
      <c r="H97" s="23"/>
      <c r="I97" s="23"/>
      <c r="J97" s="24"/>
      <c r="K97" s="119">
        <f t="shared" si="71"/>
        <v>0</v>
      </c>
      <c r="L97" s="22"/>
      <c r="M97" s="23"/>
      <c r="N97" s="23"/>
      <c r="O97" s="23"/>
      <c r="P97" s="23"/>
      <c r="Q97" s="24"/>
      <c r="R97" s="119">
        <f t="shared" si="72"/>
        <v>0</v>
      </c>
      <c r="S97" s="22"/>
      <c r="T97" s="23"/>
      <c r="U97" s="23"/>
      <c r="V97" s="23"/>
      <c r="W97" s="23"/>
      <c r="X97" s="24"/>
      <c r="Y97" s="119">
        <f t="shared" si="73"/>
        <v>0</v>
      </c>
      <c r="Z97" s="22"/>
      <c r="AA97" s="23"/>
      <c r="AB97" s="23"/>
      <c r="AC97" s="23"/>
      <c r="AD97" s="23"/>
      <c r="AE97" s="24"/>
      <c r="AF97" s="119">
        <f t="shared" si="74"/>
        <v>0</v>
      </c>
      <c r="AG97" s="22"/>
      <c r="AH97" s="23"/>
      <c r="AI97" s="23"/>
      <c r="AJ97" s="23"/>
      <c r="AK97" s="23"/>
      <c r="AL97" s="24"/>
      <c r="AM97" s="119">
        <f t="shared" si="75"/>
        <v>0</v>
      </c>
      <c r="AN97" s="119">
        <f t="shared" si="76"/>
        <v>0</v>
      </c>
    </row>
    <row r="98" spans="1:40">
      <c r="A98" s="241" t="s">
        <v>18</v>
      </c>
      <c r="B98" s="242"/>
      <c r="C98" s="242"/>
      <c r="D98" s="243"/>
      <c r="E98" s="226" t="str">
        <f>IFERROR((E94+E95)/SUM(E94:E97),"-")</f>
        <v>-</v>
      </c>
      <c r="F98" s="227" t="str">
        <f t="shared" ref="F98:AN98" si="77">IFERROR((F94+F95)/SUM(F94:F97),"-")</f>
        <v>-</v>
      </c>
      <c r="G98" s="227" t="str">
        <f t="shared" si="77"/>
        <v>-</v>
      </c>
      <c r="H98" s="227" t="str">
        <f t="shared" si="77"/>
        <v>-</v>
      </c>
      <c r="I98" s="227" t="str">
        <f t="shared" si="77"/>
        <v>-</v>
      </c>
      <c r="J98" s="228" t="str">
        <f t="shared" si="77"/>
        <v>-</v>
      </c>
      <c r="K98" s="229" t="str">
        <f t="shared" si="77"/>
        <v>-</v>
      </c>
      <c r="L98" s="226" t="str">
        <f t="shared" si="77"/>
        <v>-</v>
      </c>
      <c r="M98" s="227" t="str">
        <f t="shared" si="77"/>
        <v>-</v>
      </c>
      <c r="N98" s="227" t="str">
        <f t="shared" si="77"/>
        <v>-</v>
      </c>
      <c r="O98" s="227" t="str">
        <f t="shared" si="77"/>
        <v>-</v>
      </c>
      <c r="P98" s="227" t="str">
        <f t="shared" si="77"/>
        <v>-</v>
      </c>
      <c r="Q98" s="228" t="str">
        <f t="shared" si="77"/>
        <v>-</v>
      </c>
      <c r="R98" s="229" t="str">
        <f t="shared" si="77"/>
        <v>-</v>
      </c>
      <c r="S98" s="226" t="str">
        <f t="shared" si="77"/>
        <v>-</v>
      </c>
      <c r="T98" s="227" t="str">
        <f t="shared" si="77"/>
        <v>-</v>
      </c>
      <c r="U98" s="227" t="str">
        <f t="shared" si="77"/>
        <v>-</v>
      </c>
      <c r="V98" s="227" t="str">
        <f t="shared" si="77"/>
        <v>-</v>
      </c>
      <c r="W98" s="227" t="str">
        <f t="shared" si="77"/>
        <v>-</v>
      </c>
      <c r="X98" s="228" t="str">
        <f t="shared" si="77"/>
        <v>-</v>
      </c>
      <c r="Y98" s="229" t="str">
        <f t="shared" si="77"/>
        <v>-</v>
      </c>
      <c r="Z98" s="226" t="str">
        <f t="shared" si="77"/>
        <v>-</v>
      </c>
      <c r="AA98" s="227" t="str">
        <f t="shared" si="77"/>
        <v>-</v>
      </c>
      <c r="AB98" s="227" t="str">
        <f t="shared" si="77"/>
        <v>-</v>
      </c>
      <c r="AC98" s="227" t="str">
        <f t="shared" si="77"/>
        <v>-</v>
      </c>
      <c r="AD98" s="227" t="str">
        <f t="shared" si="77"/>
        <v>-</v>
      </c>
      <c r="AE98" s="228" t="str">
        <f t="shared" si="77"/>
        <v>-</v>
      </c>
      <c r="AF98" s="229" t="str">
        <f t="shared" si="77"/>
        <v>-</v>
      </c>
      <c r="AG98" s="226" t="str">
        <f t="shared" si="77"/>
        <v>-</v>
      </c>
      <c r="AH98" s="227" t="str">
        <f t="shared" si="77"/>
        <v>-</v>
      </c>
      <c r="AI98" s="227" t="str">
        <f t="shared" si="77"/>
        <v>-</v>
      </c>
      <c r="AJ98" s="227" t="str">
        <f t="shared" si="77"/>
        <v>-</v>
      </c>
      <c r="AK98" s="227" t="str">
        <f t="shared" si="77"/>
        <v>-</v>
      </c>
      <c r="AL98" s="228" t="str">
        <f t="shared" si="77"/>
        <v>-</v>
      </c>
      <c r="AM98" s="229" t="str">
        <f t="shared" si="77"/>
        <v>-</v>
      </c>
      <c r="AN98" s="229" t="str">
        <f t="shared" si="77"/>
        <v>-</v>
      </c>
    </row>
    <row r="99" spans="1:40">
      <c r="A99" s="241" t="s">
        <v>19</v>
      </c>
      <c r="B99" s="242"/>
      <c r="C99" s="242"/>
      <c r="D99" s="243"/>
      <c r="E99" s="122" t="str">
        <f>IFERROR(E96/SUM(E94:E97),"-")</f>
        <v>-</v>
      </c>
      <c r="F99" s="123" t="str">
        <f t="shared" ref="F99:AN99" si="78">IFERROR(F96/SUM(F94:F97),"-")</f>
        <v>-</v>
      </c>
      <c r="G99" s="123" t="str">
        <f t="shared" si="78"/>
        <v>-</v>
      </c>
      <c r="H99" s="123" t="str">
        <f t="shared" si="78"/>
        <v>-</v>
      </c>
      <c r="I99" s="123" t="str">
        <f t="shared" si="78"/>
        <v>-</v>
      </c>
      <c r="J99" s="124" t="str">
        <f t="shared" si="78"/>
        <v>-</v>
      </c>
      <c r="K99" s="120" t="str">
        <f t="shared" si="78"/>
        <v>-</v>
      </c>
      <c r="L99" s="122" t="str">
        <f t="shared" si="78"/>
        <v>-</v>
      </c>
      <c r="M99" s="123" t="str">
        <f t="shared" si="78"/>
        <v>-</v>
      </c>
      <c r="N99" s="123" t="str">
        <f t="shared" si="78"/>
        <v>-</v>
      </c>
      <c r="O99" s="123" t="str">
        <f t="shared" si="78"/>
        <v>-</v>
      </c>
      <c r="P99" s="123" t="str">
        <f t="shared" si="78"/>
        <v>-</v>
      </c>
      <c r="Q99" s="124" t="str">
        <f t="shared" si="78"/>
        <v>-</v>
      </c>
      <c r="R99" s="120" t="str">
        <f t="shared" si="78"/>
        <v>-</v>
      </c>
      <c r="S99" s="122" t="str">
        <f t="shared" si="78"/>
        <v>-</v>
      </c>
      <c r="T99" s="123" t="str">
        <f t="shared" si="78"/>
        <v>-</v>
      </c>
      <c r="U99" s="123" t="str">
        <f t="shared" si="78"/>
        <v>-</v>
      </c>
      <c r="V99" s="123" t="str">
        <f t="shared" si="78"/>
        <v>-</v>
      </c>
      <c r="W99" s="123" t="str">
        <f t="shared" si="78"/>
        <v>-</v>
      </c>
      <c r="X99" s="124" t="str">
        <f t="shared" si="78"/>
        <v>-</v>
      </c>
      <c r="Y99" s="120" t="str">
        <f t="shared" si="78"/>
        <v>-</v>
      </c>
      <c r="Z99" s="122" t="str">
        <f t="shared" si="78"/>
        <v>-</v>
      </c>
      <c r="AA99" s="123" t="str">
        <f t="shared" si="78"/>
        <v>-</v>
      </c>
      <c r="AB99" s="123" t="str">
        <f t="shared" si="78"/>
        <v>-</v>
      </c>
      <c r="AC99" s="123" t="str">
        <f t="shared" si="78"/>
        <v>-</v>
      </c>
      <c r="AD99" s="123" t="str">
        <f t="shared" si="78"/>
        <v>-</v>
      </c>
      <c r="AE99" s="124" t="str">
        <f t="shared" si="78"/>
        <v>-</v>
      </c>
      <c r="AF99" s="120" t="str">
        <f t="shared" si="78"/>
        <v>-</v>
      </c>
      <c r="AG99" s="122" t="str">
        <f t="shared" si="78"/>
        <v>-</v>
      </c>
      <c r="AH99" s="123" t="str">
        <f t="shared" si="78"/>
        <v>-</v>
      </c>
      <c r="AI99" s="123" t="str">
        <f t="shared" si="78"/>
        <v>-</v>
      </c>
      <c r="AJ99" s="123" t="str">
        <f t="shared" si="78"/>
        <v>-</v>
      </c>
      <c r="AK99" s="123" t="str">
        <f t="shared" si="78"/>
        <v>-</v>
      </c>
      <c r="AL99" s="124" t="str">
        <f t="shared" si="78"/>
        <v>-</v>
      </c>
      <c r="AM99" s="120" t="str">
        <f t="shared" si="78"/>
        <v>-</v>
      </c>
      <c r="AN99" s="120" t="str">
        <f t="shared" si="78"/>
        <v>-</v>
      </c>
    </row>
    <row r="100" spans="1:40" ht="15.75" thickBot="1">
      <c r="A100" s="273" t="s">
        <v>20</v>
      </c>
      <c r="B100" s="274"/>
      <c r="C100" s="274"/>
      <c r="D100" s="275"/>
      <c r="E100" s="125" t="str">
        <f>IFERROR(E97/SUM(E94:E97),"-")</f>
        <v>-</v>
      </c>
      <c r="F100" s="126" t="str">
        <f t="shared" ref="F100:AN100" si="79">IFERROR(F97/SUM(F94:F97),"-")</f>
        <v>-</v>
      </c>
      <c r="G100" s="126" t="str">
        <f t="shared" si="79"/>
        <v>-</v>
      </c>
      <c r="H100" s="126" t="str">
        <f t="shared" si="79"/>
        <v>-</v>
      </c>
      <c r="I100" s="126" t="str">
        <f t="shared" si="79"/>
        <v>-</v>
      </c>
      <c r="J100" s="127" t="str">
        <f t="shared" si="79"/>
        <v>-</v>
      </c>
      <c r="K100" s="121" t="str">
        <f t="shared" si="79"/>
        <v>-</v>
      </c>
      <c r="L100" s="125" t="str">
        <f t="shared" si="79"/>
        <v>-</v>
      </c>
      <c r="M100" s="126" t="str">
        <f t="shared" si="79"/>
        <v>-</v>
      </c>
      <c r="N100" s="126" t="str">
        <f t="shared" si="79"/>
        <v>-</v>
      </c>
      <c r="O100" s="126" t="str">
        <f t="shared" si="79"/>
        <v>-</v>
      </c>
      <c r="P100" s="126" t="str">
        <f t="shared" si="79"/>
        <v>-</v>
      </c>
      <c r="Q100" s="127" t="str">
        <f t="shared" si="79"/>
        <v>-</v>
      </c>
      <c r="R100" s="121" t="str">
        <f t="shared" si="79"/>
        <v>-</v>
      </c>
      <c r="S100" s="125" t="str">
        <f t="shared" si="79"/>
        <v>-</v>
      </c>
      <c r="T100" s="126" t="str">
        <f t="shared" si="79"/>
        <v>-</v>
      </c>
      <c r="U100" s="126" t="str">
        <f t="shared" si="79"/>
        <v>-</v>
      </c>
      <c r="V100" s="126" t="str">
        <f t="shared" si="79"/>
        <v>-</v>
      </c>
      <c r="W100" s="126" t="str">
        <f t="shared" si="79"/>
        <v>-</v>
      </c>
      <c r="X100" s="127" t="str">
        <f t="shared" si="79"/>
        <v>-</v>
      </c>
      <c r="Y100" s="121" t="str">
        <f t="shared" si="79"/>
        <v>-</v>
      </c>
      <c r="Z100" s="125" t="str">
        <f t="shared" si="79"/>
        <v>-</v>
      </c>
      <c r="AA100" s="126" t="str">
        <f t="shared" si="79"/>
        <v>-</v>
      </c>
      <c r="AB100" s="126" t="str">
        <f t="shared" si="79"/>
        <v>-</v>
      </c>
      <c r="AC100" s="126" t="str">
        <f t="shared" si="79"/>
        <v>-</v>
      </c>
      <c r="AD100" s="126" t="str">
        <f t="shared" si="79"/>
        <v>-</v>
      </c>
      <c r="AE100" s="127" t="str">
        <f t="shared" si="79"/>
        <v>-</v>
      </c>
      <c r="AF100" s="121" t="str">
        <f t="shared" si="79"/>
        <v>-</v>
      </c>
      <c r="AG100" s="125" t="str">
        <f t="shared" si="79"/>
        <v>-</v>
      </c>
      <c r="AH100" s="126" t="str">
        <f t="shared" si="79"/>
        <v>-</v>
      </c>
      <c r="AI100" s="126" t="str">
        <f t="shared" si="79"/>
        <v>-</v>
      </c>
      <c r="AJ100" s="126" t="str">
        <f t="shared" si="79"/>
        <v>-</v>
      </c>
      <c r="AK100" s="126" t="str">
        <f t="shared" si="79"/>
        <v>-</v>
      </c>
      <c r="AL100" s="127" t="str">
        <f t="shared" si="79"/>
        <v>-</v>
      </c>
      <c r="AM100" s="121" t="str">
        <f t="shared" si="79"/>
        <v>-</v>
      </c>
      <c r="AN100" s="121" t="str">
        <f t="shared" si="79"/>
        <v>-</v>
      </c>
    </row>
    <row r="101" spans="1:40" ht="16.5" thickTop="1" thickBot="1"/>
    <row r="102" spans="1:40" ht="15.75" thickTop="1">
      <c r="A102" s="267" t="s">
        <v>97</v>
      </c>
      <c r="B102" s="268"/>
      <c r="C102" s="268"/>
      <c r="D102" s="269"/>
      <c r="E102" s="19"/>
      <c r="F102" s="20"/>
      <c r="G102" s="20"/>
      <c r="H102" s="20"/>
      <c r="I102" s="20"/>
      <c r="J102" s="21"/>
      <c r="K102" s="72">
        <f t="shared" ref="K102:K105" si="80">SUM(E102:J102)</f>
        <v>0</v>
      </c>
      <c r="L102" s="19"/>
      <c r="M102" s="20"/>
      <c r="N102" s="20"/>
      <c r="O102" s="20"/>
      <c r="P102" s="20"/>
      <c r="Q102" s="21"/>
      <c r="R102" s="72">
        <f t="shared" ref="R102:R105" si="81">SUM(L102:Q102)</f>
        <v>0</v>
      </c>
      <c r="S102" s="19"/>
      <c r="T102" s="20"/>
      <c r="U102" s="20"/>
      <c r="V102" s="20"/>
      <c r="W102" s="20"/>
      <c r="X102" s="21"/>
      <c r="Y102" s="72">
        <f t="shared" ref="Y102:Y105" si="82">SUM(S102:X102)</f>
        <v>0</v>
      </c>
      <c r="Z102" s="19"/>
      <c r="AA102" s="20"/>
      <c r="AB102" s="20"/>
      <c r="AC102" s="20"/>
      <c r="AD102" s="20"/>
      <c r="AE102" s="21"/>
      <c r="AF102" s="72">
        <f t="shared" ref="AF102:AF105" si="83">SUM(Z102:AE102)</f>
        <v>0</v>
      </c>
      <c r="AG102" s="19"/>
      <c r="AH102" s="20"/>
      <c r="AI102" s="20"/>
      <c r="AJ102" s="20"/>
      <c r="AK102" s="20"/>
      <c r="AL102" s="21"/>
      <c r="AM102" s="72">
        <f t="shared" ref="AM102:AM105" si="84">SUM(AG102:AL102)</f>
        <v>0</v>
      </c>
      <c r="AN102" s="72">
        <f>K102+R102+Y102+AF102+AM102</f>
        <v>0</v>
      </c>
    </row>
    <row r="103" spans="1:40">
      <c r="A103" s="270" t="s">
        <v>98</v>
      </c>
      <c r="B103" s="271"/>
      <c r="C103" s="271"/>
      <c r="D103" s="272"/>
      <c r="E103" s="22"/>
      <c r="F103" s="23"/>
      <c r="G103" s="23"/>
      <c r="H103" s="23"/>
      <c r="I103" s="23"/>
      <c r="J103" s="24"/>
      <c r="K103" s="119">
        <f t="shared" si="80"/>
        <v>0</v>
      </c>
      <c r="L103" s="22"/>
      <c r="M103" s="23"/>
      <c r="N103" s="23"/>
      <c r="O103" s="23"/>
      <c r="P103" s="23"/>
      <c r="Q103" s="24"/>
      <c r="R103" s="119">
        <f t="shared" si="81"/>
        <v>0</v>
      </c>
      <c r="S103" s="22"/>
      <c r="T103" s="23"/>
      <c r="U103" s="23"/>
      <c r="V103" s="23"/>
      <c r="W103" s="23"/>
      <c r="X103" s="24"/>
      <c r="Y103" s="119">
        <f t="shared" si="82"/>
        <v>0</v>
      </c>
      <c r="Z103" s="22"/>
      <c r="AA103" s="23"/>
      <c r="AB103" s="23"/>
      <c r="AC103" s="23"/>
      <c r="AD103" s="23"/>
      <c r="AE103" s="24"/>
      <c r="AF103" s="119">
        <f t="shared" si="83"/>
        <v>0</v>
      </c>
      <c r="AG103" s="22"/>
      <c r="AH103" s="23"/>
      <c r="AI103" s="23"/>
      <c r="AJ103" s="23"/>
      <c r="AK103" s="23"/>
      <c r="AL103" s="24"/>
      <c r="AM103" s="119">
        <f t="shared" si="84"/>
        <v>0</v>
      </c>
      <c r="AN103" s="119">
        <f t="shared" ref="AN103:AN105" si="85">K103+R103+Y103+AF103+AM103</f>
        <v>0</v>
      </c>
    </row>
    <row r="104" spans="1:40">
      <c r="A104" s="270" t="s">
        <v>99</v>
      </c>
      <c r="B104" s="271"/>
      <c r="C104" s="271"/>
      <c r="D104" s="272"/>
      <c r="E104" s="22"/>
      <c r="F104" s="23"/>
      <c r="G104" s="23"/>
      <c r="H104" s="23"/>
      <c r="I104" s="23"/>
      <c r="J104" s="24"/>
      <c r="K104" s="119">
        <f t="shared" si="80"/>
        <v>0</v>
      </c>
      <c r="L104" s="22"/>
      <c r="M104" s="23"/>
      <c r="N104" s="23"/>
      <c r="O104" s="23"/>
      <c r="P104" s="23"/>
      <c r="Q104" s="24"/>
      <c r="R104" s="119">
        <f t="shared" si="81"/>
        <v>0</v>
      </c>
      <c r="S104" s="22"/>
      <c r="T104" s="23"/>
      <c r="U104" s="23"/>
      <c r="V104" s="23"/>
      <c r="W104" s="23"/>
      <c r="X104" s="24"/>
      <c r="Y104" s="119">
        <f t="shared" si="82"/>
        <v>0</v>
      </c>
      <c r="Z104" s="22"/>
      <c r="AA104" s="23"/>
      <c r="AB104" s="23"/>
      <c r="AC104" s="23"/>
      <c r="AD104" s="23"/>
      <c r="AE104" s="24"/>
      <c r="AF104" s="119">
        <f t="shared" si="83"/>
        <v>0</v>
      </c>
      <c r="AG104" s="22"/>
      <c r="AH104" s="23"/>
      <c r="AI104" s="23"/>
      <c r="AJ104" s="23"/>
      <c r="AK104" s="23"/>
      <c r="AL104" s="24"/>
      <c r="AM104" s="119">
        <f t="shared" si="84"/>
        <v>0</v>
      </c>
      <c r="AN104" s="119">
        <f t="shared" si="85"/>
        <v>0</v>
      </c>
    </row>
    <row r="105" spans="1:40">
      <c r="A105" s="270" t="s">
        <v>100</v>
      </c>
      <c r="B105" s="271"/>
      <c r="C105" s="271"/>
      <c r="D105" s="272"/>
      <c r="E105" s="22"/>
      <c r="F105" s="23"/>
      <c r="G105" s="23"/>
      <c r="H105" s="23"/>
      <c r="I105" s="23"/>
      <c r="J105" s="24"/>
      <c r="K105" s="119">
        <f t="shared" si="80"/>
        <v>0</v>
      </c>
      <c r="L105" s="22"/>
      <c r="M105" s="23"/>
      <c r="N105" s="23"/>
      <c r="O105" s="23"/>
      <c r="P105" s="23"/>
      <c r="Q105" s="24"/>
      <c r="R105" s="119">
        <f t="shared" si="81"/>
        <v>0</v>
      </c>
      <c r="S105" s="22"/>
      <c r="T105" s="23"/>
      <c r="U105" s="23"/>
      <c r="V105" s="23"/>
      <c r="W105" s="23"/>
      <c r="X105" s="24"/>
      <c r="Y105" s="119">
        <f t="shared" si="82"/>
        <v>0</v>
      </c>
      <c r="Z105" s="22"/>
      <c r="AA105" s="23"/>
      <c r="AB105" s="23"/>
      <c r="AC105" s="23"/>
      <c r="AD105" s="23"/>
      <c r="AE105" s="24"/>
      <c r="AF105" s="119">
        <f t="shared" si="83"/>
        <v>0</v>
      </c>
      <c r="AG105" s="22"/>
      <c r="AH105" s="23"/>
      <c r="AI105" s="23"/>
      <c r="AJ105" s="23"/>
      <c r="AK105" s="23"/>
      <c r="AL105" s="24"/>
      <c r="AM105" s="119">
        <f t="shared" si="84"/>
        <v>0</v>
      </c>
      <c r="AN105" s="119">
        <f t="shared" si="85"/>
        <v>0</v>
      </c>
    </row>
    <row r="106" spans="1:40">
      <c r="A106" s="241" t="s">
        <v>128</v>
      </c>
      <c r="B106" s="242"/>
      <c r="C106" s="242"/>
      <c r="D106" s="243"/>
      <c r="E106" s="226" t="str">
        <f>IFERROR((E102+E103)/SUM(E102:E105),"-")</f>
        <v>-</v>
      </c>
      <c r="F106" s="227" t="str">
        <f t="shared" ref="F106:AN106" si="86">IFERROR((F102+F103)/SUM(F102:F105),"-")</f>
        <v>-</v>
      </c>
      <c r="G106" s="227" t="str">
        <f t="shared" si="86"/>
        <v>-</v>
      </c>
      <c r="H106" s="227" t="str">
        <f t="shared" si="86"/>
        <v>-</v>
      </c>
      <c r="I106" s="227" t="str">
        <f t="shared" si="86"/>
        <v>-</v>
      </c>
      <c r="J106" s="228" t="str">
        <f t="shared" si="86"/>
        <v>-</v>
      </c>
      <c r="K106" s="229" t="str">
        <f t="shared" si="86"/>
        <v>-</v>
      </c>
      <c r="L106" s="226" t="str">
        <f t="shared" si="86"/>
        <v>-</v>
      </c>
      <c r="M106" s="227" t="str">
        <f t="shared" si="86"/>
        <v>-</v>
      </c>
      <c r="N106" s="227" t="str">
        <f t="shared" si="86"/>
        <v>-</v>
      </c>
      <c r="O106" s="227" t="str">
        <f t="shared" si="86"/>
        <v>-</v>
      </c>
      <c r="P106" s="227" t="str">
        <f t="shared" si="86"/>
        <v>-</v>
      </c>
      <c r="Q106" s="228" t="str">
        <f t="shared" si="86"/>
        <v>-</v>
      </c>
      <c r="R106" s="229" t="str">
        <f t="shared" si="86"/>
        <v>-</v>
      </c>
      <c r="S106" s="226" t="str">
        <f t="shared" si="86"/>
        <v>-</v>
      </c>
      <c r="T106" s="227" t="str">
        <f t="shared" si="86"/>
        <v>-</v>
      </c>
      <c r="U106" s="227" t="str">
        <f t="shared" si="86"/>
        <v>-</v>
      </c>
      <c r="V106" s="227" t="str">
        <f t="shared" si="86"/>
        <v>-</v>
      </c>
      <c r="W106" s="227" t="str">
        <f t="shared" si="86"/>
        <v>-</v>
      </c>
      <c r="X106" s="228" t="str">
        <f t="shared" si="86"/>
        <v>-</v>
      </c>
      <c r="Y106" s="229" t="str">
        <f t="shared" si="86"/>
        <v>-</v>
      </c>
      <c r="Z106" s="226" t="str">
        <f t="shared" si="86"/>
        <v>-</v>
      </c>
      <c r="AA106" s="227" t="str">
        <f t="shared" si="86"/>
        <v>-</v>
      </c>
      <c r="AB106" s="227" t="str">
        <f t="shared" si="86"/>
        <v>-</v>
      </c>
      <c r="AC106" s="227" t="str">
        <f t="shared" si="86"/>
        <v>-</v>
      </c>
      <c r="AD106" s="227" t="str">
        <f t="shared" si="86"/>
        <v>-</v>
      </c>
      <c r="AE106" s="228" t="str">
        <f t="shared" si="86"/>
        <v>-</v>
      </c>
      <c r="AF106" s="229" t="str">
        <f t="shared" si="86"/>
        <v>-</v>
      </c>
      <c r="AG106" s="226" t="str">
        <f t="shared" si="86"/>
        <v>-</v>
      </c>
      <c r="AH106" s="227" t="str">
        <f t="shared" si="86"/>
        <v>-</v>
      </c>
      <c r="AI106" s="227" t="str">
        <f t="shared" si="86"/>
        <v>-</v>
      </c>
      <c r="AJ106" s="227" t="str">
        <f t="shared" si="86"/>
        <v>-</v>
      </c>
      <c r="AK106" s="227" t="str">
        <f t="shared" si="86"/>
        <v>-</v>
      </c>
      <c r="AL106" s="228" t="str">
        <f t="shared" si="86"/>
        <v>-</v>
      </c>
      <c r="AM106" s="229" t="str">
        <f t="shared" si="86"/>
        <v>-</v>
      </c>
      <c r="AN106" s="229" t="str">
        <f t="shared" si="86"/>
        <v>-</v>
      </c>
    </row>
    <row r="107" spans="1:40">
      <c r="A107" s="241" t="s">
        <v>126</v>
      </c>
      <c r="B107" s="242"/>
      <c r="C107" s="242"/>
      <c r="D107" s="243"/>
      <c r="E107" s="122" t="str">
        <f>IFERROR(E104/SUM(E102:E105),"-")</f>
        <v>-</v>
      </c>
      <c r="F107" s="123" t="str">
        <f t="shared" ref="F107:AN107" si="87">IFERROR(F104/SUM(F102:F105),"-")</f>
        <v>-</v>
      </c>
      <c r="G107" s="123" t="str">
        <f t="shared" si="87"/>
        <v>-</v>
      </c>
      <c r="H107" s="123" t="str">
        <f t="shared" si="87"/>
        <v>-</v>
      </c>
      <c r="I107" s="123" t="str">
        <f t="shared" si="87"/>
        <v>-</v>
      </c>
      <c r="J107" s="124" t="str">
        <f t="shared" si="87"/>
        <v>-</v>
      </c>
      <c r="K107" s="120" t="str">
        <f t="shared" si="87"/>
        <v>-</v>
      </c>
      <c r="L107" s="122" t="str">
        <f t="shared" si="87"/>
        <v>-</v>
      </c>
      <c r="M107" s="123" t="str">
        <f t="shared" si="87"/>
        <v>-</v>
      </c>
      <c r="N107" s="123" t="str">
        <f t="shared" si="87"/>
        <v>-</v>
      </c>
      <c r="O107" s="123" t="str">
        <f t="shared" si="87"/>
        <v>-</v>
      </c>
      <c r="P107" s="123" t="str">
        <f t="shared" si="87"/>
        <v>-</v>
      </c>
      <c r="Q107" s="124" t="str">
        <f t="shared" si="87"/>
        <v>-</v>
      </c>
      <c r="R107" s="120" t="str">
        <f t="shared" si="87"/>
        <v>-</v>
      </c>
      <c r="S107" s="122" t="str">
        <f t="shared" si="87"/>
        <v>-</v>
      </c>
      <c r="T107" s="123" t="str">
        <f t="shared" si="87"/>
        <v>-</v>
      </c>
      <c r="U107" s="123" t="str">
        <f t="shared" si="87"/>
        <v>-</v>
      </c>
      <c r="V107" s="123" t="str">
        <f t="shared" si="87"/>
        <v>-</v>
      </c>
      <c r="W107" s="123" t="str">
        <f t="shared" si="87"/>
        <v>-</v>
      </c>
      <c r="X107" s="124" t="str">
        <f t="shared" si="87"/>
        <v>-</v>
      </c>
      <c r="Y107" s="120" t="str">
        <f t="shared" si="87"/>
        <v>-</v>
      </c>
      <c r="Z107" s="122" t="str">
        <f t="shared" si="87"/>
        <v>-</v>
      </c>
      <c r="AA107" s="123" t="str">
        <f t="shared" si="87"/>
        <v>-</v>
      </c>
      <c r="AB107" s="123" t="str">
        <f t="shared" si="87"/>
        <v>-</v>
      </c>
      <c r="AC107" s="123" t="str">
        <f t="shared" si="87"/>
        <v>-</v>
      </c>
      <c r="AD107" s="123" t="str">
        <f t="shared" si="87"/>
        <v>-</v>
      </c>
      <c r="AE107" s="124" t="str">
        <f t="shared" si="87"/>
        <v>-</v>
      </c>
      <c r="AF107" s="120" t="str">
        <f t="shared" si="87"/>
        <v>-</v>
      </c>
      <c r="AG107" s="122" t="str">
        <f t="shared" si="87"/>
        <v>-</v>
      </c>
      <c r="AH107" s="123" t="str">
        <f t="shared" si="87"/>
        <v>-</v>
      </c>
      <c r="AI107" s="123" t="str">
        <f t="shared" si="87"/>
        <v>-</v>
      </c>
      <c r="AJ107" s="123" t="str">
        <f t="shared" si="87"/>
        <v>-</v>
      </c>
      <c r="AK107" s="123" t="str">
        <f t="shared" si="87"/>
        <v>-</v>
      </c>
      <c r="AL107" s="124" t="str">
        <f t="shared" si="87"/>
        <v>-</v>
      </c>
      <c r="AM107" s="120" t="str">
        <f t="shared" si="87"/>
        <v>-</v>
      </c>
      <c r="AN107" s="120" t="str">
        <f t="shared" si="87"/>
        <v>-</v>
      </c>
    </row>
    <row r="108" spans="1:40" ht="15.75" thickBot="1">
      <c r="A108" s="273" t="s">
        <v>127</v>
      </c>
      <c r="B108" s="274"/>
      <c r="C108" s="274"/>
      <c r="D108" s="275"/>
      <c r="E108" s="125" t="str">
        <f>IFERROR(E105/SUM(E102:E105),"-")</f>
        <v>-</v>
      </c>
      <c r="F108" s="126" t="str">
        <f t="shared" ref="F108:AN108" si="88">IFERROR(F105/SUM(F102:F105),"-")</f>
        <v>-</v>
      </c>
      <c r="G108" s="126" t="str">
        <f t="shared" si="88"/>
        <v>-</v>
      </c>
      <c r="H108" s="126" t="str">
        <f t="shared" si="88"/>
        <v>-</v>
      </c>
      <c r="I108" s="126" t="str">
        <f t="shared" si="88"/>
        <v>-</v>
      </c>
      <c r="J108" s="127" t="str">
        <f t="shared" si="88"/>
        <v>-</v>
      </c>
      <c r="K108" s="121" t="str">
        <f t="shared" si="88"/>
        <v>-</v>
      </c>
      <c r="L108" s="125" t="str">
        <f t="shared" si="88"/>
        <v>-</v>
      </c>
      <c r="M108" s="126" t="str">
        <f t="shared" si="88"/>
        <v>-</v>
      </c>
      <c r="N108" s="126" t="str">
        <f t="shared" si="88"/>
        <v>-</v>
      </c>
      <c r="O108" s="126" t="str">
        <f t="shared" si="88"/>
        <v>-</v>
      </c>
      <c r="P108" s="126" t="str">
        <f t="shared" si="88"/>
        <v>-</v>
      </c>
      <c r="Q108" s="127" t="str">
        <f t="shared" si="88"/>
        <v>-</v>
      </c>
      <c r="R108" s="121" t="str">
        <f t="shared" si="88"/>
        <v>-</v>
      </c>
      <c r="S108" s="125" t="str">
        <f t="shared" si="88"/>
        <v>-</v>
      </c>
      <c r="T108" s="126" t="str">
        <f t="shared" si="88"/>
        <v>-</v>
      </c>
      <c r="U108" s="126" t="str">
        <f t="shared" si="88"/>
        <v>-</v>
      </c>
      <c r="V108" s="126" t="str">
        <f t="shared" si="88"/>
        <v>-</v>
      </c>
      <c r="W108" s="126" t="str">
        <f t="shared" si="88"/>
        <v>-</v>
      </c>
      <c r="X108" s="127" t="str">
        <f t="shared" si="88"/>
        <v>-</v>
      </c>
      <c r="Y108" s="121" t="str">
        <f t="shared" si="88"/>
        <v>-</v>
      </c>
      <c r="Z108" s="125" t="str">
        <f t="shared" si="88"/>
        <v>-</v>
      </c>
      <c r="AA108" s="126" t="str">
        <f t="shared" si="88"/>
        <v>-</v>
      </c>
      <c r="AB108" s="126" t="str">
        <f t="shared" si="88"/>
        <v>-</v>
      </c>
      <c r="AC108" s="126" t="str">
        <f t="shared" si="88"/>
        <v>-</v>
      </c>
      <c r="AD108" s="126" t="str">
        <f t="shared" si="88"/>
        <v>-</v>
      </c>
      <c r="AE108" s="127" t="str">
        <f t="shared" si="88"/>
        <v>-</v>
      </c>
      <c r="AF108" s="121" t="str">
        <f t="shared" si="88"/>
        <v>-</v>
      </c>
      <c r="AG108" s="125" t="str">
        <f t="shared" si="88"/>
        <v>-</v>
      </c>
      <c r="AH108" s="126" t="str">
        <f t="shared" si="88"/>
        <v>-</v>
      </c>
      <c r="AI108" s="126" t="str">
        <f t="shared" si="88"/>
        <v>-</v>
      </c>
      <c r="AJ108" s="126" t="str">
        <f t="shared" si="88"/>
        <v>-</v>
      </c>
      <c r="AK108" s="126" t="str">
        <f t="shared" si="88"/>
        <v>-</v>
      </c>
      <c r="AL108" s="127" t="str">
        <f t="shared" si="88"/>
        <v>-</v>
      </c>
      <c r="AM108" s="121" t="str">
        <f t="shared" si="88"/>
        <v>-</v>
      </c>
      <c r="AN108" s="121" t="str">
        <f t="shared" si="88"/>
        <v>-</v>
      </c>
    </row>
    <row r="109" spans="1:40" ht="15.75" thickTop="1"/>
    <row r="110" spans="1:40" ht="15.75" thickBot="1"/>
    <row r="111" spans="1:40" ht="15.75" thickTop="1">
      <c r="A111" s="276" t="s">
        <v>41</v>
      </c>
      <c r="B111" s="277"/>
      <c r="C111" s="277"/>
      <c r="D111" s="278"/>
      <c r="E111" s="33">
        <f>IFERROR(E35*$B$9,"-")</f>
        <v>0</v>
      </c>
      <c r="F111" s="34">
        <f t="shared" ref="F111:AN111" si="89">IFERROR(F35*$B$9,"-")</f>
        <v>0</v>
      </c>
      <c r="G111" s="34">
        <f t="shared" si="89"/>
        <v>0</v>
      </c>
      <c r="H111" s="34">
        <f t="shared" si="89"/>
        <v>0</v>
      </c>
      <c r="I111" s="34">
        <f t="shared" si="89"/>
        <v>0</v>
      </c>
      <c r="J111" s="41">
        <f t="shared" si="89"/>
        <v>0</v>
      </c>
      <c r="K111" s="153">
        <f t="shared" si="89"/>
        <v>0</v>
      </c>
      <c r="L111" s="45">
        <f t="shared" si="89"/>
        <v>0</v>
      </c>
      <c r="M111" s="34">
        <f t="shared" si="89"/>
        <v>0</v>
      </c>
      <c r="N111" s="34">
        <f t="shared" si="89"/>
        <v>0</v>
      </c>
      <c r="O111" s="34">
        <f t="shared" si="89"/>
        <v>0</v>
      </c>
      <c r="P111" s="34">
        <f t="shared" si="89"/>
        <v>0</v>
      </c>
      <c r="Q111" s="34">
        <f t="shared" si="89"/>
        <v>0</v>
      </c>
      <c r="R111" s="153">
        <f t="shared" si="89"/>
        <v>0</v>
      </c>
      <c r="S111" s="34">
        <f t="shared" si="89"/>
        <v>0</v>
      </c>
      <c r="T111" s="34">
        <f t="shared" si="89"/>
        <v>0</v>
      </c>
      <c r="U111" s="34">
        <f t="shared" si="89"/>
        <v>0</v>
      </c>
      <c r="V111" s="34">
        <f t="shared" si="89"/>
        <v>0</v>
      </c>
      <c r="W111" s="34">
        <f t="shared" si="89"/>
        <v>0</v>
      </c>
      <c r="X111" s="34">
        <f t="shared" si="89"/>
        <v>0</v>
      </c>
      <c r="Y111" s="153">
        <f t="shared" si="89"/>
        <v>0</v>
      </c>
      <c r="Z111" s="34">
        <f t="shared" si="89"/>
        <v>0</v>
      </c>
      <c r="AA111" s="34">
        <f t="shared" si="89"/>
        <v>0</v>
      </c>
      <c r="AB111" s="34">
        <f t="shared" si="89"/>
        <v>0</v>
      </c>
      <c r="AC111" s="34">
        <f t="shared" si="89"/>
        <v>0</v>
      </c>
      <c r="AD111" s="34">
        <f t="shared" si="89"/>
        <v>0</v>
      </c>
      <c r="AE111" s="34">
        <f t="shared" si="89"/>
        <v>0</v>
      </c>
      <c r="AF111" s="153">
        <f t="shared" si="89"/>
        <v>0</v>
      </c>
      <c r="AG111" s="34">
        <f t="shared" si="89"/>
        <v>0</v>
      </c>
      <c r="AH111" s="34">
        <f t="shared" si="89"/>
        <v>0</v>
      </c>
      <c r="AI111" s="34">
        <f t="shared" si="89"/>
        <v>0</v>
      </c>
      <c r="AJ111" s="34">
        <f t="shared" si="89"/>
        <v>0</v>
      </c>
      <c r="AK111" s="34">
        <f t="shared" si="89"/>
        <v>0</v>
      </c>
      <c r="AL111" s="34">
        <f t="shared" si="89"/>
        <v>0</v>
      </c>
      <c r="AM111" s="153">
        <f t="shared" si="89"/>
        <v>0</v>
      </c>
      <c r="AN111" s="153">
        <f t="shared" si="89"/>
        <v>0</v>
      </c>
    </row>
    <row r="112" spans="1:40">
      <c r="A112" s="241" t="s">
        <v>104</v>
      </c>
      <c r="B112" s="242"/>
      <c r="C112" s="242"/>
      <c r="D112" s="243"/>
      <c r="E112" s="35">
        <f>IFERROR(E35*$B$11,"-")</f>
        <v>0</v>
      </c>
      <c r="F112" s="36">
        <f t="shared" ref="F112:AN112" si="90">IFERROR(F35*$B$11,"-")</f>
        <v>0</v>
      </c>
      <c r="G112" s="36">
        <f t="shared" si="90"/>
        <v>0</v>
      </c>
      <c r="H112" s="36">
        <f t="shared" si="90"/>
        <v>0</v>
      </c>
      <c r="I112" s="36">
        <f t="shared" si="90"/>
        <v>0</v>
      </c>
      <c r="J112" s="42">
        <f t="shared" si="90"/>
        <v>0</v>
      </c>
      <c r="K112" s="154">
        <f t="shared" si="90"/>
        <v>0</v>
      </c>
      <c r="L112" s="46">
        <f t="shared" si="90"/>
        <v>0</v>
      </c>
      <c r="M112" s="36">
        <f t="shared" si="90"/>
        <v>0</v>
      </c>
      <c r="N112" s="36">
        <f t="shared" si="90"/>
        <v>0</v>
      </c>
      <c r="O112" s="36">
        <f t="shared" si="90"/>
        <v>0</v>
      </c>
      <c r="P112" s="36">
        <f t="shared" si="90"/>
        <v>0</v>
      </c>
      <c r="Q112" s="36">
        <f t="shared" si="90"/>
        <v>0</v>
      </c>
      <c r="R112" s="154">
        <f t="shared" si="90"/>
        <v>0</v>
      </c>
      <c r="S112" s="36">
        <f t="shared" si="90"/>
        <v>0</v>
      </c>
      <c r="T112" s="36">
        <f t="shared" si="90"/>
        <v>0</v>
      </c>
      <c r="U112" s="36">
        <f t="shared" si="90"/>
        <v>0</v>
      </c>
      <c r="V112" s="36">
        <f t="shared" si="90"/>
        <v>0</v>
      </c>
      <c r="W112" s="36">
        <f t="shared" si="90"/>
        <v>0</v>
      </c>
      <c r="X112" s="36">
        <f t="shared" si="90"/>
        <v>0</v>
      </c>
      <c r="Y112" s="154">
        <f t="shared" si="90"/>
        <v>0</v>
      </c>
      <c r="Z112" s="36">
        <f t="shared" si="90"/>
        <v>0</v>
      </c>
      <c r="AA112" s="36">
        <f t="shared" si="90"/>
        <v>0</v>
      </c>
      <c r="AB112" s="36">
        <f t="shared" si="90"/>
        <v>0</v>
      </c>
      <c r="AC112" s="36">
        <f t="shared" si="90"/>
        <v>0</v>
      </c>
      <c r="AD112" s="36">
        <f t="shared" si="90"/>
        <v>0</v>
      </c>
      <c r="AE112" s="36">
        <f t="shared" si="90"/>
        <v>0</v>
      </c>
      <c r="AF112" s="154">
        <f t="shared" si="90"/>
        <v>0</v>
      </c>
      <c r="AG112" s="36">
        <f t="shared" si="90"/>
        <v>0</v>
      </c>
      <c r="AH112" s="36">
        <f t="shared" si="90"/>
        <v>0</v>
      </c>
      <c r="AI112" s="36">
        <f t="shared" si="90"/>
        <v>0</v>
      </c>
      <c r="AJ112" s="36">
        <f t="shared" si="90"/>
        <v>0</v>
      </c>
      <c r="AK112" s="36">
        <f t="shared" si="90"/>
        <v>0</v>
      </c>
      <c r="AL112" s="36">
        <f t="shared" si="90"/>
        <v>0</v>
      </c>
      <c r="AM112" s="154">
        <f t="shared" si="90"/>
        <v>0</v>
      </c>
      <c r="AN112" s="154">
        <f t="shared" si="90"/>
        <v>0</v>
      </c>
    </row>
    <row r="113" spans="1:40">
      <c r="A113" s="241" t="s">
        <v>102</v>
      </c>
      <c r="B113" s="242"/>
      <c r="C113" s="242"/>
      <c r="D113" s="243"/>
      <c r="E113" s="37" t="str">
        <f>IFERROR(E35*$B$10,"-")</f>
        <v>-</v>
      </c>
      <c r="F113" s="38" t="str">
        <f t="shared" ref="F113:AN113" si="91">IFERROR(F35*$B$10,"-")</f>
        <v>-</v>
      </c>
      <c r="G113" s="38" t="str">
        <f t="shared" si="91"/>
        <v>-</v>
      </c>
      <c r="H113" s="38" t="str">
        <f t="shared" si="91"/>
        <v>-</v>
      </c>
      <c r="I113" s="38" t="str">
        <f t="shared" si="91"/>
        <v>-</v>
      </c>
      <c r="J113" s="43" t="str">
        <f t="shared" si="91"/>
        <v>-</v>
      </c>
      <c r="K113" s="155" t="str">
        <f t="shared" si="91"/>
        <v>-</v>
      </c>
      <c r="L113" s="47" t="str">
        <f t="shared" si="91"/>
        <v>-</v>
      </c>
      <c r="M113" s="38" t="str">
        <f t="shared" si="91"/>
        <v>-</v>
      </c>
      <c r="N113" s="38" t="str">
        <f t="shared" si="91"/>
        <v>-</v>
      </c>
      <c r="O113" s="38" t="str">
        <f t="shared" si="91"/>
        <v>-</v>
      </c>
      <c r="P113" s="38" t="str">
        <f t="shared" si="91"/>
        <v>-</v>
      </c>
      <c r="Q113" s="38" t="str">
        <f t="shared" si="91"/>
        <v>-</v>
      </c>
      <c r="R113" s="155" t="str">
        <f t="shared" si="91"/>
        <v>-</v>
      </c>
      <c r="S113" s="38" t="str">
        <f t="shared" si="91"/>
        <v>-</v>
      </c>
      <c r="T113" s="38" t="str">
        <f t="shared" si="91"/>
        <v>-</v>
      </c>
      <c r="U113" s="38" t="str">
        <f t="shared" si="91"/>
        <v>-</v>
      </c>
      <c r="V113" s="38" t="str">
        <f t="shared" si="91"/>
        <v>-</v>
      </c>
      <c r="W113" s="38" t="str">
        <f t="shared" si="91"/>
        <v>-</v>
      </c>
      <c r="X113" s="38" t="str">
        <f t="shared" si="91"/>
        <v>-</v>
      </c>
      <c r="Y113" s="155" t="str">
        <f t="shared" si="91"/>
        <v>-</v>
      </c>
      <c r="Z113" s="38" t="str">
        <f t="shared" si="91"/>
        <v>-</v>
      </c>
      <c r="AA113" s="38" t="str">
        <f t="shared" si="91"/>
        <v>-</v>
      </c>
      <c r="AB113" s="38" t="str">
        <f t="shared" si="91"/>
        <v>-</v>
      </c>
      <c r="AC113" s="38" t="str">
        <f t="shared" si="91"/>
        <v>-</v>
      </c>
      <c r="AD113" s="38" t="str">
        <f t="shared" si="91"/>
        <v>-</v>
      </c>
      <c r="AE113" s="38" t="str">
        <f t="shared" si="91"/>
        <v>-</v>
      </c>
      <c r="AF113" s="155" t="str">
        <f t="shared" si="91"/>
        <v>-</v>
      </c>
      <c r="AG113" s="38" t="str">
        <f t="shared" si="91"/>
        <v>-</v>
      </c>
      <c r="AH113" s="38" t="str">
        <f t="shared" si="91"/>
        <v>-</v>
      </c>
      <c r="AI113" s="38" t="str">
        <f t="shared" si="91"/>
        <v>-</v>
      </c>
      <c r="AJ113" s="38" t="str">
        <f t="shared" si="91"/>
        <v>-</v>
      </c>
      <c r="AK113" s="38" t="str">
        <f t="shared" si="91"/>
        <v>-</v>
      </c>
      <c r="AL113" s="38" t="str">
        <f t="shared" si="91"/>
        <v>-</v>
      </c>
      <c r="AM113" s="155" t="str">
        <f t="shared" si="91"/>
        <v>-</v>
      </c>
      <c r="AN113" s="155" t="str">
        <f t="shared" si="91"/>
        <v>-</v>
      </c>
    </row>
    <row r="114" spans="1:40">
      <c r="A114" s="241" t="s">
        <v>105</v>
      </c>
      <c r="B114" s="242"/>
      <c r="C114" s="242"/>
      <c r="D114" s="243"/>
      <c r="E114" s="37" t="str">
        <f>IFERROR(E35*$B$12,"-")</f>
        <v>-</v>
      </c>
      <c r="F114" s="38" t="str">
        <f t="shared" ref="F114:AN114" si="92">IFERROR(F35*$B$12,"-")</f>
        <v>-</v>
      </c>
      <c r="G114" s="38" t="str">
        <f t="shared" si="92"/>
        <v>-</v>
      </c>
      <c r="H114" s="38" t="str">
        <f t="shared" si="92"/>
        <v>-</v>
      </c>
      <c r="I114" s="38" t="str">
        <f t="shared" si="92"/>
        <v>-</v>
      </c>
      <c r="J114" s="43" t="str">
        <f t="shared" si="92"/>
        <v>-</v>
      </c>
      <c r="K114" s="155" t="str">
        <f t="shared" si="92"/>
        <v>-</v>
      </c>
      <c r="L114" s="47" t="str">
        <f t="shared" si="92"/>
        <v>-</v>
      </c>
      <c r="M114" s="38" t="str">
        <f t="shared" si="92"/>
        <v>-</v>
      </c>
      <c r="N114" s="38" t="str">
        <f t="shared" si="92"/>
        <v>-</v>
      </c>
      <c r="O114" s="38" t="str">
        <f t="shared" si="92"/>
        <v>-</v>
      </c>
      <c r="P114" s="38" t="str">
        <f t="shared" si="92"/>
        <v>-</v>
      </c>
      <c r="Q114" s="38" t="str">
        <f t="shared" si="92"/>
        <v>-</v>
      </c>
      <c r="R114" s="155" t="str">
        <f t="shared" si="92"/>
        <v>-</v>
      </c>
      <c r="S114" s="38" t="str">
        <f t="shared" si="92"/>
        <v>-</v>
      </c>
      <c r="T114" s="38" t="str">
        <f t="shared" si="92"/>
        <v>-</v>
      </c>
      <c r="U114" s="38" t="str">
        <f t="shared" si="92"/>
        <v>-</v>
      </c>
      <c r="V114" s="38" t="str">
        <f t="shared" si="92"/>
        <v>-</v>
      </c>
      <c r="W114" s="38" t="str">
        <f t="shared" si="92"/>
        <v>-</v>
      </c>
      <c r="X114" s="38" t="str">
        <f t="shared" si="92"/>
        <v>-</v>
      </c>
      <c r="Y114" s="155" t="str">
        <f t="shared" si="92"/>
        <v>-</v>
      </c>
      <c r="Z114" s="38" t="str">
        <f t="shared" si="92"/>
        <v>-</v>
      </c>
      <c r="AA114" s="38" t="str">
        <f t="shared" si="92"/>
        <v>-</v>
      </c>
      <c r="AB114" s="38" t="str">
        <f t="shared" si="92"/>
        <v>-</v>
      </c>
      <c r="AC114" s="38" t="str">
        <f t="shared" si="92"/>
        <v>-</v>
      </c>
      <c r="AD114" s="38" t="str">
        <f t="shared" si="92"/>
        <v>-</v>
      </c>
      <c r="AE114" s="38" t="str">
        <f t="shared" si="92"/>
        <v>-</v>
      </c>
      <c r="AF114" s="155" t="str">
        <f t="shared" si="92"/>
        <v>-</v>
      </c>
      <c r="AG114" s="38" t="str">
        <f t="shared" si="92"/>
        <v>-</v>
      </c>
      <c r="AH114" s="38" t="str">
        <f t="shared" si="92"/>
        <v>-</v>
      </c>
      <c r="AI114" s="38" t="str">
        <f t="shared" si="92"/>
        <v>-</v>
      </c>
      <c r="AJ114" s="38" t="str">
        <f t="shared" si="92"/>
        <v>-</v>
      </c>
      <c r="AK114" s="38" t="str">
        <f t="shared" si="92"/>
        <v>-</v>
      </c>
      <c r="AL114" s="38" t="str">
        <f t="shared" si="92"/>
        <v>-</v>
      </c>
      <c r="AM114" s="155" t="str">
        <f t="shared" si="92"/>
        <v>-</v>
      </c>
      <c r="AN114" s="155" t="str">
        <f t="shared" si="92"/>
        <v>-</v>
      </c>
    </row>
    <row r="115" spans="1:40">
      <c r="A115" s="241" t="s">
        <v>103</v>
      </c>
      <c r="B115" s="242"/>
      <c r="C115" s="242"/>
      <c r="D115" s="243"/>
      <c r="E115" s="37" t="str">
        <f>IFERROR(E35*$B$13,"-")</f>
        <v>-</v>
      </c>
      <c r="F115" s="38" t="str">
        <f t="shared" ref="F115:AN115" si="93">IFERROR(F35*$B$13,"-")</f>
        <v>-</v>
      </c>
      <c r="G115" s="38" t="str">
        <f t="shared" si="93"/>
        <v>-</v>
      </c>
      <c r="H115" s="38" t="str">
        <f t="shared" si="93"/>
        <v>-</v>
      </c>
      <c r="I115" s="38" t="str">
        <f t="shared" si="93"/>
        <v>-</v>
      </c>
      <c r="J115" s="43" t="str">
        <f t="shared" si="93"/>
        <v>-</v>
      </c>
      <c r="K115" s="155" t="str">
        <f t="shared" si="93"/>
        <v>-</v>
      </c>
      <c r="L115" s="47" t="str">
        <f t="shared" si="93"/>
        <v>-</v>
      </c>
      <c r="M115" s="38" t="str">
        <f t="shared" si="93"/>
        <v>-</v>
      </c>
      <c r="N115" s="38" t="str">
        <f t="shared" si="93"/>
        <v>-</v>
      </c>
      <c r="O115" s="38" t="str">
        <f t="shared" si="93"/>
        <v>-</v>
      </c>
      <c r="P115" s="38" t="str">
        <f t="shared" si="93"/>
        <v>-</v>
      </c>
      <c r="Q115" s="38" t="str">
        <f t="shared" si="93"/>
        <v>-</v>
      </c>
      <c r="R115" s="155" t="str">
        <f t="shared" si="93"/>
        <v>-</v>
      </c>
      <c r="S115" s="38" t="str">
        <f t="shared" si="93"/>
        <v>-</v>
      </c>
      <c r="T115" s="38" t="str">
        <f t="shared" si="93"/>
        <v>-</v>
      </c>
      <c r="U115" s="38" t="str">
        <f t="shared" si="93"/>
        <v>-</v>
      </c>
      <c r="V115" s="38" t="str">
        <f t="shared" si="93"/>
        <v>-</v>
      </c>
      <c r="W115" s="38" t="str">
        <f t="shared" si="93"/>
        <v>-</v>
      </c>
      <c r="X115" s="38" t="str">
        <f t="shared" si="93"/>
        <v>-</v>
      </c>
      <c r="Y115" s="155" t="str">
        <f t="shared" si="93"/>
        <v>-</v>
      </c>
      <c r="Z115" s="38" t="str">
        <f t="shared" si="93"/>
        <v>-</v>
      </c>
      <c r="AA115" s="38" t="str">
        <f t="shared" si="93"/>
        <v>-</v>
      </c>
      <c r="AB115" s="38" t="str">
        <f t="shared" si="93"/>
        <v>-</v>
      </c>
      <c r="AC115" s="38" t="str">
        <f t="shared" si="93"/>
        <v>-</v>
      </c>
      <c r="AD115" s="38" t="str">
        <f t="shared" si="93"/>
        <v>-</v>
      </c>
      <c r="AE115" s="38" t="str">
        <f t="shared" si="93"/>
        <v>-</v>
      </c>
      <c r="AF115" s="155" t="str">
        <f t="shared" si="93"/>
        <v>-</v>
      </c>
      <c r="AG115" s="38" t="str">
        <f t="shared" si="93"/>
        <v>-</v>
      </c>
      <c r="AH115" s="38" t="str">
        <f t="shared" si="93"/>
        <v>-</v>
      </c>
      <c r="AI115" s="38" t="str">
        <f t="shared" si="93"/>
        <v>-</v>
      </c>
      <c r="AJ115" s="38" t="str">
        <f t="shared" si="93"/>
        <v>-</v>
      </c>
      <c r="AK115" s="38" t="str">
        <f t="shared" si="93"/>
        <v>-</v>
      </c>
      <c r="AL115" s="38" t="str">
        <f t="shared" si="93"/>
        <v>-</v>
      </c>
      <c r="AM115" s="155" t="str">
        <f t="shared" si="93"/>
        <v>-</v>
      </c>
      <c r="AN115" s="155" t="str">
        <f t="shared" si="93"/>
        <v>-</v>
      </c>
    </row>
    <row r="116" spans="1:40">
      <c r="A116" s="241" t="s">
        <v>42</v>
      </c>
      <c r="B116" s="242"/>
      <c r="C116" s="242"/>
      <c r="D116" s="243"/>
      <c r="E116" s="37">
        <f>IFERROR((E25+E26+E27)-E111,"-")</f>
        <v>0</v>
      </c>
      <c r="F116" s="38">
        <f t="shared" ref="F116:AN116" si="94">IFERROR((F25+F26+F27)-F111,"-")</f>
        <v>0</v>
      </c>
      <c r="G116" s="38">
        <f t="shared" si="94"/>
        <v>0</v>
      </c>
      <c r="H116" s="38">
        <f t="shared" si="94"/>
        <v>0</v>
      </c>
      <c r="I116" s="38">
        <f t="shared" si="94"/>
        <v>0</v>
      </c>
      <c r="J116" s="43">
        <f t="shared" si="94"/>
        <v>0</v>
      </c>
      <c r="K116" s="155">
        <f t="shared" si="94"/>
        <v>0</v>
      </c>
      <c r="L116" s="47">
        <f t="shared" si="94"/>
        <v>0</v>
      </c>
      <c r="M116" s="38">
        <f t="shared" si="94"/>
        <v>0</v>
      </c>
      <c r="N116" s="38">
        <f t="shared" si="94"/>
        <v>0</v>
      </c>
      <c r="O116" s="38">
        <f t="shared" si="94"/>
        <v>0</v>
      </c>
      <c r="P116" s="38">
        <f t="shared" si="94"/>
        <v>0</v>
      </c>
      <c r="Q116" s="38">
        <f t="shared" si="94"/>
        <v>0</v>
      </c>
      <c r="R116" s="155">
        <f t="shared" si="94"/>
        <v>0</v>
      </c>
      <c r="S116" s="38">
        <f t="shared" si="94"/>
        <v>0</v>
      </c>
      <c r="T116" s="38">
        <f t="shared" si="94"/>
        <v>0</v>
      </c>
      <c r="U116" s="38">
        <f t="shared" si="94"/>
        <v>0</v>
      </c>
      <c r="V116" s="38">
        <f t="shared" si="94"/>
        <v>0</v>
      </c>
      <c r="W116" s="38">
        <f t="shared" si="94"/>
        <v>0</v>
      </c>
      <c r="X116" s="38">
        <f t="shared" si="94"/>
        <v>0</v>
      </c>
      <c r="Y116" s="155">
        <f t="shared" si="94"/>
        <v>0</v>
      </c>
      <c r="Z116" s="38">
        <f t="shared" si="94"/>
        <v>0</v>
      </c>
      <c r="AA116" s="38">
        <f t="shared" si="94"/>
        <v>0</v>
      </c>
      <c r="AB116" s="38">
        <f t="shared" si="94"/>
        <v>0</v>
      </c>
      <c r="AC116" s="38">
        <f t="shared" si="94"/>
        <v>0</v>
      </c>
      <c r="AD116" s="38">
        <f t="shared" si="94"/>
        <v>0</v>
      </c>
      <c r="AE116" s="38">
        <f t="shared" si="94"/>
        <v>0</v>
      </c>
      <c r="AF116" s="155">
        <f t="shared" si="94"/>
        <v>0</v>
      </c>
      <c r="AG116" s="38">
        <f t="shared" si="94"/>
        <v>0</v>
      </c>
      <c r="AH116" s="38">
        <f t="shared" si="94"/>
        <v>0</v>
      </c>
      <c r="AI116" s="38">
        <f t="shared" si="94"/>
        <v>0</v>
      </c>
      <c r="AJ116" s="38">
        <f t="shared" si="94"/>
        <v>0</v>
      </c>
      <c r="AK116" s="38">
        <f t="shared" si="94"/>
        <v>0</v>
      </c>
      <c r="AL116" s="38">
        <f t="shared" si="94"/>
        <v>0</v>
      </c>
      <c r="AM116" s="155">
        <f t="shared" si="94"/>
        <v>0</v>
      </c>
      <c r="AN116" s="155">
        <f t="shared" si="94"/>
        <v>0</v>
      </c>
    </row>
    <row r="117" spans="1:40">
      <c r="A117" s="241" t="s">
        <v>106</v>
      </c>
      <c r="B117" s="242"/>
      <c r="C117" s="242"/>
      <c r="D117" s="243"/>
      <c r="E117" s="37">
        <f>IFERROR((E23-E112),"-")</f>
        <v>0</v>
      </c>
      <c r="F117" s="38">
        <f t="shared" ref="F117:AN117" si="95">IFERROR((F23-F112),"-")</f>
        <v>0</v>
      </c>
      <c r="G117" s="38">
        <f t="shared" si="95"/>
        <v>0</v>
      </c>
      <c r="H117" s="38">
        <f t="shared" si="95"/>
        <v>0</v>
      </c>
      <c r="I117" s="38">
        <f t="shared" si="95"/>
        <v>0</v>
      </c>
      <c r="J117" s="43">
        <f t="shared" si="95"/>
        <v>0</v>
      </c>
      <c r="K117" s="155">
        <f t="shared" si="95"/>
        <v>0</v>
      </c>
      <c r="L117" s="47">
        <f t="shared" si="95"/>
        <v>0</v>
      </c>
      <c r="M117" s="38">
        <f t="shared" si="95"/>
        <v>0</v>
      </c>
      <c r="N117" s="38">
        <f t="shared" si="95"/>
        <v>0</v>
      </c>
      <c r="O117" s="38">
        <f t="shared" si="95"/>
        <v>0</v>
      </c>
      <c r="P117" s="38">
        <f t="shared" si="95"/>
        <v>0</v>
      </c>
      <c r="Q117" s="38">
        <f t="shared" si="95"/>
        <v>0</v>
      </c>
      <c r="R117" s="155">
        <f t="shared" si="95"/>
        <v>0</v>
      </c>
      <c r="S117" s="38">
        <f t="shared" si="95"/>
        <v>0</v>
      </c>
      <c r="T117" s="38">
        <f t="shared" si="95"/>
        <v>0</v>
      </c>
      <c r="U117" s="38">
        <f t="shared" si="95"/>
        <v>0</v>
      </c>
      <c r="V117" s="38">
        <f t="shared" si="95"/>
        <v>0</v>
      </c>
      <c r="W117" s="38">
        <f t="shared" si="95"/>
        <v>0</v>
      </c>
      <c r="X117" s="38">
        <f t="shared" si="95"/>
        <v>0</v>
      </c>
      <c r="Y117" s="155">
        <f t="shared" si="95"/>
        <v>0</v>
      </c>
      <c r="Z117" s="38">
        <f t="shared" si="95"/>
        <v>0</v>
      </c>
      <c r="AA117" s="38">
        <f t="shared" si="95"/>
        <v>0</v>
      </c>
      <c r="AB117" s="38">
        <f t="shared" si="95"/>
        <v>0</v>
      </c>
      <c r="AC117" s="38">
        <f t="shared" si="95"/>
        <v>0</v>
      </c>
      <c r="AD117" s="38">
        <f t="shared" si="95"/>
        <v>0</v>
      </c>
      <c r="AE117" s="38">
        <f t="shared" si="95"/>
        <v>0</v>
      </c>
      <c r="AF117" s="155">
        <f t="shared" si="95"/>
        <v>0</v>
      </c>
      <c r="AG117" s="38">
        <f t="shared" si="95"/>
        <v>0</v>
      </c>
      <c r="AH117" s="38">
        <f t="shared" si="95"/>
        <v>0</v>
      </c>
      <c r="AI117" s="38">
        <f t="shared" si="95"/>
        <v>0</v>
      </c>
      <c r="AJ117" s="38">
        <f t="shared" si="95"/>
        <v>0</v>
      </c>
      <c r="AK117" s="38">
        <f t="shared" si="95"/>
        <v>0</v>
      </c>
      <c r="AL117" s="38">
        <f t="shared" si="95"/>
        <v>0</v>
      </c>
      <c r="AM117" s="155">
        <f t="shared" si="95"/>
        <v>0</v>
      </c>
      <c r="AN117" s="155">
        <f t="shared" si="95"/>
        <v>0</v>
      </c>
    </row>
    <row r="118" spans="1:40">
      <c r="A118" s="241" t="s">
        <v>107</v>
      </c>
      <c r="B118" s="242"/>
      <c r="C118" s="242"/>
      <c r="D118" s="243"/>
      <c r="E118" s="37" t="str">
        <f>IFERROR((E28+E29)-E113,"-")</f>
        <v>-</v>
      </c>
      <c r="F118" s="38" t="str">
        <f t="shared" ref="F118:AN118" si="96">IFERROR((F28+F29)-F113,"-")</f>
        <v>-</v>
      </c>
      <c r="G118" s="38" t="str">
        <f t="shared" si="96"/>
        <v>-</v>
      </c>
      <c r="H118" s="38" t="str">
        <f t="shared" si="96"/>
        <v>-</v>
      </c>
      <c r="I118" s="38" t="str">
        <f t="shared" si="96"/>
        <v>-</v>
      </c>
      <c r="J118" s="43" t="str">
        <f t="shared" si="96"/>
        <v>-</v>
      </c>
      <c r="K118" s="155" t="str">
        <f t="shared" si="96"/>
        <v>-</v>
      </c>
      <c r="L118" s="47" t="str">
        <f t="shared" si="96"/>
        <v>-</v>
      </c>
      <c r="M118" s="38" t="str">
        <f t="shared" si="96"/>
        <v>-</v>
      </c>
      <c r="N118" s="38" t="str">
        <f t="shared" si="96"/>
        <v>-</v>
      </c>
      <c r="O118" s="38" t="str">
        <f t="shared" si="96"/>
        <v>-</v>
      </c>
      <c r="P118" s="38" t="str">
        <f t="shared" si="96"/>
        <v>-</v>
      </c>
      <c r="Q118" s="38" t="str">
        <f t="shared" si="96"/>
        <v>-</v>
      </c>
      <c r="R118" s="155" t="str">
        <f t="shared" si="96"/>
        <v>-</v>
      </c>
      <c r="S118" s="38" t="str">
        <f t="shared" si="96"/>
        <v>-</v>
      </c>
      <c r="T118" s="38" t="str">
        <f t="shared" si="96"/>
        <v>-</v>
      </c>
      <c r="U118" s="38" t="str">
        <f t="shared" si="96"/>
        <v>-</v>
      </c>
      <c r="V118" s="38" t="str">
        <f t="shared" si="96"/>
        <v>-</v>
      </c>
      <c r="W118" s="38" t="str">
        <f t="shared" si="96"/>
        <v>-</v>
      </c>
      <c r="X118" s="38" t="str">
        <f t="shared" si="96"/>
        <v>-</v>
      </c>
      <c r="Y118" s="155" t="str">
        <f t="shared" si="96"/>
        <v>-</v>
      </c>
      <c r="Z118" s="38" t="str">
        <f t="shared" si="96"/>
        <v>-</v>
      </c>
      <c r="AA118" s="38" t="str">
        <f t="shared" si="96"/>
        <v>-</v>
      </c>
      <c r="AB118" s="38" t="str">
        <f t="shared" si="96"/>
        <v>-</v>
      </c>
      <c r="AC118" s="38" t="str">
        <f t="shared" si="96"/>
        <v>-</v>
      </c>
      <c r="AD118" s="38" t="str">
        <f t="shared" si="96"/>
        <v>-</v>
      </c>
      <c r="AE118" s="38" t="str">
        <f t="shared" si="96"/>
        <v>-</v>
      </c>
      <c r="AF118" s="155" t="str">
        <f t="shared" si="96"/>
        <v>-</v>
      </c>
      <c r="AG118" s="38" t="str">
        <f t="shared" si="96"/>
        <v>-</v>
      </c>
      <c r="AH118" s="38" t="str">
        <f t="shared" si="96"/>
        <v>-</v>
      </c>
      <c r="AI118" s="38" t="str">
        <f t="shared" si="96"/>
        <v>-</v>
      </c>
      <c r="AJ118" s="38" t="str">
        <f t="shared" si="96"/>
        <v>-</v>
      </c>
      <c r="AK118" s="38" t="str">
        <f t="shared" si="96"/>
        <v>-</v>
      </c>
      <c r="AL118" s="38" t="str">
        <f t="shared" si="96"/>
        <v>-</v>
      </c>
      <c r="AM118" s="155" t="str">
        <f t="shared" si="96"/>
        <v>-</v>
      </c>
      <c r="AN118" s="155" t="str">
        <f t="shared" si="96"/>
        <v>-</v>
      </c>
    </row>
    <row r="119" spans="1:40">
      <c r="A119" s="241" t="s">
        <v>108</v>
      </c>
      <c r="B119" s="242"/>
      <c r="C119" s="242"/>
      <c r="D119" s="243"/>
      <c r="E119" s="37" t="str">
        <f>IFERROR(E24-E114,"-")</f>
        <v>-</v>
      </c>
      <c r="F119" s="38" t="str">
        <f t="shared" ref="F119:AN119" si="97">IFERROR(F24-F114,"-")</f>
        <v>-</v>
      </c>
      <c r="G119" s="38" t="str">
        <f t="shared" si="97"/>
        <v>-</v>
      </c>
      <c r="H119" s="38" t="str">
        <f t="shared" si="97"/>
        <v>-</v>
      </c>
      <c r="I119" s="38" t="str">
        <f t="shared" si="97"/>
        <v>-</v>
      </c>
      <c r="J119" s="43" t="str">
        <f t="shared" si="97"/>
        <v>-</v>
      </c>
      <c r="K119" s="155" t="str">
        <f t="shared" si="97"/>
        <v>-</v>
      </c>
      <c r="L119" s="47" t="str">
        <f t="shared" si="97"/>
        <v>-</v>
      </c>
      <c r="M119" s="38" t="str">
        <f t="shared" si="97"/>
        <v>-</v>
      </c>
      <c r="N119" s="38" t="str">
        <f t="shared" si="97"/>
        <v>-</v>
      </c>
      <c r="O119" s="38" t="str">
        <f t="shared" si="97"/>
        <v>-</v>
      </c>
      <c r="P119" s="38" t="str">
        <f t="shared" si="97"/>
        <v>-</v>
      </c>
      <c r="Q119" s="38" t="str">
        <f t="shared" si="97"/>
        <v>-</v>
      </c>
      <c r="R119" s="155" t="str">
        <f t="shared" si="97"/>
        <v>-</v>
      </c>
      <c r="S119" s="38" t="str">
        <f t="shared" si="97"/>
        <v>-</v>
      </c>
      <c r="T119" s="38" t="str">
        <f t="shared" si="97"/>
        <v>-</v>
      </c>
      <c r="U119" s="38" t="str">
        <f t="shared" si="97"/>
        <v>-</v>
      </c>
      <c r="V119" s="38" t="str">
        <f t="shared" si="97"/>
        <v>-</v>
      </c>
      <c r="W119" s="38" t="str">
        <f t="shared" si="97"/>
        <v>-</v>
      </c>
      <c r="X119" s="38" t="str">
        <f t="shared" si="97"/>
        <v>-</v>
      </c>
      <c r="Y119" s="155" t="str">
        <f t="shared" si="97"/>
        <v>-</v>
      </c>
      <c r="Z119" s="38" t="str">
        <f t="shared" si="97"/>
        <v>-</v>
      </c>
      <c r="AA119" s="38" t="str">
        <f t="shared" si="97"/>
        <v>-</v>
      </c>
      <c r="AB119" s="38" t="str">
        <f t="shared" si="97"/>
        <v>-</v>
      </c>
      <c r="AC119" s="38" t="str">
        <f t="shared" si="97"/>
        <v>-</v>
      </c>
      <c r="AD119" s="38" t="str">
        <f t="shared" si="97"/>
        <v>-</v>
      </c>
      <c r="AE119" s="38" t="str">
        <f t="shared" si="97"/>
        <v>-</v>
      </c>
      <c r="AF119" s="155" t="str">
        <f t="shared" si="97"/>
        <v>-</v>
      </c>
      <c r="AG119" s="38" t="str">
        <f t="shared" si="97"/>
        <v>-</v>
      </c>
      <c r="AH119" s="38" t="str">
        <f t="shared" si="97"/>
        <v>-</v>
      </c>
      <c r="AI119" s="38" t="str">
        <f t="shared" si="97"/>
        <v>-</v>
      </c>
      <c r="AJ119" s="38" t="str">
        <f t="shared" si="97"/>
        <v>-</v>
      </c>
      <c r="AK119" s="38" t="str">
        <f t="shared" si="97"/>
        <v>-</v>
      </c>
      <c r="AL119" s="38" t="str">
        <f t="shared" si="97"/>
        <v>-</v>
      </c>
      <c r="AM119" s="155" t="str">
        <f t="shared" si="97"/>
        <v>-</v>
      </c>
      <c r="AN119" s="155" t="str">
        <f t="shared" si="97"/>
        <v>-</v>
      </c>
    </row>
    <row r="120" spans="1:40" ht="15.75" thickBot="1">
      <c r="A120" s="273" t="s">
        <v>109</v>
      </c>
      <c r="B120" s="274"/>
      <c r="C120" s="274"/>
      <c r="D120" s="275"/>
      <c r="E120" s="39" t="str">
        <f>IFERROR((E30+E31)-E115,"-")</f>
        <v>-</v>
      </c>
      <c r="F120" s="40" t="str">
        <f t="shared" ref="F120:AN120" si="98">IFERROR((F30+F31)-F115,"-")</f>
        <v>-</v>
      </c>
      <c r="G120" s="40" t="str">
        <f t="shared" si="98"/>
        <v>-</v>
      </c>
      <c r="H120" s="40" t="str">
        <f t="shared" si="98"/>
        <v>-</v>
      </c>
      <c r="I120" s="40" t="str">
        <f t="shared" si="98"/>
        <v>-</v>
      </c>
      <c r="J120" s="44" t="str">
        <f t="shared" si="98"/>
        <v>-</v>
      </c>
      <c r="K120" s="156" t="str">
        <f t="shared" si="98"/>
        <v>-</v>
      </c>
      <c r="L120" s="48" t="str">
        <f t="shared" si="98"/>
        <v>-</v>
      </c>
      <c r="M120" s="40" t="str">
        <f t="shared" si="98"/>
        <v>-</v>
      </c>
      <c r="N120" s="40" t="str">
        <f t="shared" si="98"/>
        <v>-</v>
      </c>
      <c r="O120" s="40" t="str">
        <f t="shared" si="98"/>
        <v>-</v>
      </c>
      <c r="P120" s="40" t="str">
        <f t="shared" si="98"/>
        <v>-</v>
      </c>
      <c r="Q120" s="40" t="str">
        <f t="shared" si="98"/>
        <v>-</v>
      </c>
      <c r="R120" s="156" t="str">
        <f t="shared" si="98"/>
        <v>-</v>
      </c>
      <c r="S120" s="40" t="str">
        <f t="shared" si="98"/>
        <v>-</v>
      </c>
      <c r="T120" s="40" t="str">
        <f t="shared" si="98"/>
        <v>-</v>
      </c>
      <c r="U120" s="40" t="str">
        <f t="shared" si="98"/>
        <v>-</v>
      </c>
      <c r="V120" s="40" t="str">
        <f t="shared" si="98"/>
        <v>-</v>
      </c>
      <c r="W120" s="40" t="str">
        <f t="shared" si="98"/>
        <v>-</v>
      </c>
      <c r="X120" s="40" t="str">
        <f t="shared" si="98"/>
        <v>-</v>
      </c>
      <c r="Y120" s="156" t="str">
        <f t="shared" si="98"/>
        <v>-</v>
      </c>
      <c r="Z120" s="40" t="str">
        <f t="shared" si="98"/>
        <v>-</v>
      </c>
      <c r="AA120" s="40" t="str">
        <f t="shared" si="98"/>
        <v>-</v>
      </c>
      <c r="AB120" s="40" t="str">
        <f t="shared" si="98"/>
        <v>-</v>
      </c>
      <c r="AC120" s="40" t="str">
        <f t="shared" si="98"/>
        <v>-</v>
      </c>
      <c r="AD120" s="40" t="str">
        <f t="shared" si="98"/>
        <v>-</v>
      </c>
      <c r="AE120" s="40" t="str">
        <f t="shared" si="98"/>
        <v>-</v>
      </c>
      <c r="AF120" s="156" t="str">
        <f t="shared" si="98"/>
        <v>-</v>
      </c>
      <c r="AG120" s="40" t="str">
        <f t="shared" si="98"/>
        <v>-</v>
      </c>
      <c r="AH120" s="40" t="str">
        <f t="shared" si="98"/>
        <v>-</v>
      </c>
      <c r="AI120" s="40" t="str">
        <f t="shared" si="98"/>
        <v>-</v>
      </c>
      <c r="AJ120" s="40" t="str">
        <f t="shared" si="98"/>
        <v>-</v>
      </c>
      <c r="AK120" s="40" t="str">
        <f t="shared" si="98"/>
        <v>-</v>
      </c>
      <c r="AL120" s="40" t="str">
        <f t="shared" si="98"/>
        <v>-</v>
      </c>
      <c r="AM120" s="156" t="str">
        <f t="shared" si="98"/>
        <v>-</v>
      </c>
      <c r="AN120" s="156" t="str">
        <f t="shared" si="98"/>
        <v>-</v>
      </c>
    </row>
    <row r="121" spans="1:40" ht="15.75" thickTop="1"/>
  </sheetData>
  <mergeCells count="103">
    <mergeCell ref="A120:D120"/>
    <mergeCell ref="A114:D114"/>
    <mergeCell ref="A115:D115"/>
    <mergeCell ref="A116:D116"/>
    <mergeCell ref="A117:D117"/>
    <mergeCell ref="A118:D118"/>
    <mergeCell ref="A119:D119"/>
    <mergeCell ref="A106:D106"/>
    <mergeCell ref="A107:D107"/>
    <mergeCell ref="A108:D108"/>
    <mergeCell ref="A111:D111"/>
    <mergeCell ref="A112:D112"/>
    <mergeCell ref="A113:D113"/>
    <mergeCell ref="A99:D99"/>
    <mergeCell ref="A100:D100"/>
    <mergeCell ref="A102:D102"/>
    <mergeCell ref="A103:D103"/>
    <mergeCell ref="A104:D104"/>
    <mergeCell ref="A105:D105"/>
    <mergeCell ref="A92:D92"/>
    <mergeCell ref="A94:D94"/>
    <mergeCell ref="A95:D95"/>
    <mergeCell ref="A96:D96"/>
    <mergeCell ref="A97:D97"/>
    <mergeCell ref="A98:D98"/>
    <mergeCell ref="A85:D85"/>
    <mergeCell ref="A87:D87"/>
    <mergeCell ref="A88:D88"/>
    <mergeCell ref="A89:D89"/>
    <mergeCell ref="A90:D90"/>
    <mergeCell ref="A91:D91"/>
    <mergeCell ref="A79:D79"/>
    <mergeCell ref="A80:D80"/>
    <mergeCell ref="A81:D81"/>
    <mergeCell ref="A82:D82"/>
    <mergeCell ref="A83:D83"/>
    <mergeCell ref="A84:D84"/>
    <mergeCell ref="A72:D72"/>
    <mergeCell ref="A73:D73"/>
    <mergeCell ref="A75:D75"/>
    <mergeCell ref="A76:D76"/>
    <mergeCell ref="A77:D77"/>
    <mergeCell ref="A78:D78"/>
    <mergeCell ref="A65:D65"/>
    <mergeCell ref="A66:D66"/>
    <mergeCell ref="A67:D67"/>
    <mergeCell ref="A68:D68"/>
    <mergeCell ref="A70:D70"/>
    <mergeCell ref="A71:D71"/>
    <mergeCell ref="A58:D58"/>
    <mergeCell ref="A59:D59"/>
    <mergeCell ref="A61:D61"/>
    <mergeCell ref="A62:D62"/>
    <mergeCell ref="A63:D63"/>
    <mergeCell ref="A64:D64"/>
    <mergeCell ref="A52:D52"/>
    <mergeCell ref="A53:D53"/>
    <mergeCell ref="A54:D54"/>
    <mergeCell ref="A55:D55"/>
    <mergeCell ref="A56:D56"/>
    <mergeCell ref="A57:D57"/>
    <mergeCell ref="A46:D46"/>
    <mergeCell ref="A47:D47"/>
    <mergeCell ref="A48:D48"/>
    <mergeCell ref="A49:D49"/>
    <mergeCell ref="A50:D50"/>
    <mergeCell ref="A51:D51"/>
    <mergeCell ref="A39:D39"/>
    <mergeCell ref="A40:D40"/>
    <mergeCell ref="A42:D42"/>
    <mergeCell ref="A43:D43"/>
    <mergeCell ref="A44:D44"/>
    <mergeCell ref="A45:D45"/>
    <mergeCell ref="A32:D32"/>
    <mergeCell ref="A33:D33"/>
    <mergeCell ref="A34:D34"/>
    <mergeCell ref="A35:D35"/>
    <mergeCell ref="A36:D36"/>
    <mergeCell ref="A38:D38"/>
    <mergeCell ref="A26:D26"/>
    <mergeCell ref="A27:D27"/>
    <mergeCell ref="A28:D28"/>
    <mergeCell ref="A29:D29"/>
    <mergeCell ref="A30:D30"/>
    <mergeCell ref="A31:D31"/>
    <mergeCell ref="A23:D23"/>
    <mergeCell ref="A24:D24"/>
    <mergeCell ref="A25:D25"/>
    <mergeCell ref="A6:B6"/>
    <mergeCell ref="B19:C19"/>
    <mergeCell ref="B20:C20"/>
    <mergeCell ref="K21:K22"/>
    <mergeCell ref="R21:R22"/>
    <mergeCell ref="Y21:Y22"/>
    <mergeCell ref="A1:B1"/>
    <mergeCell ref="C1:D1"/>
    <mergeCell ref="A3:B3"/>
    <mergeCell ref="C3:D3"/>
    <mergeCell ref="A4:B4"/>
    <mergeCell ref="C4:D4"/>
    <mergeCell ref="AF21:AF22"/>
    <mergeCell ref="AM21:AM22"/>
    <mergeCell ref="AN21:AN22"/>
  </mergeCells>
  <dataValidations count="1">
    <dataValidation type="list" allowBlank="1" showInputMessage="1" showErrorMessage="1" sqref="C4:D4">
      <formula1>$C$5:$D$5</formula1>
    </dataValidation>
  </dataValidations>
  <pageMargins left="0.7" right="0.7" top="0.75" bottom="0.75" header="0.3" footer="0.3"/>
  <pageSetup paperSize="9" orientation="portrait" r:id="rId1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B96D865-DE30-439A-B90A-CCAB94F892D2}">
          <x14:formula1>
            <xm:f>Objectifs!$B$6:$K$6</xm:f>
          </x14:formula1>
          <xm:sqref>C3:D3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theme="8" tint="0.39997558519241921"/>
  </sheetPr>
  <dimension ref="A1:AN121"/>
  <sheetViews>
    <sheetView zoomScale="78" zoomScaleNormal="78" workbookViewId="0">
      <pane xSplit="4" ySplit="22" topLeftCell="X23" activePane="bottomRight" state="frozen"/>
      <selection activeCell="E30" sqref="E30"/>
      <selection pane="topRight" activeCell="E30" sqref="E30"/>
      <selection pane="bottomLeft" activeCell="E30" sqref="E30"/>
      <selection pane="bottomRight" activeCell="A23" sqref="A23:XFD121"/>
    </sheetView>
  </sheetViews>
  <sheetFormatPr baseColWidth="10" defaultColWidth="11.42578125" defaultRowHeight="15"/>
  <cols>
    <col min="1" max="1" width="34" style="2" customWidth="1"/>
    <col min="2" max="2" width="9.28515625" style="2" customWidth="1"/>
    <col min="3" max="3" width="23.5703125" style="2" customWidth="1"/>
    <col min="4" max="4" width="13.7109375" style="2" customWidth="1"/>
    <col min="5" max="5" width="12.85546875" style="2" customWidth="1"/>
    <col min="6" max="6" width="11.42578125" style="2" customWidth="1"/>
    <col min="7" max="7" width="11.5703125" style="2" customWidth="1"/>
    <col min="8" max="11" width="11.42578125" style="2" customWidth="1"/>
    <col min="12" max="12" width="12.85546875" style="2" customWidth="1"/>
    <col min="13" max="13" width="11.42578125" style="2" customWidth="1"/>
    <col min="14" max="14" width="11.5703125" style="2" customWidth="1"/>
    <col min="15" max="18" width="11.42578125" style="2" customWidth="1"/>
    <col min="19" max="19" width="12.85546875" style="2" customWidth="1"/>
    <col min="20" max="20" width="11.42578125" style="2" customWidth="1"/>
    <col min="21" max="21" width="11.5703125" style="2" customWidth="1"/>
    <col min="22" max="25" width="11.42578125" style="2" customWidth="1"/>
    <col min="26" max="26" width="12.85546875" style="2" customWidth="1"/>
    <col min="27" max="27" width="11.42578125" style="2" customWidth="1"/>
    <col min="28" max="28" width="11.5703125" style="2" customWidth="1"/>
    <col min="29" max="32" width="11.42578125" style="2" customWidth="1"/>
    <col min="33" max="33" width="12.85546875" style="2" customWidth="1"/>
    <col min="34" max="34" width="11.42578125" style="2" customWidth="1"/>
    <col min="35" max="35" width="11.5703125" style="2" customWidth="1"/>
    <col min="36" max="38" width="11.42578125" style="2" hidden="1" customWidth="1"/>
    <col min="39" max="39" width="11.42578125" style="2" customWidth="1"/>
    <col min="40" max="40" width="30.85546875" style="2" customWidth="1"/>
    <col min="41" max="16384" width="11.42578125" style="2"/>
  </cols>
  <sheetData>
    <row r="1" spans="1:40" ht="16.5" thickTop="1" thickBot="1">
      <c r="A1" s="289" t="s">
        <v>25</v>
      </c>
      <c r="B1" s="290"/>
      <c r="C1" s="289" t="str">
        <f ca="1">MID(CELL("nomfichier",H1),FIND("]",CELL("nomfichier",H1))+1,32)</f>
        <v>Asso_082022</v>
      </c>
      <c r="D1" s="290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0" ht="16.5" thickTop="1" thickBot="1">
      <c r="A2" s="57"/>
      <c r="B2" s="57"/>
      <c r="C2" s="57"/>
      <c r="D2" s="58"/>
      <c r="E2" s="1"/>
      <c r="F2" s="49"/>
      <c r="G2" s="1"/>
      <c r="H2" s="1"/>
      <c r="I2" s="1"/>
      <c r="J2" s="25" t="s">
        <v>23</v>
      </c>
      <c r="K2" s="1"/>
      <c r="L2" s="1"/>
      <c r="M2" s="1"/>
      <c r="N2" s="1"/>
      <c r="O2" s="1"/>
      <c r="P2" s="1"/>
      <c r="Q2" s="25" t="s">
        <v>23</v>
      </c>
      <c r="R2" s="1"/>
      <c r="S2" s="1"/>
      <c r="T2" s="1"/>
      <c r="U2" s="1"/>
      <c r="V2" s="1"/>
      <c r="W2" s="1"/>
      <c r="X2" s="25" t="s">
        <v>23</v>
      </c>
      <c r="Y2" s="1"/>
      <c r="Z2" s="1"/>
      <c r="AA2" s="1"/>
      <c r="AB2" s="1"/>
      <c r="AC2" s="1"/>
      <c r="AD2" s="1"/>
      <c r="AE2" s="25" t="s">
        <v>23</v>
      </c>
      <c r="AF2" s="1"/>
      <c r="AG2" s="1"/>
      <c r="AH2" s="1"/>
      <c r="AI2" s="1"/>
      <c r="AJ2" s="1"/>
      <c r="AK2" s="1"/>
      <c r="AL2" s="25" t="s">
        <v>23</v>
      </c>
      <c r="AM2" s="1"/>
      <c r="AN2" s="1"/>
    </row>
    <row r="3" spans="1:40" ht="16.5" thickTop="1" thickBot="1">
      <c r="A3" s="287" t="s">
        <v>57</v>
      </c>
      <c r="B3" s="288"/>
      <c r="C3" s="291" t="s">
        <v>65</v>
      </c>
      <c r="D3" s="292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0" ht="16.5" thickTop="1" thickBot="1">
      <c r="A4" s="287" t="s">
        <v>24</v>
      </c>
      <c r="B4" s="288"/>
      <c r="C4" s="291" t="s">
        <v>40</v>
      </c>
      <c r="D4" s="292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0" ht="16.5" thickTop="1" thickBot="1">
      <c r="A5" s="57"/>
      <c r="B5" s="57"/>
      <c r="C5" s="60" t="s">
        <v>31</v>
      </c>
      <c r="D5" s="61" t="s">
        <v>40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0" s="53" customFormat="1" ht="16.5" thickTop="1" thickBot="1">
      <c r="A6" s="285" t="s">
        <v>47</v>
      </c>
      <c r="B6" s="286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0" ht="15.75" thickTop="1">
      <c r="A7" s="59" t="s">
        <v>50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0">
      <c r="A8" s="54" t="s">
        <v>43</v>
      </c>
      <c r="B8" s="66">
        <f>HLOOKUP(C3,Objectifs!B6:K17,3,FALSE)</f>
        <v>8</v>
      </c>
      <c r="C8" s="173" t="str">
        <f>AN92</f>
        <v>-</v>
      </c>
      <c r="D8" s="63" t="str">
        <f>IFERROR((IF(B8="-","-",C8/B8)),"-")</f>
        <v>-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0">
      <c r="A9" s="54" t="s">
        <v>48</v>
      </c>
      <c r="B9" s="67">
        <f>HLOOKUP(C3,Objectifs!B6:K17,4,FALSE)</f>
        <v>0.06</v>
      </c>
      <c r="C9" s="160" t="str">
        <f>AN42</f>
        <v>-</v>
      </c>
      <c r="D9" s="63" t="str">
        <f t="shared" ref="D9:D17" si="0">IFERROR((IF(B9="-","-",C9/B9)),"-")</f>
        <v>-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0">
      <c r="A10" s="54" t="s">
        <v>52</v>
      </c>
      <c r="B10" s="67" t="str">
        <f>HLOOKUP(C3,Objectifs!B6:K17,5,FALSE)</f>
        <v>-</v>
      </c>
      <c r="C10" s="160" t="str">
        <f>AN51</f>
        <v>-</v>
      </c>
      <c r="D10" s="63" t="str">
        <f t="shared" si="0"/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0">
      <c r="A11" s="54" t="s">
        <v>49</v>
      </c>
      <c r="B11" s="67">
        <f>HLOOKUP(C3,Objectifs!B6:K17,6,FALSE)</f>
        <v>5.0000000000000001E-3</v>
      </c>
      <c r="C11" s="160" t="str">
        <f>AN58</f>
        <v>-</v>
      </c>
      <c r="D11" s="63" t="str">
        <f t="shared" si="0"/>
        <v>-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0">
      <c r="A12" s="54" t="s">
        <v>54</v>
      </c>
      <c r="B12" s="67" t="str">
        <f>HLOOKUP(C3,Objectifs!B6:K17,7,FALSE)</f>
        <v>-</v>
      </c>
      <c r="C12" s="160" t="str">
        <f>AN59</f>
        <v>-</v>
      </c>
      <c r="D12" s="63" t="str">
        <f t="shared" si="0"/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0">
      <c r="A13" s="54" t="s">
        <v>55</v>
      </c>
      <c r="B13" s="67" t="str">
        <f>HLOOKUP(C3,Objectifs!B6:K17,8,FALSE)</f>
        <v>-</v>
      </c>
      <c r="C13" s="160" t="str">
        <f>AN54</f>
        <v>-</v>
      </c>
      <c r="D13" s="63" t="str">
        <f t="shared" si="0"/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0">
      <c r="A14" s="54" t="s">
        <v>51</v>
      </c>
      <c r="B14" s="67">
        <f>HLOOKUP(C3,Objectifs!B6:K17,9,FALSE)</f>
        <v>0.03</v>
      </c>
      <c r="C14" s="160" t="str">
        <f>AN48</f>
        <v>-</v>
      </c>
      <c r="D14" s="63" t="str">
        <f t="shared" si="0"/>
        <v>-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0">
      <c r="A15" s="54" t="s">
        <v>44</v>
      </c>
      <c r="B15" s="68">
        <f>HLOOKUP(C3,Objectifs!B6:K17,10,FALSE)</f>
        <v>30</v>
      </c>
      <c r="C15" s="174" t="str">
        <f>AN81</f>
        <v>-</v>
      </c>
      <c r="D15" s="63" t="str">
        <f t="shared" si="0"/>
        <v>-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0">
      <c r="A16" s="56" t="s">
        <v>53</v>
      </c>
      <c r="B16" s="69" t="str">
        <f>HLOOKUP(C3,Objectifs!B6:K17,11,FALSE)</f>
        <v>-</v>
      </c>
      <c r="C16" s="174" t="str">
        <f>IF(AN82=0,AN83,AN82)</f>
        <v>-</v>
      </c>
      <c r="D16" s="63" t="str">
        <f t="shared" si="0"/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0" ht="15.75" thickBot="1">
      <c r="A17" s="55" t="s">
        <v>56</v>
      </c>
      <c r="B17" s="70" t="str">
        <f>HLOOKUP(C3,Objectifs!B6:K17,12,FALSE)</f>
        <v>-</v>
      </c>
      <c r="C17" s="174" t="str">
        <f>AN84</f>
        <v>-</v>
      </c>
      <c r="D17" s="64" t="str">
        <f t="shared" si="0"/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0" customFormat="1" ht="16.5" thickTop="1" thickBot="1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0" customFormat="1" ht="15.75" thickTop="1">
      <c r="A19" s="192" t="s">
        <v>111</v>
      </c>
      <c r="B19" s="305">
        <f>'Dates de chargements'!$B$219</f>
        <v>0</v>
      </c>
      <c r="C19" s="305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0" ht="17.45" customHeight="1" thickBot="1">
      <c r="A20" s="193" t="s">
        <v>138</v>
      </c>
      <c r="B20" s="306" t="str">
        <f>IFERROR(AN35/$B$19,"-")</f>
        <v>-</v>
      </c>
      <c r="C20" s="306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0" ht="16.5" thickTop="1" thickBot="1">
      <c r="D21" s="4"/>
      <c r="E21" s="79" t="str">
        <f>TEXT(E22,"jjjj")</f>
        <v>lundi</v>
      </c>
      <c r="F21" s="80" t="str">
        <f t="shared" ref="F21:J21" si="1">TEXT(F22,"jjjj")</f>
        <v>mardi</v>
      </c>
      <c r="G21" s="80" t="str">
        <f t="shared" si="1"/>
        <v>mercredi</v>
      </c>
      <c r="H21" s="80" t="str">
        <f t="shared" si="1"/>
        <v>jeudi</v>
      </c>
      <c r="I21" s="80" t="str">
        <f t="shared" si="1"/>
        <v>vendredi</v>
      </c>
      <c r="J21" s="81" t="str">
        <f t="shared" si="1"/>
        <v>samedi</v>
      </c>
      <c r="K21" s="253" t="s">
        <v>173</v>
      </c>
      <c r="L21" s="79" t="str">
        <f>TEXT(L22,"jjjj")</f>
        <v>lundi</v>
      </c>
      <c r="M21" s="80" t="str">
        <f t="shared" ref="M21:Q21" si="2">TEXT(M22,"jjjj")</f>
        <v>mardi</v>
      </c>
      <c r="N21" s="80" t="str">
        <f t="shared" si="2"/>
        <v>mercredi</v>
      </c>
      <c r="O21" s="80" t="str">
        <f t="shared" si="2"/>
        <v>jeudi</v>
      </c>
      <c r="P21" s="80" t="str">
        <f t="shared" si="2"/>
        <v>vendredi</v>
      </c>
      <c r="Q21" s="82" t="str">
        <f t="shared" si="2"/>
        <v>samedi</v>
      </c>
      <c r="R21" s="253" t="s">
        <v>174</v>
      </c>
      <c r="S21" s="79" t="str">
        <f>TEXT(S22,"jjjj")</f>
        <v>lundi</v>
      </c>
      <c r="T21" s="80" t="str">
        <f t="shared" ref="T21:X21" si="3">TEXT(T22,"jjjj")</f>
        <v>mardi</v>
      </c>
      <c r="U21" s="80" t="str">
        <f t="shared" si="3"/>
        <v>mercredi</v>
      </c>
      <c r="V21" s="80" t="str">
        <f t="shared" si="3"/>
        <v>jeudi</v>
      </c>
      <c r="W21" s="80" t="str">
        <f t="shared" si="3"/>
        <v>vendredi</v>
      </c>
      <c r="X21" s="82" t="str">
        <f t="shared" si="3"/>
        <v>samedi</v>
      </c>
      <c r="Y21" s="253" t="s">
        <v>175</v>
      </c>
      <c r="Z21" s="79" t="str">
        <f>TEXT(Z22,"jjjj")</f>
        <v>lundi</v>
      </c>
      <c r="AA21" s="80" t="str">
        <f t="shared" ref="AA21:AE21" si="4">TEXT(AA22,"jjjj")</f>
        <v>mardi</v>
      </c>
      <c r="AB21" s="80" t="str">
        <f t="shared" si="4"/>
        <v>mercredi</v>
      </c>
      <c r="AC21" s="80" t="str">
        <f t="shared" si="4"/>
        <v>jeudi</v>
      </c>
      <c r="AD21" s="80" t="str">
        <f t="shared" si="4"/>
        <v>vendredi</v>
      </c>
      <c r="AE21" s="82" t="str">
        <f t="shared" si="4"/>
        <v>samedi</v>
      </c>
      <c r="AF21" s="253" t="s">
        <v>176</v>
      </c>
      <c r="AG21" s="79" t="str">
        <f>TEXT(AG22,"jjjj")</f>
        <v>lundi</v>
      </c>
      <c r="AH21" s="80" t="str">
        <f t="shared" ref="AH21:AL21" si="5">TEXT(AH22,"jjjj")</f>
        <v>mardi</v>
      </c>
      <c r="AI21" s="80" t="str">
        <f t="shared" si="5"/>
        <v>mercredi</v>
      </c>
      <c r="AJ21" s="80" t="str">
        <f t="shared" si="5"/>
        <v>jeudi</v>
      </c>
      <c r="AK21" s="80" t="str">
        <f t="shared" si="5"/>
        <v>vendredi</v>
      </c>
      <c r="AL21" s="82" t="str">
        <f t="shared" si="5"/>
        <v>samedi</v>
      </c>
      <c r="AM21" s="253" t="s">
        <v>177</v>
      </c>
      <c r="AN21" s="253" t="s">
        <v>178</v>
      </c>
    </row>
    <row r="22" spans="1:40" ht="16.5" thickTop="1" thickBot="1">
      <c r="A22" s="4"/>
      <c r="B22" s="4"/>
      <c r="C22" s="4"/>
      <c r="D22" s="4"/>
      <c r="E22" s="79">
        <v>44774</v>
      </c>
      <c r="F22" s="80">
        <f>+E22+1</f>
        <v>44775</v>
      </c>
      <c r="G22" s="80">
        <f>+F22+1</f>
        <v>44776</v>
      </c>
      <c r="H22" s="80">
        <f>+G22+1</f>
        <v>44777</v>
      </c>
      <c r="I22" s="80">
        <f>+H22+1</f>
        <v>44778</v>
      </c>
      <c r="J22" s="81">
        <f>+I22+1</f>
        <v>44779</v>
      </c>
      <c r="K22" s="254"/>
      <c r="L22" s="83">
        <f>J22+2</f>
        <v>44781</v>
      </c>
      <c r="M22" s="84">
        <f>+L22+1</f>
        <v>44782</v>
      </c>
      <c r="N22" s="84">
        <f>+M22+1</f>
        <v>44783</v>
      </c>
      <c r="O22" s="84">
        <f>+N22+1</f>
        <v>44784</v>
      </c>
      <c r="P22" s="84">
        <f>+O22+1</f>
        <v>44785</v>
      </c>
      <c r="Q22" s="85">
        <f>+P22+1</f>
        <v>44786</v>
      </c>
      <c r="R22" s="254"/>
      <c r="S22" s="83">
        <f>Q22+2</f>
        <v>44788</v>
      </c>
      <c r="T22" s="84">
        <f>+S22+1</f>
        <v>44789</v>
      </c>
      <c r="U22" s="84">
        <f>+T22+1</f>
        <v>44790</v>
      </c>
      <c r="V22" s="84">
        <f>+U22+1</f>
        <v>44791</v>
      </c>
      <c r="W22" s="84">
        <f>+V22+1</f>
        <v>44792</v>
      </c>
      <c r="X22" s="85">
        <f>+W22+1</f>
        <v>44793</v>
      </c>
      <c r="Y22" s="254"/>
      <c r="Z22" s="83">
        <f>X22+2</f>
        <v>44795</v>
      </c>
      <c r="AA22" s="84">
        <f>+Z22+1</f>
        <v>44796</v>
      </c>
      <c r="AB22" s="84">
        <f>+AA22+1</f>
        <v>44797</v>
      </c>
      <c r="AC22" s="84">
        <f>+AB22+1</f>
        <v>44798</v>
      </c>
      <c r="AD22" s="84">
        <f>+AC22+1</f>
        <v>44799</v>
      </c>
      <c r="AE22" s="85">
        <f>+AD22+1</f>
        <v>44800</v>
      </c>
      <c r="AF22" s="254"/>
      <c r="AG22" s="83">
        <f>AE22+2</f>
        <v>44802</v>
      </c>
      <c r="AH22" s="84">
        <f>+AG22+1</f>
        <v>44803</v>
      </c>
      <c r="AI22" s="84">
        <f>+AH22+1</f>
        <v>44804</v>
      </c>
      <c r="AJ22" s="84">
        <f>+AI22+1</f>
        <v>44805</v>
      </c>
      <c r="AK22" s="84">
        <f>+AJ22+1</f>
        <v>44806</v>
      </c>
      <c r="AL22" s="85">
        <f>+AK22+1</f>
        <v>44807</v>
      </c>
      <c r="AM22" s="254"/>
      <c r="AN22" s="254"/>
    </row>
    <row r="23" spans="1:40" ht="15.75" thickTop="1">
      <c r="A23" s="258" t="s">
        <v>77</v>
      </c>
      <c r="B23" s="259"/>
      <c r="C23" s="259"/>
      <c r="D23" s="260"/>
      <c r="E23" s="5"/>
      <c r="F23" s="6"/>
      <c r="G23" s="6"/>
      <c r="H23" s="6"/>
      <c r="I23" s="6"/>
      <c r="J23" s="15"/>
      <c r="K23" s="72">
        <f>SUM(E23:J23)</f>
        <v>0</v>
      </c>
      <c r="L23" s="5"/>
      <c r="M23" s="6"/>
      <c r="N23" s="6"/>
      <c r="O23" s="6"/>
      <c r="P23" s="6"/>
      <c r="Q23" s="15"/>
      <c r="R23" s="72">
        <f>SUM(L23:Q23)</f>
        <v>0</v>
      </c>
      <c r="S23" s="5"/>
      <c r="T23" s="6"/>
      <c r="U23" s="6"/>
      <c r="V23" s="6"/>
      <c r="W23" s="6"/>
      <c r="X23" s="15"/>
      <c r="Y23" s="72">
        <f>SUM(S23:X23)</f>
        <v>0</v>
      </c>
      <c r="Z23" s="5"/>
      <c r="AA23" s="6"/>
      <c r="AB23" s="6"/>
      <c r="AC23" s="6"/>
      <c r="AD23" s="6"/>
      <c r="AE23" s="15"/>
      <c r="AF23" s="72">
        <f>SUM(Z23:AE23)</f>
        <v>0</v>
      </c>
      <c r="AG23" s="5"/>
      <c r="AH23" s="6"/>
      <c r="AI23" s="6"/>
      <c r="AJ23" s="6"/>
      <c r="AK23" s="6"/>
      <c r="AL23" s="15"/>
      <c r="AM23" s="72">
        <f>SUM(AG23:AL23)</f>
        <v>0</v>
      </c>
      <c r="AN23" s="72">
        <f>K23+R23+Y23+AF23+AM23</f>
        <v>0</v>
      </c>
    </row>
    <row r="24" spans="1:40">
      <c r="A24" s="261" t="s">
        <v>78</v>
      </c>
      <c r="B24" s="262"/>
      <c r="C24" s="262"/>
      <c r="D24" s="263"/>
      <c r="E24" s="7"/>
      <c r="F24" s="8"/>
      <c r="G24" s="8"/>
      <c r="H24" s="8"/>
      <c r="I24" s="8"/>
      <c r="J24" s="16"/>
      <c r="K24" s="73">
        <f t="shared" ref="K24" si="6">SUM(E24:J24)</f>
        <v>0</v>
      </c>
      <c r="L24" s="7"/>
      <c r="M24" s="8"/>
      <c r="N24" s="8"/>
      <c r="O24" s="8"/>
      <c r="P24" s="8"/>
      <c r="Q24" s="16"/>
      <c r="R24" s="73">
        <f t="shared" ref="R24:R26" si="7">SUM(L24:Q24)</f>
        <v>0</v>
      </c>
      <c r="S24" s="7"/>
      <c r="T24" s="8"/>
      <c r="U24" s="8"/>
      <c r="V24" s="8"/>
      <c r="W24" s="8"/>
      <c r="X24" s="16"/>
      <c r="Y24" s="73">
        <f t="shared" ref="Y24:Y26" si="8">SUM(S24:X24)</f>
        <v>0</v>
      </c>
      <c r="Z24" s="7"/>
      <c r="AA24" s="8"/>
      <c r="AB24" s="8"/>
      <c r="AC24" s="8"/>
      <c r="AD24" s="8"/>
      <c r="AE24" s="16"/>
      <c r="AF24" s="73">
        <f t="shared" ref="AF24:AF26" si="9">SUM(Z24:AE24)</f>
        <v>0</v>
      </c>
      <c r="AG24" s="7"/>
      <c r="AH24" s="8"/>
      <c r="AI24" s="8"/>
      <c r="AJ24" s="8"/>
      <c r="AK24" s="8"/>
      <c r="AL24" s="16"/>
      <c r="AM24" s="73">
        <f t="shared" ref="AM24:AM34" si="10">SUM(AG24:AL24)</f>
        <v>0</v>
      </c>
      <c r="AN24" s="73">
        <f t="shared" ref="AN24:AN34" si="11">K24+R24+Y24+AF24+AM24</f>
        <v>0</v>
      </c>
    </row>
    <row r="25" spans="1:40">
      <c r="A25" s="261" t="s">
        <v>69</v>
      </c>
      <c r="B25" s="262"/>
      <c r="C25" s="262"/>
      <c r="D25" s="263"/>
      <c r="E25" s="7"/>
      <c r="F25" s="8"/>
      <c r="G25" s="8"/>
      <c r="H25" s="8"/>
      <c r="I25" s="8"/>
      <c r="J25" s="16"/>
      <c r="K25" s="73">
        <f t="shared" ref="K25:K26" si="12">SUM(E25:J25)</f>
        <v>0</v>
      </c>
      <c r="L25" s="7"/>
      <c r="M25" s="8"/>
      <c r="N25" s="8"/>
      <c r="O25" s="8"/>
      <c r="P25" s="8"/>
      <c r="Q25" s="16"/>
      <c r="R25" s="73">
        <f t="shared" si="7"/>
        <v>0</v>
      </c>
      <c r="S25" s="7"/>
      <c r="T25" s="8"/>
      <c r="U25" s="8"/>
      <c r="V25" s="8"/>
      <c r="W25" s="8"/>
      <c r="X25" s="16"/>
      <c r="Y25" s="73">
        <f t="shared" si="8"/>
        <v>0</v>
      </c>
      <c r="Z25" s="7"/>
      <c r="AA25" s="8"/>
      <c r="AB25" s="8"/>
      <c r="AC25" s="8"/>
      <c r="AD25" s="8"/>
      <c r="AE25" s="16"/>
      <c r="AF25" s="73">
        <f t="shared" si="9"/>
        <v>0</v>
      </c>
      <c r="AG25" s="7"/>
      <c r="AH25" s="8"/>
      <c r="AI25" s="8"/>
      <c r="AJ25" s="8"/>
      <c r="AK25" s="8"/>
      <c r="AL25" s="16"/>
      <c r="AM25" s="73">
        <f t="shared" si="10"/>
        <v>0</v>
      </c>
      <c r="AN25" s="73">
        <f t="shared" si="11"/>
        <v>0</v>
      </c>
    </row>
    <row r="26" spans="1:40">
      <c r="A26" s="261" t="s">
        <v>70</v>
      </c>
      <c r="B26" s="262"/>
      <c r="C26" s="262"/>
      <c r="D26" s="263"/>
      <c r="E26" s="7"/>
      <c r="F26" s="8"/>
      <c r="G26" s="8"/>
      <c r="H26" s="8"/>
      <c r="I26" s="8"/>
      <c r="J26" s="16"/>
      <c r="K26" s="73">
        <f t="shared" si="12"/>
        <v>0</v>
      </c>
      <c r="L26" s="7"/>
      <c r="M26" s="8"/>
      <c r="N26" s="8"/>
      <c r="O26" s="8"/>
      <c r="P26" s="8"/>
      <c r="Q26" s="16"/>
      <c r="R26" s="73">
        <f t="shared" si="7"/>
        <v>0</v>
      </c>
      <c r="S26" s="7"/>
      <c r="T26" s="8"/>
      <c r="U26" s="8"/>
      <c r="V26" s="8"/>
      <c r="W26" s="8"/>
      <c r="X26" s="16"/>
      <c r="Y26" s="73">
        <f t="shared" si="8"/>
        <v>0</v>
      </c>
      <c r="Z26" s="7"/>
      <c r="AA26" s="8"/>
      <c r="AB26" s="8"/>
      <c r="AC26" s="8"/>
      <c r="AD26" s="8"/>
      <c r="AE26" s="16"/>
      <c r="AF26" s="73">
        <f t="shared" si="9"/>
        <v>0</v>
      </c>
      <c r="AG26" s="7"/>
      <c r="AH26" s="8"/>
      <c r="AI26" s="8"/>
      <c r="AJ26" s="8"/>
      <c r="AK26" s="8"/>
      <c r="AL26" s="16"/>
      <c r="AM26" s="73">
        <f t="shared" si="10"/>
        <v>0</v>
      </c>
      <c r="AN26" s="73">
        <f t="shared" si="11"/>
        <v>0</v>
      </c>
    </row>
    <row r="27" spans="1:40">
      <c r="A27" s="261" t="s">
        <v>129</v>
      </c>
      <c r="B27" s="262"/>
      <c r="C27" s="262"/>
      <c r="D27" s="263"/>
      <c r="E27" s="7"/>
      <c r="F27" s="8"/>
      <c r="G27" s="8"/>
      <c r="H27" s="8"/>
      <c r="I27" s="8"/>
      <c r="J27" s="16"/>
      <c r="K27" s="73">
        <f>SUM(E27:J27)</f>
        <v>0</v>
      </c>
      <c r="L27" s="7"/>
      <c r="M27" s="8"/>
      <c r="N27" s="8"/>
      <c r="O27" s="8"/>
      <c r="P27" s="8"/>
      <c r="Q27" s="16"/>
      <c r="R27" s="73">
        <f>SUM(L27:Q27)</f>
        <v>0</v>
      </c>
      <c r="S27" s="7"/>
      <c r="T27" s="8"/>
      <c r="U27" s="8"/>
      <c r="V27" s="8"/>
      <c r="W27" s="8"/>
      <c r="X27" s="16"/>
      <c r="Y27" s="73">
        <f>SUM(S27:X27)</f>
        <v>0</v>
      </c>
      <c r="Z27" s="7"/>
      <c r="AA27" s="8"/>
      <c r="AB27" s="8"/>
      <c r="AC27" s="8"/>
      <c r="AD27" s="8"/>
      <c r="AE27" s="16"/>
      <c r="AF27" s="73">
        <f>SUM(Z27:AE27)</f>
        <v>0</v>
      </c>
      <c r="AG27" s="7"/>
      <c r="AH27" s="8"/>
      <c r="AI27" s="8"/>
      <c r="AJ27" s="8"/>
      <c r="AK27" s="8"/>
      <c r="AL27" s="16"/>
      <c r="AM27" s="73">
        <f t="shared" si="10"/>
        <v>0</v>
      </c>
      <c r="AN27" s="73">
        <f t="shared" si="11"/>
        <v>0</v>
      </c>
    </row>
    <row r="28" spans="1:40">
      <c r="A28" s="261" t="s">
        <v>72</v>
      </c>
      <c r="B28" s="262"/>
      <c r="C28" s="262"/>
      <c r="D28" s="263"/>
      <c r="E28" s="7"/>
      <c r="F28" s="8"/>
      <c r="G28" s="8"/>
      <c r="H28" s="8"/>
      <c r="I28" s="8"/>
      <c r="J28" s="16"/>
      <c r="K28" s="73">
        <f t="shared" ref="K28:K29" si="13">SUM(E28:J28)</f>
        <v>0</v>
      </c>
      <c r="L28" s="7"/>
      <c r="M28" s="8"/>
      <c r="N28" s="8"/>
      <c r="O28" s="8"/>
      <c r="P28" s="8"/>
      <c r="Q28" s="16"/>
      <c r="R28" s="73">
        <f t="shared" ref="R28:R29" si="14">SUM(L28:Q28)</f>
        <v>0</v>
      </c>
      <c r="S28" s="7"/>
      <c r="T28" s="8"/>
      <c r="U28" s="8"/>
      <c r="V28" s="8"/>
      <c r="W28" s="8"/>
      <c r="X28" s="16"/>
      <c r="Y28" s="73">
        <f t="shared" ref="Y28:Y29" si="15">SUM(S28:X28)</f>
        <v>0</v>
      </c>
      <c r="Z28" s="7"/>
      <c r="AA28" s="8"/>
      <c r="AB28" s="8"/>
      <c r="AC28" s="8"/>
      <c r="AD28" s="8"/>
      <c r="AE28" s="16"/>
      <c r="AF28" s="73">
        <f t="shared" ref="AF28:AF29" si="16">SUM(Z28:AE28)</f>
        <v>0</v>
      </c>
      <c r="AG28" s="7"/>
      <c r="AH28" s="8"/>
      <c r="AI28" s="8"/>
      <c r="AJ28" s="8"/>
      <c r="AK28" s="8"/>
      <c r="AL28" s="16"/>
      <c r="AM28" s="73">
        <f t="shared" si="10"/>
        <v>0</v>
      </c>
      <c r="AN28" s="73">
        <f t="shared" si="11"/>
        <v>0</v>
      </c>
    </row>
    <row r="29" spans="1:40">
      <c r="A29" s="261" t="s">
        <v>73</v>
      </c>
      <c r="B29" s="262"/>
      <c r="C29" s="262"/>
      <c r="D29" s="263"/>
      <c r="E29" s="7"/>
      <c r="F29" s="8"/>
      <c r="G29" s="8"/>
      <c r="H29" s="8"/>
      <c r="I29" s="8"/>
      <c r="J29" s="16"/>
      <c r="K29" s="73">
        <f t="shared" si="13"/>
        <v>0</v>
      </c>
      <c r="L29" s="7"/>
      <c r="M29" s="8"/>
      <c r="N29" s="8"/>
      <c r="O29" s="8"/>
      <c r="P29" s="8"/>
      <c r="Q29" s="16"/>
      <c r="R29" s="73">
        <f t="shared" si="14"/>
        <v>0</v>
      </c>
      <c r="S29" s="7"/>
      <c r="T29" s="8"/>
      <c r="U29" s="8"/>
      <c r="V29" s="8"/>
      <c r="W29" s="8"/>
      <c r="X29" s="16"/>
      <c r="Y29" s="73">
        <f t="shared" si="15"/>
        <v>0</v>
      </c>
      <c r="Z29" s="7"/>
      <c r="AA29" s="8"/>
      <c r="AB29" s="8"/>
      <c r="AC29" s="8"/>
      <c r="AD29" s="8"/>
      <c r="AE29" s="16"/>
      <c r="AF29" s="73">
        <f t="shared" si="16"/>
        <v>0</v>
      </c>
      <c r="AG29" s="7"/>
      <c r="AH29" s="8"/>
      <c r="AI29" s="8"/>
      <c r="AJ29" s="8"/>
      <c r="AK29" s="8"/>
      <c r="AL29" s="16"/>
      <c r="AM29" s="73">
        <f t="shared" si="10"/>
        <v>0</v>
      </c>
      <c r="AN29" s="73">
        <f t="shared" si="11"/>
        <v>0</v>
      </c>
    </row>
    <row r="30" spans="1:40">
      <c r="A30" s="261" t="s">
        <v>74</v>
      </c>
      <c r="B30" s="262"/>
      <c r="C30" s="262"/>
      <c r="D30" s="263"/>
      <c r="E30" s="7"/>
      <c r="F30" s="8"/>
      <c r="G30" s="8"/>
      <c r="H30" s="8"/>
      <c r="I30" s="8"/>
      <c r="J30" s="16"/>
      <c r="K30" s="73">
        <f>SUM(E30:J30)</f>
        <v>0</v>
      </c>
      <c r="L30" s="7"/>
      <c r="M30" s="8"/>
      <c r="N30" s="8"/>
      <c r="O30" s="8"/>
      <c r="P30" s="8"/>
      <c r="Q30" s="16"/>
      <c r="R30" s="73">
        <f>SUM(L30:Q30)</f>
        <v>0</v>
      </c>
      <c r="S30" s="7"/>
      <c r="T30" s="8"/>
      <c r="U30" s="8"/>
      <c r="V30" s="8"/>
      <c r="W30" s="8"/>
      <c r="X30" s="16"/>
      <c r="Y30" s="73">
        <f>SUM(S30:X30)</f>
        <v>0</v>
      </c>
      <c r="Z30" s="7"/>
      <c r="AA30" s="8"/>
      <c r="AB30" s="8"/>
      <c r="AC30" s="8"/>
      <c r="AD30" s="8"/>
      <c r="AE30" s="16"/>
      <c r="AF30" s="73">
        <f>SUM(Z30:AE30)</f>
        <v>0</v>
      </c>
      <c r="AG30" s="7"/>
      <c r="AH30" s="8"/>
      <c r="AI30" s="8"/>
      <c r="AJ30" s="8"/>
      <c r="AK30" s="8"/>
      <c r="AL30" s="16"/>
      <c r="AM30" s="73">
        <f t="shared" si="10"/>
        <v>0</v>
      </c>
      <c r="AN30" s="73">
        <f t="shared" si="11"/>
        <v>0</v>
      </c>
    </row>
    <row r="31" spans="1:40">
      <c r="A31" s="261" t="s">
        <v>75</v>
      </c>
      <c r="B31" s="262"/>
      <c r="C31" s="262"/>
      <c r="D31" s="263"/>
      <c r="E31" s="9"/>
      <c r="F31" s="10"/>
      <c r="G31" s="10"/>
      <c r="H31" s="10"/>
      <c r="I31" s="10"/>
      <c r="J31" s="17"/>
      <c r="K31" s="74">
        <f>SUM(E31:J31)</f>
        <v>0</v>
      </c>
      <c r="L31" s="9"/>
      <c r="M31" s="10"/>
      <c r="N31" s="10"/>
      <c r="O31" s="10"/>
      <c r="P31" s="10"/>
      <c r="Q31" s="17"/>
      <c r="R31" s="74">
        <f>SUM(L31:Q31)</f>
        <v>0</v>
      </c>
      <c r="S31" s="9"/>
      <c r="T31" s="10"/>
      <c r="U31" s="10"/>
      <c r="V31" s="10"/>
      <c r="W31" s="10"/>
      <c r="X31" s="17"/>
      <c r="Y31" s="74">
        <f>SUM(S31:X31)</f>
        <v>0</v>
      </c>
      <c r="Z31" s="9"/>
      <c r="AA31" s="10"/>
      <c r="AB31" s="10"/>
      <c r="AC31" s="10"/>
      <c r="AD31" s="10"/>
      <c r="AE31" s="17"/>
      <c r="AF31" s="74">
        <f>SUM(Z31:AE31)</f>
        <v>0</v>
      </c>
      <c r="AG31" s="9"/>
      <c r="AH31" s="10"/>
      <c r="AI31" s="10"/>
      <c r="AJ31" s="10"/>
      <c r="AK31" s="10"/>
      <c r="AL31" s="17"/>
      <c r="AM31" s="74">
        <f t="shared" si="10"/>
        <v>0</v>
      </c>
      <c r="AN31" s="74">
        <f t="shared" si="11"/>
        <v>0</v>
      </c>
    </row>
    <row r="32" spans="1:40">
      <c r="A32" s="296" t="s">
        <v>71</v>
      </c>
      <c r="B32" s="297"/>
      <c r="C32" s="297"/>
      <c r="D32" s="298"/>
      <c r="E32" s="7"/>
      <c r="F32" s="8"/>
      <c r="G32" s="8"/>
      <c r="H32" s="8"/>
      <c r="I32" s="8"/>
      <c r="J32" s="16"/>
      <c r="K32" s="73">
        <f>SUM(E32:J32)</f>
        <v>0</v>
      </c>
      <c r="L32" s="7"/>
      <c r="M32" s="8"/>
      <c r="N32" s="8"/>
      <c r="O32" s="8"/>
      <c r="P32" s="8"/>
      <c r="Q32" s="16"/>
      <c r="R32" s="73">
        <f>SUM(L32:Q32)</f>
        <v>0</v>
      </c>
      <c r="S32" s="7"/>
      <c r="T32" s="8"/>
      <c r="U32" s="8"/>
      <c r="V32" s="8"/>
      <c r="W32" s="8"/>
      <c r="X32" s="16"/>
      <c r="Y32" s="73">
        <f>SUM(S32:X32)</f>
        <v>0</v>
      </c>
      <c r="Z32" s="7"/>
      <c r="AA32" s="8"/>
      <c r="AB32" s="8"/>
      <c r="AC32" s="8"/>
      <c r="AD32" s="8"/>
      <c r="AE32" s="16"/>
      <c r="AF32" s="73">
        <f>SUM(Z32:AE32)</f>
        <v>0</v>
      </c>
      <c r="AG32" s="7"/>
      <c r="AH32" s="8"/>
      <c r="AI32" s="8"/>
      <c r="AJ32" s="8"/>
      <c r="AK32" s="8"/>
      <c r="AL32" s="16"/>
      <c r="AM32" s="73">
        <f t="shared" si="10"/>
        <v>0</v>
      </c>
      <c r="AN32" s="73">
        <f t="shared" si="11"/>
        <v>0</v>
      </c>
    </row>
    <row r="33" spans="1:40">
      <c r="A33" s="296" t="s">
        <v>130</v>
      </c>
      <c r="B33" s="297"/>
      <c r="C33" s="297"/>
      <c r="D33" s="298"/>
      <c r="E33" s="7"/>
      <c r="F33" s="8"/>
      <c r="G33" s="8"/>
      <c r="H33" s="8"/>
      <c r="I33" s="8"/>
      <c r="J33" s="16"/>
      <c r="K33" s="73">
        <f>SUM(E33:J33)</f>
        <v>0</v>
      </c>
      <c r="L33" s="7"/>
      <c r="M33" s="8"/>
      <c r="N33" s="8"/>
      <c r="O33" s="8"/>
      <c r="P33" s="8"/>
      <c r="Q33" s="16"/>
      <c r="R33" s="73">
        <f>SUM(L33:Q33)</f>
        <v>0</v>
      </c>
      <c r="S33" s="7"/>
      <c r="T33" s="8"/>
      <c r="U33" s="8"/>
      <c r="V33" s="8"/>
      <c r="W33" s="8"/>
      <c r="X33" s="16"/>
      <c r="Y33" s="73">
        <f>SUM(S33:X33)</f>
        <v>0</v>
      </c>
      <c r="Z33" s="7"/>
      <c r="AA33" s="8"/>
      <c r="AB33" s="8"/>
      <c r="AC33" s="8"/>
      <c r="AD33" s="8"/>
      <c r="AE33" s="16"/>
      <c r="AF33" s="73">
        <f>SUM(Z33:AE33)</f>
        <v>0</v>
      </c>
      <c r="AG33" s="7"/>
      <c r="AH33" s="8"/>
      <c r="AI33" s="8"/>
      <c r="AJ33" s="8"/>
      <c r="AK33" s="8"/>
      <c r="AL33" s="16"/>
      <c r="AM33" s="73">
        <f t="shared" si="10"/>
        <v>0</v>
      </c>
      <c r="AN33" s="73">
        <f t="shared" si="11"/>
        <v>0</v>
      </c>
    </row>
    <row r="34" spans="1:40" ht="15.75" thickBot="1">
      <c r="A34" s="261" t="s">
        <v>76</v>
      </c>
      <c r="B34" s="262"/>
      <c r="C34" s="262"/>
      <c r="D34" s="263"/>
      <c r="E34" s="7"/>
      <c r="F34" s="8"/>
      <c r="G34" s="8"/>
      <c r="H34" s="8"/>
      <c r="I34" s="8"/>
      <c r="J34" s="16"/>
      <c r="K34" s="73">
        <f t="shared" ref="K34" si="17">SUM(E34:J34)</f>
        <v>0</v>
      </c>
      <c r="L34" s="7"/>
      <c r="M34" s="8"/>
      <c r="N34" s="8"/>
      <c r="O34" s="8"/>
      <c r="P34" s="8"/>
      <c r="Q34" s="16"/>
      <c r="R34" s="73">
        <f t="shared" ref="R34" si="18">SUM(L34:Q34)</f>
        <v>0</v>
      </c>
      <c r="S34" s="7"/>
      <c r="T34" s="8"/>
      <c r="U34" s="8"/>
      <c r="V34" s="8"/>
      <c r="W34" s="8"/>
      <c r="X34" s="16"/>
      <c r="Y34" s="73">
        <f t="shared" ref="Y34" si="19">SUM(S34:X34)</f>
        <v>0</v>
      </c>
      <c r="Z34" s="7"/>
      <c r="AA34" s="8"/>
      <c r="AB34" s="8"/>
      <c r="AC34" s="8"/>
      <c r="AD34" s="8"/>
      <c r="AE34" s="16"/>
      <c r="AF34" s="73">
        <f t="shared" ref="AF34" si="20">SUM(Z34:AE34)</f>
        <v>0</v>
      </c>
      <c r="AG34" s="7"/>
      <c r="AH34" s="8"/>
      <c r="AI34" s="8"/>
      <c r="AJ34" s="8"/>
      <c r="AK34" s="8"/>
      <c r="AL34" s="16"/>
      <c r="AM34" s="73">
        <f t="shared" si="10"/>
        <v>0</v>
      </c>
      <c r="AN34" s="73">
        <f t="shared" si="11"/>
        <v>0</v>
      </c>
    </row>
    <row r="35" spans="1:40" ht="16.5" thickTop="1" thickBot="1">
      <c r="A35" s="244" t="s">
        <v>135</v>
      </c>
      <c r="B35" s="245"/>
      <c r="C35" s="245"/>
      <c r="D35" s="246"/>
      <c r="E35" s="76">
        <f t="shared" ref="E35:AN35" si="21">SUM(E23:E34)</f>
        <v>0</v>
      </c>
      <c r="F35" s="77">
        <f t="shared" si="21"/>
        <v>0</v>
      </c>
      <c r="G35" s="77">
        <f t="shared" si="21"/>
        <v>0</v>
      </c>
      <c r="H35" s="77">
        <f t="shared" si="21"/>
        <v>0</v>
      </c>
      <c r="I35" s="77">
        <f t="shared" si="21"/>
        <v>0</v>
      </c>
      <c r="J35" s="78">
        <f t="shared" si="21"/>
        <v>0</v>
      </c>
      <c r="K35" s="75">
        <f t="shared" si="21"/>
        <v>0</v>
      </c>
      <c r="L35" s="76">
        <f t="shared" si="21"/>
        <v>0</v>
      </c>
      <c r="M35" s="77">
        <f t="shared" si="21"/>
        <v>0</v>
      </c>
      <c r="N35" s="77">
        <f t="shared" si="21"/>
        <v>0</v>
      </c>
      <c r="O35" s="77">
        <f t="shared" si="21"/>
        <v>0</v>
      </c>
      <c r="P35" s="77">
        <f t="shared" si="21"/>
        <v>0</v>
      </c>
      <c r="Q35" s="78">
        <f t="shared" si="21"/>
        <v>0</v>
      </c>
      <c r="R35" s="75">
        <f t="shared" si="21"/>
        <v>0</v>
      </c>
      <c r="S35" s="76">
        <f t="shared" si="21"/>
        <v>0</v>
      </c>
      <c r="T35" s="77">
        <f t="shared" si="21"/>
        <v>0</v>
      </c>
      <c r="U35" s="77">
        <f t="shared" si="21"/>
        <v>0</v>
      </c>
      <c r="V35" s="77">
        <f t="shared" si="21"/>
        <v>0</v>
      </c>
      <c r="W35" s="77">
        <f t="shared" si="21"/>
        <v>0</v>
      </c>
      <c r="X35" s="78">
        <f t="shared" si="21"/>
        <v>0</v>
      </c>
      <c r="Y35" s="75">
        <f t="shared" si="21"/>
        <v>0</v>
      </c>
      <c r="Z35" s="76">
        <f t="shared" si="21"/>
        <v>0</v>
      </c>
      <c r="AA35" s="77">
        <f t="shared" si="21"/>
        <v>0</v>
      </c>
      <c r="AB35" s="77">
        <f t="shared" si="21"/>
        <v>0</v>
      </c>
      <c r="AC35" s="77">
        <f t="shared" si="21"/>
        <v>0</v>
      </c>
      <c r="AD35" s="77">
        <f t="shared" si="21"/>
        <v>0</v>
      </c>
      <c r="AE35" s="78">
        <f t="shared" si="21"/>
        <v>0</v>
      </c>
      <c r="AF35" s="75">
        <f t="shared" si="21"/>
        <v>0</v>
      </c>
      <c r="AG35" s="76">
        <f t="shared" si="21"/>
        <v>0</v>
      </c>
      <c r="AH35" s="77">
        <f t="shared" si="21"/>
        <v>0</v>
      </c>
      <c r="AI35" s="77">
        <f t="shared" si="21"/>
        <v>0</v>
      </c>
      <c r="AJ35" s="77">
        <f t="shared" si="21"/>
        <v>0</v>
      </c>
      <c r="AK35" s="77">
        <f t="shared" si="21"/>
        <v>0</v>
      </c>
      <c r="AL35" s="78">
        <f t="shared" si="21"/>
        <v>0</v>
      </c>
      <c r="AM35" s="75">
        <f t="shared" si="21"/>
        <v>0</v>
      </c>
      <c r="AN35" s="75">
        <f t="shared" si="21"/>
        <v>0</v>
      </c>
    </row>
    <row r="36" spans="1:40" ht="16.5" thickTop="1" thickBot="1">
      <c r="A36" s="244" t="s">
        <v>136</v>
      </c>
      <c r="B36" s="245"/>
      <c r="C36" s="245"/>
      <c r="D36" s="246"/>
      <c r="E36" s="76">
        <f t="shared" ref="E36:AN36" si="22">SUM(E23:E31)</f>
        <v>0</v>
      </c>
      <c r="F36" s="77">
        <f t="shared" si="22"/>
        <v>0</v>
      </c>
      <c r="G36" s="77">
        <f t="shared" si="22"/>
        <v>0</v>
      </c>
      <c r="H36" s="77">
        <f t="shared" si="22"/>
        <v>0</v>
      </c>
      <c r="I36" s="77">
        <f t="shared" si="22"/>
        <v>0</v>
      </c>
      <c r="J36" s="78">
        <f t="shared" si="22"/>
        <v>0</v>
      </c>
      <c r="K36" s="75">
        <f t="shared" si="22"/>
        <v>0</v>
      </c>
      <c r="L36" s="76">
        <f t="shared" si="22"/>
        <v>0</v>
      </c>
      <c r="M36" s="77">
        <f t="shared" si="22"/>
        <v>0</v>
      </c>
      <c r="N36" s="77">
        <f t="shared" si="22"/>
        <v>0</v>
      </c>
      <c r="O36" s="77">
        <f t="shared" si="22"/>
        <v>0</v>
      </c>
      <c r="P36" s="77">
        <f t="shared" si="22"/>
        <v>0</v>
      </c>
      <c r="Q36" s="78">
        <f t="shared" si="22"/>
        <v>0</v>
      </c>
      <c r="R36" s="75">
        <f t="shared" si="22"/>
        <v>0</v>
      </c>
      <c r="S36" s="76">
        <f t="shared" si="22"/>
        <v>0</v>
      </c>
      <c r="T36" s="77">
        <f t="shared" si="22"/>
        <v>0</v>
      </c>
      <c r="U36" s="77">
        <f t="shared" si="22"/>
        <v>0</v>
      </c>
      <c r="V36" s="77">
        <f t="shared" si="22"/>
        <v>0</v>
      </c>
      <c r="W36" s="77">
        <f t="shared" si="22"/>
        <v>0</v>
      </c>
      <c r="X36" s="78">
        <f t="shared" si="22"/>
        <v>0</v>
      </c>
      <c r="Y36" s="75">
        <f t="shared" si="22"/>
        <v>0</v>
      </c>
      <c r="Z36" s="76">
        <f t="shared" si="22"/>
        <v>0</v>
      </c>
      <c r="AA36" s="77">
        <f t="shared" si="22"/>
        <v>0</v>
      </c>
      <c r="AB36" s="77">
        <f t="shared" si="22"/>
        <v>0</v>
      </c>
      <c r="AC36" s="77">
        <f t="shared" si="22"/>
        <v>0</v>
      </c>
      <c r="AD36" s="77">
        <f t="shared" si="22"/>
        <v>0</v>
      </c>
      <c r="AE36" s="78">
        <f t="shared" si="22"/>
        <v>0</v>
      </c>
      <c r="AF36" s="75">
        <f t="shared" si="22"/>
        <v>0</v>
      </c>
      <c r="AG36" s="76">
        <f t="shared" si="22"/>
        <v>0</v>
      </c>
      <c r="AH36" s="77">
        <f t="shared" si="22"/>
        <v>0</v>
      </c>
      <c r="AI36" s="77">
        <f t="shared" si="22"/>
        <v>0</v>
      </c>
      <c r="AJ36" s="77">
        <f t="shared" si="22"/>
        <v>0</v>
      </c>
      <c r="AK36" s="77">
        <f t="shared" si="22"/>
        <v>0</v>
      </c>
      <c r="AL36" s="78">
        <f t="shared" si="22"/>
        <v>0</v>
      </c>
      <c r="AM36" s="75">
        <f t="shared" si="22"/>
        <v>0</v>
      </c>
      <c r="AN36" s="75">
        <f t="shared" si="22"/>
        <v>0</v>
      </c>
    </row>
    <row r="37" spans="1:40" customFormat="1" ht="16.5" thickTop="1" thickBot="1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0" ht="15.75" thickTop="1">
      <c r="A38" s="247" t="s">
        <v>22</v>
      </c>
      <c r="B38" s="248"/>
      <c r="C38" s="248"/>
      <c r="D38" s="249"/>
      <c r="E38" s="102" t="str">
        <f>IF($C$4="oui",E35-(E36/$B$9),"-")</f>
        <v>-</v>
      </c>
      <c r="F38" s="103" t="str">
        <f>IF($C$4="oui",F35-(F36/$B$9),"-")</f>
        <v>-</v>
      </c>
      <c r="G38" s="103" t="str">
        <f>IF($C$4="oui",G35-(G36/$B$9),"-")</f>
        <v>-</v>
      </c>
      <c r="H38" s="103" t="str">
        <f>IF($C$4="oui",H35-(H36/$B$9),"-")</f>
        <v>-</v>
      </c>
      <c r="I38" s="103" t="str">
        <f>IF($C$4="oui",I35-(I36/$B$9),"-")</f>
        <v>-</v>
      </c>
      <c r="J38" s="104" t="str">
        <f t="shared" ref="J38:AN38" si="23">IF($C$4="oui",J35-(J36/$B$9),"-")</f>
        <v>-</v>
      </c>
      <c r="K38" s="108" t="str">
        <f t="shared" si="23"/>
        <v>-</v>
      </c>
      <c r="L38" s="102" t="str">
        <f t="shared" si="23"/>
        <v>-</v>
      </c>
      <c r="M38" s="103" t="str">
        <f t="shared" si="23"/>
        <v>-</v>
      </c>
      <c r="N38" s="103" t="str">
        <f t="shared" si="23"/>
        <v>-</v>
      </c>
      <c r="O38" s="103" t="str">
        <f t="shared" si="23"/>
        <v>-</v>
      </c>
      <c r="P38" s="103" t="str">
        <f t="shared" si="23"/>
        <v>-</v>
      </c>
      <c r="Q38" s="104" t="str">
        <f t="shared" si="23"/>
        <v>-</v>
      </c>
      <c r="R38" s="108" t="str">
        <f t="shared" si="23"/>
        <v>-</v>
      </c>
      <c r="S38" s="102" t="str">
        <f t="shared" si="23"/>
        <v>-</v>
      </c>
      <c r="T38" s="103" t="str">
        <f t="shared" si="23"/>
        <v>-</v>
      </c>
      <c r="U38" s="103" t="str">
        <f t="shared" si="23"/>
        <v>-</v>
      </c>
      <c r="V38" s="103" t="str">
        <f t="shared" si="23"/>
        <v>-</v>
      </c>
      <c r="W38" s="103" t="str">
        <f t="shared" si="23"/>
        <v>-</v>
      </c>
      <c r="X38" s="104" t="str">
        <f t="shared" si="23"/>
        <v>-</v>
      </c>
      <c r="Y38" s="108" t="str">
        <f t="shared" si="23"/>
        <v>-</v>
      </c>
      <c r="Z38" s="102" t="str">
        <f t="shared" si="23"/>
        <v>-</v>
      </c>
      <c r="AA38" s="103" t="str">
        <f t="shared" si="23"/>
        <v>-</v>
      </c>
      <c r="AB38" s="103" t="str">
        <f t="shared" si="23"/>
        <v>-</v>
      </c>
      <c r="AC38" s="103" t="str">
        <f t="shared" si="23"/>
        <v>-</v>
      </c>
      <c r="AD38" s="103" t="str">
        <f t="shared" si="23"/>
        <v>-</v>
      </c>
      <c r="AE38" s="104" t="str">
        <f t="shared" si="23"/>
        <v>-</v>
      </c>
      <c r="AF38" s="108" t="str">
        <f t="shared" si="23"/>
        <v>-</v>
      </c>
      <c r="AG38" s="102" t="str">
        <f t="shared" si="23"/>
        <v>-</v>
      </c>
      <c r="AH38" s="103" t="str">
        <f t="shared" si="23"/>
        <v>-</v>
      </c>
      <c r="AI38" s="103" t="str">
        <f t="shared" si="23"/>
        <v>-</v>
      </c>
      <c r="AJ38" s="103" t="str">
        <f t="shared" si="23"/>
        <v>-</v>
      </c>
      <c r="AK38" s="103" t="str">
        <f t="shared" si="23"/>
        <v>-</v>
      </c>
      <c r="AL38" s="104" t="str">
        <f t="shared" si="23"/>
        <v>-</v>
      </c>
      <c r="AM38" s="108" t="str">
        <f t="shared" si="23"/>
        <v>-</v>
      </c>
      <c r="AN38" s="108" t="str">
        <f t="shared" si="23"/>
        <v>-</v>
      </c>
    </row>
    <row r="39" spans="1:40">
      <c r="A39" s="250" t="s">
        <v>21</v>
      </c>
      <c r="B39" s="251"/>
      <c r="C39" s="251"/>
      <c r="D39" s="252"/>
      <c r="E39" s="105" t="str">
        <f>IF($C$4="oui",E35-E38,"-")</f>
        <v>-</v>
      </c>
      <c r="F39" s="106" t="str">
        <f t="shared" ref="F39:AN39" si="24">IF($C$4="oui",F35-F38,"-")</f>
        <v>-</v>
      </c>
      <c r="G39" s="106" t="str">
        <f t="shared" si="24"/>
        <v>-</v>
      </c>
      <c r="H39" s="106" t="str">
        <f t="shared" si="24"/>
        <v>-</v>
      </c>
      <c r="I39" s="106" t="str">
        <f t="shared" si="24"/>
        <v>-</v>
      </c>
      <c r="J39" s="107" t="str">
        <f t="shared" si="24"/>
        <v>-</v>
      </c>
      <c r="K39" s="109" t="str">
        <f t="shared" si="24"/>
        <v>-</v>
      </c>
      <c r="L39" s="105" t="str">
        <f t="shared" si="24"/>
        <v>-</v>
      </c>
      <c r="M39" s="106" t="str">
        <f t="shared" si="24"/>
        <v>-</v>
      </c>
      <c r="N39" s="106" t="str">
        <f t="shared" si="24"/>
        <v>-</v>
      </c>
      <c r="O39" s="106" t="str">
        <f t="shared" si="24"/>
        <v>-</v>
      </c>
      <c r="P39" s="106" t="str">
        <f t="shared" si="24"/>
        <v>-</v>
      </c>
      <c r="Q39" s="107" t="str">
        <f t="shared" si="24"/>
        <v>-</v>
      </c>
      <c r="R39" s="109" t="str">
        <f t="shared" si="24"/>
        <v>-</v>
      </c>
      <c r="S39" s="105" t="str">
        <f t="shared" si="24"/>
        <v>-</v>
      </c>
      <c r="T39" s="106" t="str">
        <f t="shared" si="24"/>
        <v>-</v>
      </c>
      <c r="U39" s="106" t="str">
        <f t="shared" si="24"/>
        <v>-</v>
      </c>
      <c r="V39" s="106" t="str">
        <f t="shared" si="24"/>
        <v>-</v>
      </c>
      <c r="W39" s="106" t="str">
        <f t="shared" si="24"/>
        <v>-</v>
      </c>
      <c r="X39" s="107" t="str">
        <f t="shared" si="24"/>
        <v>-</v>
      </c>
      <c r="Y39" s="109" t="str">
        <f t="shared" si="24"/>
        <v>-</v>
      </c>
      <c r="Z39" s="105" t="str">
        <f t="shared" si="24"/>
        <v>-</v>
      </c>
      <c r="AA39" s="106" t="str">
        <f t="shared" si="24"/>
        <v>-</v>
      </c>
      <c r="AB39" s="106" t="str">
        <f t="shared" si="24"/>
        <v>-</v>
      </c>
      <c r="AC39" s="106" t="str">
        <f t="shared" si="24"/>
        <v>-</v>
      </c>
      <c r="AD39" s="106" t="str">
        <f t="shared" si="24"/>
        <v>-</v>
      </c>
      <c r="AE39" s="107" t="str">
        <f t="shared" si="24"/>
        <v>-</v>
      </c>
      <c r="AF39" s="109" t="str">
        <f t="shared" si="24"/>
        <v>-</v>
      </c>
      <c r="AG39" s="105" t="str">
        <f t="shared" si="24"/>
        <v>-</v>
      </c>
      <c r="AH39" s="106" t="str">
        <f t="shared" si="24"/>
        <v>-</v>
      </c>
      <c r="AI39" s="106" t="str">
        <f t="shared" si="24"/>
        <v>-</v>
      </c>
      <c r="AJ39" s="106" t="str">
        <f t="shared" si="24"/>
        <v>-</v>
      </c>
      <c r="AK39" s="106" t="str">
        <f t="shared" si="24"/>
        <v>-</v>
      </c>
      <c r="AL39" s="107" t="str">
        <f t="shared" si="24"/>
        <v>-</v>
      </c>
      <c r="AM39" s="109" t="str">
        <f t="shared" si="24"/>
        <v>-</v>
      </c>
      <c r="AN39" s="109" t="str">
        <f t="shared" si="24"/>
        <v>-</v>
      </c>
    </row>
    <row r="40" spans="1:40" ht="15.75" thickBot="1">
      <c r="A40" s="293" t="s">
        <v>26</v>
      </c>
      <c r="B40" s="294"/>
      <c r="C40" s="294"/>
      <c r="D40" s="295"/>
      <c r="E40" s="98" t="str">
        <f>IFERROR(E38/E35,"-")</f>
        <v>-</v>
      </c>
      <c r="F40" s="99" t="str">
        <f t="shared" ref="F40:AN40" si="25">IFERROR(F38/F35,"-")</f>
        <v>-</v>
      </c>
      <c r="G40" s="99" t="str">
        <f t="shared" si="25"/>
        <v>-</v>
      </c>
      <c r="H40" s="99" t="str">
        <f t="shared" si="25"/>
        <v>-</v>
      </c>
      <c r="I40" s="99" t="str">
        <f t="shared" si="25"/>
        <v>-</v>
      </c>
      <c r="J40" s="100" t="str">
        <f t="shared" si="25"/>
        <v>-</v>
      </c>
      <c r="K40" s="110" t="str">
        <f t="shared" si="25"/>
        <v>-</v>
      </c>
      <c r="L40" s="98" t="str">
        <f t="shared" si="25"/>
        <v>-</v>
      </c>
      <c r="M40" s="99" t="str">
        <f t="shared" si="25"/>
        <v>-</v>
      </c>
      <c r="N40" s="99" t="str">
        <f t="shared" si="25"/>
        <v>-</v>
      </c>
      <c r="O40" s="99" t="str">
        <f t="shared" si="25"/>
        <v>-</v>
      </c>
      <c r="P40" s="99" t="str">
        <f t="shared" si="25"/>
        <v>-</v>
      </c>
      <c r="Q40" s="100" t="str">
        <f t="shared" si="25"/>
        <v>-</v>
      </c>
      <c r="R40" s="110" t="str">
        <f t="shared" si="25"/>
        <v>-</v>
      </c>
      <c r="S40" s="98" t="str">
        <f t="shared" si="25"/>
        <v>-</v>
      </c>
      <c r="T40" s="99" t="str">
        <f t="shared" si="25"/>
        <v>-</v>
      </c>
      <c r="U40" s="99" t="str">
        <f t="shared" si="25"/>
        <v>-</v>
      </c>
      <c r="V40" s="99" t="str">
        <f t="shared" si="25"/>
        <v>-</v>
      </c>
      <c r="W40" s="99" t="str">
        <f t="shared" si="25"/>
        <v>-</v>
      </c>
      <c r="X40" s="100" t="str">
        <f t="shared" si="25"/>
        <v>-</v>
      </c>
      <c r="Y40" s="110" t="str">
        <f t="shared" si="25"/>
        <v>-</v>
      </c>
      <c r="Z40" s="98" t="str">
        <f t="shared" si="25"/>
        <v>-</v>
      </c>
      <c r="AA40" s="99" t="str">
        <f t="shared" si="25"/>
        <v>-</v>
      </c>
      <c r="AB40" s="99" t="str">
        <f t="shared" si="25"/>
        <v>-</v>
      </c>
      <c r="AC40" s="99" t="str">
        <f t="shared" si="25"/>
        <v>-</v>
      </c>
      <c r="AD40" s="99" t="str">
        <f t="shared" si="25"/>
        <v>-</v>
      </c>
      <c r="AE40" s="100" t="str">
        <f t="shared" si="25"/>
        <v>-</v>
      </c>
      <c r="AF40" s="110" t="str">
        <f t="shared" si="25"/>
        <v>-</v>
      </c>
      <c r="AG40" s="98" t="str">
        <f t="shared" si="25"/>
        <v>-</v>
      </c>
      <c r="AH40" s="99" t="str">
        <f t="shared" si="25"/>
        <v>-</v>
      </c>
      <c r="AI40" s="99" t="str">
        <f t="shared" si="25"/>
        <v>-</v>
      </c>
      <c r="AJ40" s="99" t="str">
        <f t="shared" si="25"/>
        <v>-</v>
      </c>
      <c r="AK40" s="99" t="str">
        <f t="shared" si="25"/>
        <v>-</v>
      </c>
      <c r="AL40" s="100" t="str">
        <f t="shared" si="25"/>
        <v>-</v>
      </c>
      <c r="AM40" s="110" t="str">
        <f t="shared" si="25"/>
        <v>-</v>
      </c>
      <c r="AN40" s="110" t="str">
        <f t="shared" si="25"/>
        <v>-</v>
      </c>
    </row>
    <row r="41" spans="1:40" customFormat="1" ht="16.5" thickTop="1" thickBot="1">
      <c r="A41" s="32"/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0"/>
      <c r="AA41" s="31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0" ht="15.75" thickTop="1">
      <c r="A42" s="264" t="s">
        <v>131</v>
      </c>
      <c r="B42" s="265"/>
      <c r="C42" s="265"/>
      <c r="D42" s="266"/>
      <c r="E42" s="86" t="str">
        <f>IFERROR(E36/E35,"-")</f>
        <v>-</v>
      </c>
      <c r="F42" s="87" t="str">
        <f t="shared" ref="F42:AN42" si="26">IFERROR(F36/F35,"-")</f>
        <v>-</v>
      </c>
      <c r="G42" s="87" t="str">
        <f t="shared" si="26"/>
        <v>-</v>
      </c>
      <c r="H42" s="87" t="str">
        <f t="shared" si="26"/>
        <v>-</v>
      </c>
      <c r="I42" s="87" t="str">
        <f t="shared" si="26"/>
        <v>-</v>
      </c>
      <c r="J42" s="88" t="str">
        <f t="shared" si="26"/>
        <v>-</v>
      </c>
      <c r="K42" s="111" t="str">
        <f t="shared" si="26"/>
        <v>-</v>
      </c>
      <c r="L42" s="86" t="str">
        <f t="shared" si="26"/>
        <v>-</v>
      </c>
      <c r="M42" s="87" t="str">
        <f t="shared" si="26"/>
        <v>-</v>
      </c>
      <c r="N42" s="87" t="str">
        <f t="shared" si="26"/>
        <v>-</v>
      </c>
      <c r="O42" s="87" t="str">
        <f t="shared" si="26"/>
        <v>-</v>
      </c>
      <c r="P42" s="87" t="str">
        <f t="shared" si="26"/>
        <v>-</v>
      </c>
      <c r="Q42" s="88" t="str">
        <f t="shared" si="26"/>
        <v>-</v>
      </c>
      <c r="R42" s="111" t="str">
        <f t="shared" si="26"/>
        <v>-</v>
      </c>
      <c r="S42" s="86" t="str">
        <f t="shared" si="26"/>
        <v>-</v>
      </c>
      <c r="T42" s="87" t="str">
        <f t="shared" si="26"/>
        <v>-</v>
      </c>
      <c r="U42" s="87" t="str">
        <f t="shared" si="26"/>
        <v>-</v>
      </c>
      <c r="V42" s="87" t="str">
        <f t="shared" si="26"/>
        <v>-</v>
      </c>
      <c r="W42" s="87" t="str">
        <f t="shared" si="26"/>
        <v>-</v>
      </c>
      <c r="X42" s="88" t="str">
        <f t="shared" si="26"/>
        <v>-</v>
      </c>
      <c r="Y42" s="111" t="str">
        <f t="shared" si="26"/>
        <v>-</v>
      </c>
      <c r="Z42" s="86" t="str">
        <f t="shared" si="26"/>
        <v>-</v>
      </c>
      <c r="AA42" s="87" t="str">
        <f t="shared" si="26"/>
        <v>-</v>
      </c>
      <c r="AB42" s="87" t="str">
        <f t="shared" si="26"/>
        <v>-</v>
      </c>
      <c r="AC42" s="87" t="str">
        <f t="shared" si="26"/>
        <v>-</v>
      </c>
      <c r="AD42" s="87" t="str">
        <f t="shared" si="26"/>
        <v>-</v>
      </c>
      <c r="AE42" s="88" t="str">
        <f t="shared" si="26"/>
        <v>-</v>
      </c>
      <c r="AF42" s="111" t="str">
        <f t="shared" si="26"/>
        <v>-</v>
      </c>
      <c r="AG42" s="86" t="str">
        <f t="shared" si="26"/>
        <v>-</v>
      </c>
      <c r="AH42" s="87" t="str">
        <f t="shared" si="26"/>
        <v>-</v>
      </c>
      <c r="AI42" s="87" t="str">
        <f t="shared" si="26"/>
        <v>-</v>
      </c>
      <c r="AJ42" s="87" t="str">
        <f t="shared" si="26"/>
        <v>-</v>
      </c>
      <c r="AK42" s="87" t="str">
        <f t="shared" si="26"/>
        <v>-</v>
      </c>
      <c r="AL42" s="88" t="str">
        <f t="shared" si="26"/>
        <v>-</v>
      </c>
      <c r="AM42" s="111" t="str">
        <f t="shared" si="26"/>
        <v>-</v>
      </c>
      <c r="AN42" s="111" t="str">
        <f t="shared" si="26"/>
        <v>-</v>
      </c>
    </row>
    <row r="43" spans="1:40">
      <c r="A43" s="232" t="s">
        <v>132</v>
      </c>
      <c r="B43" s="233"/>
      <c r="C43" s="233"/>
      <c r="D43" s="234"/>
      <c r="E43" s="89" t="str">
        <f>IFERROR((E23+E25+E26+E27)/E35,"-")</f>
        <v>-</v>
      </c>
      <c r="F43" s="90" t="str">
        <f t="shared" ref="F43:AN43" si="27">IFERROR((F23+F25+F26+F27)/F35,"-")</f>
        <v>-</v>
      </c>
      <c r="G43" s="90" t="str">
        <f t="shared" si="27"/>
        <v>-</v>
      </c>
      <c r="H43" s="90" t="str">
        <f t="shared" si="27"/>
        <v>-</v>
      </c>
      <c r="I43" s="90" t="str">
        <f t="shared" si="27"/>
        <v>-</v>
      </c>
      <c r="J43" s="91" t="str">
        <f t="shared" si="27"/>
        <v>-</v>
      </c>
      <c r="K43" s="112" t="str">
        <f t="shared" si="27"/>
        <v>-</v>
      </c>
      <c r="L43" s="89" t="str">
        <f t="shared" si="27"/>
        <v>-</v>
      </c>
      <c r="M43" s="90" t="str">
        <f t="shared" si="27"/>
        <v>-</v>
      </c>
      <c r="N43" s="90" t="str">
        <f t="shared" si="27"/>
        <v>-</v>
      </c>
      <c r="O43" s="90" t="str">
        <f t="shared" si="27"/>
        <v>-</v>
      </c>
      <c r="P43" s="90" t="str">
        <f t="shared" si="27"/>
        <v>-</v>
      </c>
      <c r="Q43" s="91" t="str">
        <f t="shared" si="27"/>
        <v>-</v>
      </c>
      <c r="R43" s="112" t="str">
        <f t="shared" si="27"/>
        <v>-</v>
      </c>
      <c r="S43" s="89" t="str">
        <f t="shared" si="27"/>
        <v>-</v>
      </c>
      <c r="T43" s="90" t="str">
        <f t="shared" si="27"/>
        <v>-</v>
      </c>
      <c r="U43" s="90" t="str">
        <f t="shared" si="27"/>
        <v>-</v>
      </c>
      <c r="V43" s="90" t="str">
        <f t="shared" si="27"/>
        <v>-</v>
      </c>
      <c r="W43" s="90" t="str">
        <f t="shared" si="27"/>
        <v>-</v>
      </c>
      <c r="X43" s="91" t="str">
        <f t="shared" si="27"/>
        <v>-</v>
      </c>
      <c r="Y43" s="112" t="str">
        <f t="shared" si="27"/>
        <v>-</v>
      </c>
      <c r="Z43" s="89" t="str">
        <f t="shared" si="27"/>
        <v>-</v>
      </c>
      <c r="AA43" s="90" t="str">
        <f t="shared" si="27"/>
        <v>-</v>
      </c>
      <c r="AB43" s="90" t="str">
        <f t="shared" si="27"/>
        <v>-</v>
      </c>
      <c r="AC43" s="90" t="str">
        <f t="shared" si="27"/>
        <v>-</v>
      </c>
      <c r="AD43" s="90" t="str">
        <f t="shared" si="27"/>
        <v>-</v>
      </c>
      <c r="AE43" s="91" t="str">
        <f t="shared" si="27"/>
        <v>-</v>
      </c>
      <c r="AF43" s="112" t="str">
        <f t="shared" si="27"/>
        <v>-</v>
      </c>
      <c r="AG43" s="89" t="str">
        <f t="shared" si="27"/>
        <v>-</v>
      </c>
      <c r="AH43" s="90" t="str">
        <f t="shared" si="27"/>
        <v>-</v>
      </c>
      <c r="AI43" s="90" t="str">
        <f t="shared" si="27"/>
        <v>-</v>
      </c>
      <c r="AJ43" s="90" t="str">
        <f t="shared" si="27"/>
        <v>-</v>
      </c>
      <c r="AK43" s="90" t="str">
        <f t="shared" si="27"/>
        <v>-</v>
      </c>
      <c r="AL43" s="91" t="str">
        <f t="shared" si="27"/>
        <v>-</v>
      </c>
      <c r="AM43" s="112" t="str">
        <f t="shared" si="27"/>
        <v>-</v>
      </c>
      <c r="AN43" s="112" t="str">
        <f t="shared" si="27"/>
        <v>-</v>
      </c>
    </row>
    <row r="44" spans="1:40">
      <c r="A44" s="232" t="s">
        <v>80</v>
      </c>
      <c r="B44" s="233"/>
      <c r="C44" s="233"/>
      <c r="D44" s="234"/>
      <c r="E44" s="92" t="str">
        <f>IFERROR(E26/E35,"-")</f>
        <v>-</v>
      </c>
      <c r="F44" s="93" t="str">
        <f t="shared" ref="F44:AN44" si="28">IFERROR(F26/F35,"-")</f>
        <v>-</v>
      </c>
      <c r="G44" s="93" t="str">
        <f t="shared" si="28"/>
        <v>-</v>
      </c>
      <c r="H44" s="93" t="str">
        <f t="shared" si="28"/>
        <v>-</v>
      </c>
      <c r="I44" s="93" t="str">
        <f t="shared" si="28"/>
        <v>-</v>
      </c>
      <c r="J44" s="94" t="str">
        <f t="shared" si="28"/>
        <v>-</v>
      </c>
      <c r="K44" s="113" t="str">
        <f t="shared" si="28"/>
        <v>-</v>
      </c>
      <c r="L44" s="92" t="str">
        <f t="shared" si="28"/>
        <v>-</v>
      </c>
      <c r="M44" s="93" t="str">
        <f t="shared" si="28"/>
        <v>-</v>
      </c>
      <c r="N44" s="93" t="str">
        <f t="shared" si="28"/>
        <v>-</v>
      </c>
      <c r="O44" s="93" t="str">
        <f t="shared" si="28"/>
        <v>-</v>
      </c>
      <c r="P44" s="93" t="str">
        <f t="shared" si="28"/>
        <v>-</v>
      </c>
      <c r="Q44" s="94" t="str">
        <f t="shared" si="28"/>
        <v>-</v>
      </c>
      <c r="R44" s="113" t="str">
        <f t="shared" si="28"/>
        <v>-</v>
      </c>
      <c r="S44" s="92" t="str">
        <f t="shared" si="28"/>
        <v>-</v>
      </c>
      <c r="T44" s="93" t="str">
        <f t="shared" si="28"/>
        <v>-</v>
      </c>
      <c r="U44" s="93" t="str">
        <f t="shared" si="28"/>
        <v>-</v>
      </c>
      <c r="V44" s="93" t="str">
        <f t="shared" si="28"/>
        <v>-</v>
      </c>
      <c r="W44" s="93" t="str">
        <f t="shared" si="28"/>
        <v>-</v>
      </c>
      <c r="X44" s="94" t="str">
        <f t="shared" si="28"/>
        <v>-</v>
      </c>
      <c r="Y44" s="113" t="str">
        <f t="shared" si="28"/>
        <v>-</v>
      </c>
      <c r="Z44" s="92" t="str">
        <f t="shared" si="28"/>
        <v>-</v>
      </c>
      <c r="AA44" s="93" t="str">
        <f t="shared" si="28"/>
        <v>-</v>
      </c>
      <c r="AB44" s="93" t="str">
        <f t="shared" si="28"/>
        <v>-</v>
      </c>
      <c r="AC44" s="93" t="str">
        <f t="shared" si="28"/>
        <v>-</v>
      </c>
      <c r="AD44" s="93" t="str">
        <f t="shared" si="28"/>
        <v>-</v>
      </c>
      <c r="AE44" s="94" t="str">
        <f t="shared" si="28"/>
        <v>-</v>
      </c>
      <c r="AF44" s="113" t="str">
        <f t="shared" si="28"/>
        <v>-</v>
      </c>
      <c r="AG44" s="92" t="str">
        <f t="shared" si="28"/>
        <v>-</v>
      </c>
      <c r="AH44" s="93" t="str">
        <f t="shared" si="28"/>
        <v>-</v>
      </c>
      <c r="AI44" s="93" t="str">
        <f t="shared" si="28"/>
        <v>-</v>
      </c>
      <c r="AJ44" s="93" t="str">
        <f t="shared" si="28"/>
        <v>-</v>
      </c>
      <c r="AK44" s="93" t="str">
        <f t="shared" si="28"/>
        <v>-</v>
      </c>
      <c r="AL44" s="94" t="str">
        <f t="shared" si="28"/>
        <v>-</v>
      </c>
      <c r="AM44" s="113" t="str">
        <f t="shared" si="28"/>
        <v>-</v>
      </c>
      <c r="AN44" s="113" t="str">
        <f t="shared" si="28"/>
        <v>-</v>
      </c>
    </row>
    <row r="45" spans="1:40">
      <c r="A45" s="232" t="s">
        <v>79</v>
      </c>
      <c r="B45" s="233"/>
      <c r="C45" s="233"/>
      <c r="D45" s="234"/>
      <c r="E45" s="92" t="str">
        <f>IFERROR(E25/E35,"-")</f>
        <v>-</v>
      </c>
      <c r="F45" s="93" t="str">
        <f t="shared" ref="F45:AN45" si="29">IFERROR(F25/F35,"-")</f>
        <v>-</v>
      </c>
      <c r="G45" s="93" t="str">
        <f t="shared" si="29"/>
        <v>-</v>
      </c>
      <c r="H45" s="93" t="str">
        <f t="shared" si="29"/>
        <v>-</v>
      </c>
      <c r="I45" s="93" t="str">
        <f t="shared" si="29"/>
        <v>-</v>
      </c>
      <c r="J45" s="94" t="str">
        <f t="shared" si="29"/>
        <v>-</v>
      </c>
      <c r="K45" s="113" t="str">
        <f t="shared" si="29"/>
        <v>-</v>
      </c>
      <c r="L45" s="92" t="str">
        <f t="shared" si="29"/>
        <v>-</v>
      </c>
      <c r="M45" s="93" t="str">
        <f t="shared" si="29"/>
        <v>-</v>
      </c>
      <c r="N45" s="93" t="str">
        <f t="shared" si="29"/>
        <v>-</v>
      </c>
      <c r="O45" s="93" t="str">
        <f t="shared" si="29"/>
        <v>-</v>
      </c>
      <c r="P45" s="93" t="str">
        <f t="shared" si="29"/>
        <v>-</v>
      </c>
      <c r="Q45" s="94" t="str">
        <f t="shared" si="29"/>
        <v>-</v>
      </c>
      <c r="R45" s="113" t="str">
        <f t="shared" si="29"/>
        <v>-</v>
      </c>
      <c r="S45" s="92" t="str">
        <f t="shared" si="29"/>
        <v>-</v>
      </c>
      <c r="T45" s="93" t="str">
        <f t="shared" si="29"/>
        <v>-</v>
      </c>
      <c r="U45" s="93" t="str">
        <f t="shared" si="29"/>
        <v>-</v>
      </c>
      <c r="V45" s="93" t="str">
        <f t="shared" si="29"/>
        <v>-</v>
      </c>
      <c r="W45" s="93" t="str">
        <f t="shared" si="29"/>
        <v>-</v>
      </c>
      <c r="X45" s="94" t="str">
        <f t="shared" si="29"/>
        <v>-</v>
      </c>
      <c r="Y45" s="113" t="str">
        <f t="shared" si="29"/>
        <v>-</v>
      </c>
      <c r="Z45" s="92" t="str">
        <f t="shared" si="29"/>
        <v>-</v>
      </c>
      <c r="AA45" s="93" t="str">
        <f t="shared" si="29"/>
        <v>-</v>
      </c>
      <c r="AB45" s="93" t="str">
        <f t="shared" si="29"/>
        <v>-</v>
      </c>
      <c r="AC45" s="93" t="str">
        <f t="shared" si="29"/>
        <v>-</v>
      </c>
      <c r="AD45" s="93" t="str">
        <f t="shared" si="29"/>
        <v>-</v>
      </c>
      <c r="AE45" s="94" t="str">
        <f t="shared" si="29"/>
        <v>-</v>
      </c>
      <c r="AF45" s="113" t="str">
        <f t="shared" si="29"/>
        <v>-</v>
      </c>
      <c r="AG45" s="92" t="str">
        <f t="shared" si="29"/>
        <v>-</v>
      </c>
      <c r="AH45" s="93" t="str">
        <f t="shared" si="29"/>
        <v>-</v>
      </c>
      <c r="AI45" s="93" t="str">
        <f t="shared" si="29"/>
        <v>-</v>
      </c>
      <c r="AJ45" s="93" t="str">
        <f t="shared" si="29"/>
        <v>-</v>
      </c>
      <c r="AK45" s="93" t="str">
        <f t="shared" si="29"/>
        <v>-</v>
      </c>
      <c r="AL45" s="94" t="str">
        <f t="shared" si="29"/>
        <v>-</v>
      </c>
      <c r="AM45" s="113" t="str">
        <f t="shared" si="29"/>
        <v>-</v>
      </c>
      <c r="AN45" s="113" t="str">
        <f t="shared" si="29"/>
        <v>-</v>
      </c>
    </row>
    <row r="46" spans="1:40">
      <c r="A46" s="232" t="s">
        <v>133</v>
      </c>
      <c r="B46" s="233"/>
      <c r="C46" s="233"/>
      <c r="D46" s="234"/>
      <c r="E46" s="92" t="str">
        <f>IFERROR(E27/E35,"-")</f>
        <v>-</v>
      </c>
      <c r="F46" s="93" t="str">
        <f t="shared" ref="F46:AN46" si="30">IFERROR(F27/F35,"-")</f>
        <v>-</v>
      </c>
      <c r="G46" s="93" t="str">
        <f t="shared" si="30"/>
        <v>-</v>
      </c>
      <c r="H46" s="93" t="str">
        <f t="shared" si="30"/>
        <v>-</v>
      </c>
      <c r="I46" s="93" t="str">
        <f t="shared" si="30"/>
        <v>-</v>
      </c>
      <c r="J46" s="94" t="str">
        <f t="shared" si="30"/>
        <v>-</v>
      </c>
      <c r="K46" s="113" t="str">
        <f t="shared" si="30"/>
        <v>-</v>
      </c>
      <c r="L46" s="92" t="str">
        <f t="shared" si="30"/>
        <v>-</v>
      </c>
      <c r="M46" s="93" t="str">
        <f t="shared" si="30"/>
        <v>-</v>
      </c>
      <c r="N46" s="93" t="str">
        <f t="shared" si="30"/>
        <v>-</v>
      </c>
      <c r="O46" s="93" t="str">
        <f t="shared" si="30"/>
        <v>-</v>
      </c>
      <c r="P46" s="93" t="str">
        <f t="shared" si="30"/>
        <v>-</v>
      </c>
      <c r="Q46" s="94" t="str">
        <f t="shared" si="30"/>
        <v>-</v>
      </c>
      <c r="R46" s="113" t="str">
        <f t="shared" si="30"/>
        <v>-</v>
      </c>
      <c r="S46" s="92" t="str">
        <f t="shared" si="30"/>
        <v>-</v>
      </c>
      <c r="T46" s="93" t="str">
        <f t="shared" si="30"/>
        <v>-</v>
      </c>
      <c r="U46" s="93" t="str">
        <f t="shared" si="30"/>
        <v>-</v>
      </c>
      <c r="V46" s="93" t="str">
        <f t="shared" si="30"/>
        <v>-</v>
      </c>
      <c r="W46" s="93" t="str">
        <f t="shared" si="30"/>
        <v>-</v>
      </c>
      <c r="X46" s="94" t="str">
        <f t="shared" si="30"/>
        <v>-</v>
      </c>
      <c r="Y46" s="113" t="str">
        <f t="shared" si="30"/>
        <v>-</v>
      </c>
      <c r="Z46" s="92" t="str">
        <f t="shared" si="30"/>
        <v>-</v>
      </c>
      <c r="AA46" s="93" t="str">
        <f t="shared" si="30"/>
        <v>-</v>
      </c>
      <c r="AB46" s="93" t="str">
        <f t="shared" si="30"/>
        <v>-</v>
      </c>
      <c r="AC46" s="93" t="str">
        <f t="shared" si="30"/>
        <v>-</v>
      </c>
      <c r="AD46" s="93" t="str">
        <f t="shared" si="30"/>
        <v>-</v>
      </c>
      <c r="AE46" s="94" t="str">
        <f t="shared" si="30"/>
        <v>-</v>
      </c>
      <c r="AF46" s="113" t="str">
        <f t="shared" si="30"/>
        <v>-</v>
      </c>
      <c r="AG46" s="92" t="str">
        <f t="shared" si="30"/>
        <v>-</v>
      </c>
      <c r="AH46" s="93" t="str">
        <f t="shared" si="30"/>
        <v>-</v>
      </c>
      <c r="AI46" s="93" t="str">
        <f t="shared" si="30"/>
        <v>-</v>
      </c>
      <c r="AJ46" s="93" t="str">
        <f t="shared" si="30"/>
        <v>-</v>
      </c>
      <c r="AK46" s="93" t="str">
        <f t="shared" si="30"/>
        <v>-</v>
      </c>
      <c r="AL46" s="94" t="str">
        <f t="shared" si="30"/>
        <v>-</v>
      </c>
      <c r="AM46" s="113" t="str">
        <f t="shared" si="30"/>
        <v>-</v>
      </c>
      <c r="AN46" s="113" t="str">
        <f t="shared" si="30"/>
        <v>-</v>
      </c>
    </row>
    <row r="47" spans="1:40">
      <c r="A47" s="232" t="s">
        <v>134</v>
      </c>
      <c r="B47" s="233"/>
      <c r="C47" s="233"/>
      <c r="D47" s="234"/>
      <c r="E47" s="92" t="str">
        <f>IFERROR(E27/(E23+E25+E26+E27),"-")</f>
        <v>-</v>
      </c>
      <c r="F47" s="93" t="str">
        <f t="shared" ref="F47:AN47" si="31">IFERROR(F27/(F23+F25+F26+F27),"-")</f>
        <v>-</v>
      </c>
      <c r="G47" s="93" t="str">
        <f t="shared" si="31"/>
        <v>-</v>
      </c>
      <c r="H47" s="93" t="str">
        <f t="shared" si="31"/>
        <v>-</v>
      </c>
      <c r="I47" s="93" t="str">
        <f t="shared" si="31"/>
        <v>-</v>
      </c>
      <c r="J47" s="94" t="str">
        <f t="shared" si="31"/>
        <v>-</v>
      </c>
      <c r="K47" s="113" t="str">
        <f t="shared" si="31"/>
        <v>-</v>
      </c>
      <c r="L47" s="92" t="str">
        <f t="shared" si="31"/>
        <v>-</v>
      </c>
      <c r="M47" s="93" t="str">
        <f t="shared" si="31"/>
        <v>-</v>
      </c>
      <c r="N47" s="93" t="str">
        <f t="shared" si="31"/>
        <v>-</v>
      </c>
      <c r="O47" s="93" t="str">
        <f t="shared" si="31"/>
        <v>-</v>
      </c>
      <c r="P47" s="93" t="str">
        <f t="shared" si="31"/>
        <v>-</v>
      </c>
      <c r="Q47" s="94" t="str">
        <f t="shared" si="31"/>
        <v>-</v>
      </c>
      <c r="R47" s="113" t="str">
        <f t="shared" si="31"/>
        <v>-</v>
      </c>
      <c r="S47" s="92" t="str">
        <f t="shared" si="31"/>
        <v>-</v>
      </c>
      <c r="T47" s="93" t="str">
        <f t="shared" si="31"/>
        <v>-</v>
      </c>
      <c r="U47" s="93" t="str">
        <f t="shared" si="31"/>
        <v>-</v>
      </c>
      <c r="V47" s="93" t="str">
        <f t="shared" si="31"/>
        <v>-</v>
      </c>
      <c r="W47" s="93" t="str">
        <f t="shared" si="31"/>
        <v>-</v>
      </c>
      <c r="X47" s="94" t="str">
        <f t="shared" si="31"/>
        <v>-</v>
      </c>
      <c r="Y47" s="113" t="str">
        <f t="shared" si="31"/>
        <v>-</v>
      </c>
      <c r="Z47" s="92" t="str">
        <f t="shared" si="31"/>
        <v>-</v>
      </c>
      <c r="AA47" s="93" t="str">
        <f t="shared" si="31"/>
        <v>-</v>
      </c>
      <c r="AB47" s="93" t="str">
        <f t="shared" si="31"/>
        <v>-</v>
      </c>
      <c r="AC47" s="93" t="str">
        <f t="shared" si="31"/>
        <v>-</v>
      </c>
      <c r="AD47" s="93" t="str">
        <f t="shared" si="31"/>
        <v>-</v>
      </c>
      <c r="AE47" s="94" t="str">
        <f t="shared" si="31"/>
        <v>-</v>
      </c>
      <c r="AF47" s="113" t="str">
        <f t="shared" si="31"/>
        <v>-</v>
      </c>
      <c r="AG47" s="92" t="str">
        <f t="shared" si="31"/>
        <v>-</v>
      </c>
      <c r="AH47" s="93" t="str">
        <f t="shared" si="31"/>
        <v>-</v>
      </c>
      <c r="AI47" s="93" t="str">
        <f t="shared" si="31"/>
        <v>-</v>
      </c>
      <c r="AJ47" s="93" t="str">
        <f t="shared" si="31"/>
        <v>-</v>
      </c>
      <c r="AK47" s="93" t="str">
        <f t="shared" si="31"/>
        <v>-</v>
      </c>
      <c r="AL47" s="94" t="str">
        <f t="shared" si="31"/>
        <v>-</v>
      </c>
      <c r="AM47" s="113" t="str">
        <f t="shared" si="31"/>
        <v>-</v>
      </c>
      <c r="AN47" s="113" t="str">
        <f t="shared" si="31"/>
        <v>-</v>
      </c>
    </row>
    <row r="48" spans="1:40">
      <c r="A48" s="232" t="s">
        <v>82</v>
      </c>
      <c r="B48" s="233"/>
      <c r="C48" s="233"/>
      <c r="D48" s="234"/>
      <c r="E48" s="92" t="str">
        <f>IFERROR(E32/E35,"-")</f>
        <v>-</v>
      </c>
      <c r="F48" s="93" t="str">
        <f t="shared" ref="F48:AN48" si="32">IFERROR(F32/F35,"-")</f>
        <v>-</v>
      </c>
      <c r="G48" s="93" t="str">
        <f t="shared" si="32"/>
        <v>-</v>
      </c>
      <c r="H48" s="93" t="str">
        <f t="shared" si="32"/>
        <v>-</v>
      </c>
      <c r="I48" s="93" t="str">
        <f t="shared" si="32"/>
        <v>-</v>
      </c>
      <c r="J48" s="94" t="str">
        <f t="shared" si="32"/>
        <v>-</v>
      </c>
      <c r="K48" s="113" t="str">
        <f t="shared" si="32"/>
        <v>-</v>
      </c>
      <c r="L48" s="92" t="str">
        <f t="shared" si="32"/>
        <v>-</v>
      </c>
      <c r="M48" s="93" t="str">
        <f t="shared" si="32"/>
        <v>-</v>
      </c>
      <c r="N48" s="93" t="str">
        <f t="shared" si="32"/>
        <v>-</v>
      </c>
      <c r="O48" s="93" t="str">
        <f t="shared" si="32"/>
        <v>-</v>
      </c>
      <c r="P48" s="93" t="str">
        <f t="shared" si="32"/>
        <v>-</v>
      </c>
      <c r="Q48" s="94" t="str">
        <f t="shared" si="32"/>
        <v>-</v>
      </c>
      <c r="R48" s="113" t="str">
        <f t="shared" si="32"/>
        <v>-</v>
      </c>
      <c r="S48" s="92" t="str">
        <f t="shared" si="32"/>
        <v>-</v>
      </c>
      <c r="T48" s="93" t="str">
        <f t="shared" si="32"/>
        <v>-</v>
      </c>
      <c r="U48" s="93" t="str">
        <f t="shared" si="32"/>
        <v>-</v>
      </c>
      <c r="V48" s="93" t="str">
        <f t="shared" si="32"/>
        <v>-</v>
      </c>
      <c r="W48" s="93" t="str">
        <f t="shared" si="32"/>
        <v>-</v>
      </c>
      <c r="X48" s="94" t="str">
        <f t="shared" si="32"/>
        <v>-</v>
      </c>
      <c r="Y48" s="113" t="str">
        <f t="shared" si="32"/>
        <v>-</v>
      </c>
      <c r="Z48" s="92" t="str">
        <f t="shared" si="32"/>
        <v>-</v>
      </c>
      <c r="AA48" s="93" t="str">
        <f t="shared" si="32"/>
        <v>-</v>
      </c>
      <c r="AB48" s="93" t="str">
        <f t="shared" si="32"/>
        <v>-</v>
      </c>
      <c r="AC48" s="93" t="str">
        <f t="shared" si="32"/>
        <v>-</v>
      </c>
      <c r="AD48" s="93" t="str">
        <f t="shared" si="32"/>
        <v>-</v>
      </c>
      <c r="AE48" s="94" t="str">
        <f t="shared" si="32"/>
        <v>-</v>
      </c>
      <c r="AF48" s="113" t="str">
        <f t="shared" si="32"/>
        <v>-</v>
      </c>
      <c r="AG48" s="92" t="str">
        <f t="shared" si="32"/>
        <v>-</v>
      </c>
      <c r="AH48" s="93" t="str">
        <f t="shared" si="32"/>
        <v>-</v>
      </c>
      <c r="AI48" s="93" t="str">
        <f t="shared" si="32"/>
        <v>-</v>
      </c>
      <c r="AJ48" s="93" t="str">
        <f t="shared" si="32"/>
        <v>-</v>
      </c>
      <c r="AK48" s="93" t="str">
        <f t="shared" si="32"/>
        <v>-</v>
      </c>
      <c r="AL48" s="94" t="str">
        <f t="shared" si="32"/>
        <v>-</v>
      </c>
      <c r="AM48" s="113" t="str">
        <f t="shared" si="32"/>
        <v>-</v>
      </c>
      <c r="AN48" s="113" t="str">
        <f t="shared" si="32"/>
        <v>-</v>
      </c>
    </row>
    <row r="49" spans="1:40">
      <c r="A49" s="232" t="s">
        <v>137</v>
      </c>
      <c r="B49" s="233"/>
      <c r="C49" s="233"/>
      <c r="D49" s="234"/>
      <c r="E49" s="92" t="str">
        <f>IFERROR(E33/E35,"-")</f>
        <v>-</v>
      </c>
      <c r="F49" s="93" t="str">
        <f t="shared" ref="F49:AN49" si="33">IFERROR(F33/F35,"-")</f>
        <v>-</v>
      </c>
      <c r="G49" s="93" t="str">
        <f t="shared" si="33"/>
        <v>-</v>
      </c>
      <c r="H49" s="93" t="str">
        <f t="shared" si="33"/>
        <v>-</v>
      </c>
      <c r="I49" s="93" t="str">
        <f t="shared" si="33"/>
        <v>-</v>
      </c>
      <c r="J49" s="94" t="str">
        <f t="shared" si="33"/>
        <v>-</v>
      </c>
      <c r="K49" s="113" t="str">
        <f t="shared" si="33"/>
        <v>-</v>
      </c>
      <c r="L49" s="92" t="str">
        <f t="shared" si="33"/>
        <v>-</v>
      </c>
      <c r="M49" s="93" t="str">
        <f t="shared" si="33"/>
        <v>-</v>
      </c>
      <c r="N49" s="93" t="str">
        <f t="shared" si="33"/>
        <v>-</v>
      </c>
      <c r="O49" s="93" t="str">
        <f t="shared" si="33"/>
        <v>-</v>
      </c>
      <c r="P49" s="93" t="str">
        <f t="shared" si="33"/>
        <v>-</v>
      </c>
      <c r="Q49" s="94" t="str">
        <f t="shared" si="33"/>
        <v>-</v>
      </c>
      <c r="R49" s="113" t="str">
        <f t="shared" si="33"/>
        <v>-</v>
      </c>
      <c r="S49" s="92" t="str">
        <f t="shared" si="33"/>
        <v>-</v>
      </c>
      <c r="T49" s="93" t="str">
        <f t="shared" si="33"/>
        <v>-</v>
      </c>
      <c r="U49" s="93" t="str">
        <f t="shared" si="33"/>
        <v>-</v>
      </c>
      <c r="V49" s="93" t="str">
        <f t="shared" si="33"/>
        <v>-</v>
      </c>
      <c r="W49" s="93" t="str">
        <f t="shared" si="33"/>
        <v>-</v>
      </c>
      <c r="X49" s="94" t="str">
        <f t="shared" si="33"/>
        <v>-</v>
      </c>
      <c r="Y49" s="113" t="str">
        <f t="shared" si="33"/>
        <v>-</v>
      </c>
      <c r="Z49" s="92" t="str">
        <f t="shared" si="33"/>
        <v>-</v>
      </c>
      <c r="AA49" s="93" t="str">
        <f t="shared" si="33"/>
        <v>-</v>
      </c>
      <c r="AB49" s="93" t="str">
        <f t="shared" si="33"/>
        <v>-</v>
      </c>
      <c r="AC49" s="93" t="str">
        <f t="shared" si="33"/>
        <v>-</v>
      </c>
      <c r="AD49" s="93" t="str">
        <f t="shared" si="33"/>
        <v>-</v>
      </c>
      <c r="AE49" s="94" t="str">
        <f t="shared" si="33"/>
        <v>-</v>
      </c>
      <c r="AF49" s="113" t="str">
        <f t="shared" si="33"/>
        <v>-</v>
      </c>
      <c r="AG49" s="92" t="str">
        <f t="shared" si="33"/>
        <v>-</v>
      </c>
      <c r="AH49" s="93" t="str">
        <f t="shared" si="33"/>
        <v>-</v>
      </c>
      <c r="AI49" s="93" t="str">
        <f t="shared" si="33"/>
        <v>-</v>
      </c>
      <c r="AJ49" s="93" t="str">
        <f t="shared" si="33"/>
        <v>-</v>
      </c>
      <c r="AK49" s="93" t="str">
        <f t="shared" si="33"/>
        <v>-</v>
      </c>
      <c r="AL49" s="94" t="str">
        <f t="shared" si="33"/>
        <v>-</v>
      </c>
      <c r="AM49" s="113" t="str">
        <f t="shared" si="33"/>
        <v>-</v>
      </c>
      <c r="AN49" s="113" t="str">
        <f t="shared" si="33"/>
        <v>-</v>
      </c>
    </row>
    <row r="50" spans="1:40">
      <c r="A50" s="232" t="s">
        <v>81</v>
      </c>
      <c r="B50" s="233"/>
      <c r="C50" s="233"/>
      <c r="D50" s="234"/>
      <c r="E50" s="92" t="str">
        <f>IFERROR((E24+E28+E29)/E35,"-")</f>
        <v>-</v>
      </c>
      <c r="F50" s="93" t="str">
        <f t="shared" ref="F50:AN50" si="34">IFERROR((F24+F28+F29)/F35,"-")</f>
        <v>-</v>
      </c>
      <c r="G50" s="93" t="str">
        <f t="shared" si="34"/>
        <v>-</v>
      </c>
      <c r="H50" s="93" t="str">
        <f t="shared" si="34"/>
        <v>-</v>
      </c>
      <c r="I50" s="93" t="str">
        <f t="shared" si="34"/>
        <v>-</v>
      </c>
      <c r="J50" s="94" t="str">
        <f t="shared" si="34"/>
        <v>-</v>
      </c>
      <c r="K50" s="113" t="str">
        <f t="shared" si="34"/>
        <v>-</v>
      </c>
      <c r="L50" s="92" t="str">
        <f t="shared" si="34"/>
        <v>-</v>
      </c>
      <c r="M50" s="93" t="str">
        <f t="shared" si="34"/>
        <v>-</v>
      </c>
      <c r="N50" s="93" t="str">
        <f t="shared" si="34"/>
        <v>-</v>
      </c>
      <c r="O50" s="93" t="str">
        <f t="shared" si="34"/>
        <v>-</v>
      </c>
      <c r="P50" s="93" t="str">
        <f t="shared" si="34"/>
        <v>-</v>
      </c>
      <c r="Q50" s="94" t="str">
        <f t="shared" si="34"/>
        <v>-</v>
      </c>
      <c r="R50" s="113" t="str">
        <f t="shared" si="34"/>
        <v>-</v>
      </c>
      <c r="S50" s="92" t="str">
        <f t="shared" si="34"/>
        <v>-</v>
      </c>
      <c r="T50" s="93" t="str">
        <f t="shared" si="34"/>
        <v>-</v>
      </c>
      <c r="U50" s="93" t="str">
        <f t="shared" si="34"/>
        <v>-</v>
      </c>
      <c r="V50" s="93" t="str">
        <f t="shared" si="34"/>
        <v>-</v>
      </c>
      <c r="W50" s="93" t="str">
        <f t="shared" si="34"/>
        <v>-</v>
      </c>
      <c r="X50" s="94" t="str">
        <f t="shared" si="34"/>
        <v>-</v>
      </c>
      <c r="Y50" s="113" t="str">
        <f t="shared" si="34"/>
        <v>-</v>
      </c>
      <c r="Z50" s="92" t="str">
        <f t="shared" si="34"/>
        <v>-</v>
      </c>
      <c r="AA50" s="93" t="str">
        <f t="shared" si="34"/>
        <v>-</v>
      </c>
      <c r="AB50" s="93" t="str">
        <f t="shared" si="34"/>
        <v>-</v>
      </c>
      <c r="AC50" s="93" t="str">
        <f t="shared" si="34"/>
        <v>-</v>
      </c>
      <c r="AD50" s="93" t="str">
        <f t="shared" si="34"/>
        <v>-</v>
      </c>
      <c r="AE50" s="94" t="str">
        <f t="shared" si="34"/>
        <v>-</v>
      </c>
      <c r="AF50" s="113" t="str">
        <f t="shared" si="34"/>
        <v>-</v>
      </c>
      <c r="AG50" s="92" t="str">
        <f t="shared" si="34"/>
        <v>-</v>
      </c>
      <c r="AH50" s="93" t="str">
        <f t="shared" si="34"/>
        <v>-</v>
      </c>
      <c r="AI50" s="93" t="str">
        <f t="shared" si="34"/>
        <v>-</v>
      </c>
      <c r="AJ50" s="93" t="str">
        <f t="shared" si="34"/>
        <v>-</v>
      </c>
      <c r="AK50" s="93" t="str">
        <f t="shared" si="34"/>
        <v>-</v>
      </c>
      <c r="AL50" s="94" t="str">
        <f t="shared" si="34"/>
        <v>-</v>
      </c>
      <c r="AM50" s="113" t="str">
        <f t="shared" si="34"/>
        <v>-</v>
      </c>
      <c r="AN50" s="113" t="str">
        <f t="shared" si="34"/>
        <v>-</v>
      </c>
    </row>
    <row r="51" spans="1:40">
      <c r="A51" s="232" t="s">
        <v>83</v>
      </c>
      <c r="B51" s="233"/>
      <c r="C51" s="233"/>
      <c r="D51" s="234"/>
      <c r="E51" s="92" t="str">
        <f>IFERROR(E28/E35,"-")</f>
        <v>-</v>
      </c>
      <c r="F51" s="93" t="str">
        <f t="shared" ref="F51:AN51" si="35">IFERROR(F28/F35,"-")</f>
        <v>-</v>
      </c>
      <c r="G51" s="93" t="str">
        <f t="shared" si="35"/>
        <v>-</v>
      </c>
      <c r="H51" s="93" t="str">
        <f t="shared" si="35"/>
        <v>-</v>
      </c>
      <c r="I51" s="93" t="str">
        <f t="shared" si="35"/>
        <v>-</v>
      </c>
      <c r="J51" s="94" t="str">
        <f t="shared" si="35"/>
        <v>-</v>
      </c>
      <c r="K51" s="113" t="str">
        <f t="shared" si="35"/>
        <v>-</v>
      </c>
      <c r="L51" s="92" t="str">
        <f t="shared" si="35"/>
        <v>-</v>
      </c>
      <c r="M51" s="93" t="str">
        <f t="shared" si="35"/>
        <v>-</v>
      </c>
      <c r="N51" s="93" t="str">
        <f t="shared" si="35"/>
        <v>-</v>
      </c>
      <c r="O51" s="93" t="str">
        <f t="shared" si="35"/>
        <v>-</v>
      </c>
      <c r="P51" s="93" t="str">
        <f t="shared" si="35"/>
        <v>-</v>
      </c>
      <c r="Q51" s="94" t="str">
        <f t="shared" si="35"/>
        <v>-</v>
      </c>
      <c r="R51" s="113" t="str">
        <f t="shared" si="35"/>
        <v>-</v>
      </c>
      <c r="S51" s="92" t="str">
        <f t="shared" si="35"/>
        <v>-</v>
      </c>
      <c r="T51" s="93" t="str">
        <f t="shared" si="35"/>
        <v>-</v>
      </c>
      <c r="U51" s="93" t="str">
        <f t="shared" si="35"/>
        <v>-</v>
      </c>
      <c r="V51" s="93" t="str">
        <f t="shared" si="35"/>
        <v>-</v>
      </c>
      <c r="W51" s="93" t="str">
        <f t="shared" si="35"/>
        <v>-</v>
      </c>
      <c r="X51" s="94" t="str">
        <f t="shared" si="35"/>
        <v>-</v>
      </c>
      <c r="Y51" s="113" t="str">
        <f t="shared" si="35"/>
        <v>-</v>
      </c>
      <c r="Z51" s="92" t="str">
        <f t="shared" si="35"/>
        <v>-</v>
      </c>
      <c r="AA51" s="93" t="str">
        <f t="shared" si="35"/>
        <v>-</v>
      </c>
      <c r="AB51" s="93" t="str">
        <f t="shared" si="35"/>
        <v>-</v>
      </c>
      <c r="AC51" s="93" t="str">
        <f t="shared" si="35"/>
        <v>-</v>
      </c>
      <c r="AD51" s="93" t="str">
        <f t="shared" si="35"/>
        <v>-</v>
      </c>
      <c r="AE51" s="94" t="str">
        <f t="shared" si="35"/>
        <v>-</v>
      </c>
      <c r="AF51" s="113" t="str">
        <f t="shared" si="35"/>
        <v>-</v>
      </c>
      <c r="AG51" s="92" t="str">
        <f t="shared" si="35"/>
        <v>-</v>
      </c>
      <c r="AH51" s="93" t="str">
        <f t="shared" si="35"/>
        <v>-</v>
      </c>
      <c r="AI51" s="93" t="str">
        <f t="shared" si="35"/>
        <v>-</v>
      </c>
      <c r="AJ51" s="93" t="str">
        <f t="shared" si="35"/>
        <v>-</v>
      </c>
      <c r="AK51" s="93" t="str">
        <f t="shared" si="35"/>
        <v>-</v>
      </c>
      <c r="AL51" s="94" t="str">
        <f t="shared" si="35"/>
        <v>-</v>
      </c>
      <c r="AM51" s="113" t="str">
        <f t="shared" si="35"/>
        <v>-</v>
      </c>
      <c r="AN51" s="113" t="str">
        <f t="shared" si="35"/>
        <v>-</v>
      </c>
    </row>
    <row r="52" spans="1:40">
      <c r="A52" s="232" t="s">
        <v>84</v>
      </c>
      <c r="B52" s="233"/>
      <c r="C52" s="233"/>
      <c r="D52" s="234"/>
      <c r="E52" s="92" t="str">
        <f>IFERROR(E29/E35,"-")</f>
        <v>-</v>
      </c>
      <c r="F52" s="93" t="str">
        <f t="shared" ref="F52:AN52" si="36">IFERROR(F29/F35,"-")</f>
        <v>-</v>
      </c>
      <c r="G52" s="93" t="str">
        <f t="shared" si="36"/>
        <v>-</v>
      </c>
      <c r="H52" s="93" t="str">
        <f t="shared" si="36"/>
        <v>-</v>
      </c>
      <c r="I52" s="93" t="str">
        <f t="shared" si="36"/>
        <v>-</v>
      </c>
      <c r="J52" s="94" t="str">
        <f t="shared" si="36"/>
        <v>-</v>
      </c>
      <c r="K52" s="113" t="str">
        <f t="shared" si="36"/>
        <v>-</v>
      </c>
      <c r="L52" s="92" t="str">
        <f t="shared" si="36"/>
        <v>-</v>
      </c>
      <c r="M52" s="93" t="str">
        <f t="shared" si="36"/>
        <v>-</v>
      </c>
      <c r="N52" s="93" t="str">
        <f t="shared" si="36"/>
        <v>-</v>
      </c>
      <c r="O52" s="93" t="str">
        <f t="shared" si="36"/>
        <v>-</v>
      </c>
      <c r="P52" s="93" t="str">
        <f t="shared" si="36"/>
        <v>-</v>
      </c>
      <c r="Q52" s="94" t="str">
        <f t="shared" si="36"/>
        <v>-</v>
      </c>
      <c r="R52" s="113" t="str">
        <f t="shared" si="36"/>
        <v>-</v>
      </c>
      <c r="S52" s="92" t="str">
        <f t="shared" si="36"/>
        <v>-</v>
      </c>
      <c r="T52" s="93" t="str">
        <f t="shared" si="36"/>
        <v>-</v>
      </c>
      <c r="U52" s="93" t="str">
        <f t="shared" si="36"/>
        <v>-</v>
      </c>
      <c r="V52" s="93" t="str">
        <f t="shared" si="36"/>
        <v>-</v>
      </c>
      <c r="W52" s="93" t="str">
        <f t="shared" si="36"/>
        <v>-</v>
      </c>
      <c r="X52" s="94" t="str">
        <f t="shared" si="36"/>
        <v>-</v>
      </c>
      <c r="Y52" s="113" t="str">
        <f t="shared" si="36"/>
        <v>-</v>
      </c>
      <c r="Z52" s="92" t="str">
        <f t="shared" si="36"/>
        <v>-</v>
      </c>
      <c r="AA52" s="93" t="str">
        <f t="shared" si="36"/>
        <v>-</v>
      </c>
      <c r="AB52" s="93" t="str">
        <f t="shared" si="36"/>
        <v>-</v>
      </c>
      <c r="AC52" s="93" t="str">
        <f t="shared" si="36"/>
        <v>-</v>
      </c>
      <c r="AD52" s="93" t="str">
        <f t="shared" si="36"/>
        <v>-</v>
      </c>
      <c r="AE52" s="94" t="str">
        <f t="shared" si="36"/>
        <v>-</v>
      </c>
      <c r="AF52" s="113" t="str">
        <f t="shared" si="36"/>
        <v>-</v>
      </c>
      <c r="AG52" s="92" t="str">
        <f t="shared" si="36"/>
        <v>-</v>
      </c>
      <c r="AH52" s="93" t="str">
        <f t="shared" si="36"/>
        <v>-</v>
      </c>
      <c r="AI52" s="93" t="str">
        <f t="shared" si="36"/>
        <v>-</v>
      </c>
      <c r="AJ52" s="93" t="str">
        <f t="shared" si="36"/>
        <v>-</v>
      </c>
      <c r="AK52" s="93" t="str">
        <f t="shared" si="36"/>
        <v>-</v>
      </c>
      <c r="AL52" s="94" t="str">
        <f t="shared" si="36"/>
        <v>-</v>
      </c>
      <c r="AM52" s="113" t="str">
        <f t="shared" si="36"/>
        <v>-</v>
      </c>
      <c r="AN52" s="113" t="str">
        <f t="shared" si="36"/>
        <v>-</v>
      </c>
    </row>
    <row r="53" spans="1:40">
      <c r="A53" s="232" t="s">
        <v>90</v>
      </c>
      <c r="B53" s="233"/>
      <c r="C53" s="233"/>
      <c r="D53" s="234"/>
      <c r="E53" s="92" t="str">
        <f>IFERROR(E29/(E24+E28+E29),"-")</f>
        <v>-</v>
      </c>
      <c r="F53" s="93" t="str">
        <f t="shared" ref="F53:AN53" si="37">IFERROR(F29/(F24+F28+F29),"-")</f>
        <v>-</v>
      </c>
      <c r="G53" s="93" t="str">
        <f t="shared" si="37"/>
        <v>-</v>
      </c>
      <c r="H53" s="93" t="str">
        <f t="shared" si="37"/>
        <v>-</v>
      </c>
      <c r="I53" s="93" t="str">
        <f t="shared" si="37"/>
        <v>-</v>
      </c>
      <c r="J53" s="94" t="str">
        <f t="shared" si="37"/>
        <v>-</v>
      </c>
      <c r="K53" s="113" t="str">
        <f t="shared" si="37"/>
        <v>-</v>
      </c>
      <c r="L53" s="92" t="str">
        <f t="shared" si="37"/>
        <v>-</v>
      </c>
      <c r="M53" s="93" t="str">
        <f t="shared" si="37"/>
        <v>-</v>
      </c>
      <c r="N53" s="93" t="str">
        <f t="shared" si="37"/>
        <v>-</v>
      </c>
      <c r="O53" s="93" t="str">
        <f t="shared" si="37"/>
        <v>-</v>
      </c>
      <c r="P53" s="93" t="str">
        <f t="shared" si="37"/>
        <v>-</v>
      </c>
      <c r="Q53" s="94" t="str">
        <f t="shared" si="37"/>
        <v>-</v>
      </c>
      <c r="R53" s="113" t="str">
        <f t="shared" si="37"/>
        <v>-</v>
      </c>
      <c r="S53" s="92" t="str">
        <f t="shared" si="37"/>
        <v>-</v>
      </c>
      <c r="T53" s="93" t="str">
        <f t="shared" si="37"/>
        <v>-</v>
      </c>
      <c r="U53" s="93" t="str">
        <f t="shared" si="37"/>
        <v>-</v>
      </c>
      <c r="V53" s="93" t="str">
        <f t="shared" si="37"/>
        <v>-</v>
      </c>
      <c r="W53" s="93" t="str">
        <f t="shared" si="37"/>
        <v>-</v>
      </c>
      <c r="X53" s="94" t="str">
        <f t="shared" si="37"/>
        <v>-</v>
      </c>
      <c r="Y53" s="113" t="str">
        <f t="shared" si="37"/>
        <v>-</v>
      </c>
      <c r="Z53" s="92" t="str">
        <f t="shared" si="37"/>
        <v>-</v>
      </c>
      <c r="AA53" s="93" t="str">
        <f t="shared" si="37"/>
        <v>-</v>
      </c>
      <c r="AB53" s="93" t="str">
        <f t="shared" si="37"/>
        <v>-</v>
      </c>
      <c r="AC53" s="93" t="str">
        <f t="shared" si="37"/>
        <v>-</v>
      </c>
      <c r="AD53" s="93" t="str">
        <f t="shared" si="37"/>
        <v>-</v>
      </c>
      <c r="AE53" s="94" t="str">
        <f t="shared" si="37"/>
        <v>-</v>
      </c>
      <c r="AF53" s="113" t="str">
        <f t="shared" si="37"/>
        <v>-</v>
      </c>
      <c r="AG53" s="92" t="str">
        <f t="shared" si="37"/>
        <v>-</v>
      </c>
      <c r="AH53" s="93" t="str">
        <f t="shared" si="37"/>
        <v>-</v>
      </c>
      <c r="AI53" s="93" t="str">
        <f t="shared" si="37"/>
        <v>-</v>
      </c>
      <c r="AJ53" s="93" t="str">
        <f t="shared" si="37"/>
        <v>-</v>
      </c>
      <c r="AK53" s="93" t="str">
        <f t="shared" si="37"/>
        <v>-</v>
      </c>
      <c r="AL53" s="94" t="str">
        <f t="shared" si="37"/>
        <v>-</v>
      </c>
      <c r="AM53" s="113" t="str">
        <f t="shared" si="37"/>
        <v>-</v>
      </c>
      <c r="AN53" s="113" t="str">
        <f t="shared" si="37"/>
        <v>-</v>
      </c>
    </row>
    <row r="54" spans="1:40">
      <c r="A54" s="232" t="s">
        <v>101</v>
      </c>
      <c r="B54" s="233"/>
      <c r="C54" s="233"/>
      <c r="D54" s="234"/>
      <c r="E54" s="92" t="str">
        <f>IFERROR((E30+E31)/E35,"-")</f>
        <v>-</v>
      </c>
      <c r="F54" s="93" t="str">
        <f t="shared" ref="F54:AN54" si="38">IFERROR((F30+F31)/F35,"-")</f>
        <v>-</v>
      </c>
      <c r="G54" s="93" t="str">
        <f t="shared" si="38"/>
        <v>-</v>
      </c>
      <c r="H54" s="93" t="str">
        <f t="shared" si="38"/>
        <v>-</v>
      </c>
      <c r="I54" s="93" t="str">
        <f t="shared" si="38"/>
        <v>-</v>
      </c>
      <c r="J54" s="94" t="str">
        <f t="shared" si="38"/>
        <v>-</v>
      </c>
      <c r="K54" s="113" t="str">
        <f t="shared" si="38"/>
        <v>-</v>
      </c>
      <c r="L54" s="92" t="str">
        <f t="shared" si="38"/>
        <v>-</v>
      </c>
      <c r="M54" s="93" t="str">
        <f t="shared" si="38"/>
        <v>-</v>
      </c>
      <c r="N54" s="93" t="str">
        <f t="shared" si="38"/>
        <v>-</v>
      </c>
      <c r="O54" s="93" t="str">
        <f t="shared" si="38"/>
        <v>-</v>
      </c>
      <c r="P54" s="93" t="str">
        <f t="shared" si="38"/>
        <v>-</v>
      </c>
      <c r="Q54" s="94" t="str">
        <f t="shared" si="38"/>
        <v>-</v>
      </c>
      <c r="R54" s="113" t="str">
        <f t="shared" si="38"/>
        <v>-</v>
      </c>
      <c r="S54" s="92" t="str">
        <f t="shared" si="38"/>
        <v>-</v>
      </c>
      <c r="T54" s="93" t="str">
        <f t="shared" si="38"/>
        <v>-</v>
      </c>
      <c r="U54" s="93" t="str">
        <f t="shared" si="38"/>
        <v>-</v>
      </c>
      <c r="V54" s="93" t="str">
        <f t="shared" si="38"/>
        <v>-</v>
      </c>
      <c r="W54" s="93" t="str">
        <f t="shared" si="38"/>
        <v>-</v>
      </c>
      <c r="X54" s="94" t="str">
        <f t="shared" si="38"/>
        <v>-</v>
      </c>
      <c r="Y54" s="113" t="str">
        <f t="shared" si="38"/>
        <v>-</v>
      </c>
      <c r="Z54" s="92" t="str">
        <f t="shared" si="38"/>
        <v>-</v>
      </c>
      <c r="AA54" s="93" t="str">
        <f t="shared" si="38"/>
        <v>-</v>
      </c>
      <c r="AB54" s="93" t="str">
        <f t="shared" si="38"/>
        <v>-</v>
      </c>
      <c r="AC54" s="93" t="str">
        <f t="shared" si="38"/>
        <v>-</v>
      </c>
      <c r="AD54" s="93" t="str">
        <f t="shared" si="38"/>
        <v>-</v>
      </c>
      <c r="AE54" s="94" t="str">
        <f t="shared" si="38"/>
        <v>-</v>
      </c>
      <c r="AF54" s="113" t="str">
        <f t="shared" si="38"/>
        <v>-</v>
      </c>
      <c r="AG54" s="92" t="str">
        <f t="shared" si="38"/>
        <v>-</v>
      </c>
      <c r="AH54" s="93" t="str">
        <f t="shared" si="38"/>
        <v>-</v>
      </c>
      <c r="AI54" s="93" t="str">
        <f t="shared" si="38"/>
        <v>-</v>
      </c>
      <c r="AJ54" s="93" t="str">
        <f t="shared" si="38"/>
        <v>-</v>
      </c>
      <c r="AK54" s="93" t="str">
        <f t="shared" si="38"/>
        <v>-</v>
      </c>
      <c r="AL54" s="94" t="str">
        <f t="shared" si="38"/>
        <v>-</v>
      </c>
      <c r="AM54" s="113" t="str">
        <f t="shared" si="38"/>
        <v>-</v>
      </c>
      <c r="AN54" s="113" t="str">
        <f t="shared" si="38"/>
        <v>-</v>
      </c>
    </row>
    <row r="55" spans="1:40">
      <c r="A55" s="232" t="s">
        <v>85</v>
      </c>
      <c r="B55" s="233"/>
      <c r="C55" s="233"/>
      <c r="D55" s="234"/>
      <c r="E55" s="92" t="str">
        <f>IFERROR(E30/E35,"-")</f>
        <v>-</v>
      </c>
      <c r="F55" s="93" t="str">
        <f t="shared" ref="F55:AN55" si="39">IFERROR(F30/F35,"-")</f>
        <v>-</v>
      </c>
      <c r="G55" s="93" t="str">
        <f t="shared" si="39"/>
        <v>-</v>
      </c>
      <c r="H55" s="93" t="str">
        <f t="shared" si="39"/>
        <v>-</v>
      </c>
      <c r="I55" s="93" t="str">
        <f t="shared" si="39"/>
        <v>-</v>
      </c>
      <c r="J55" s="94" t="str">
        <f t="shared" si="39"/>
        <v>-</v>
      </c>
      <c r="K55" s="113" t="str">
        <f t="shared" si="39"/>
        <v>-</v>
      </c>
      <c r="L55" s="92" t="str">
        <f t="shared" si="39"/>
        <v>-</v>
      </c>
      <c r="M55" s="93" t="str">
        <f t="shared" si="39"/>
        <v>-</v>
      </c>
      <c r="N55" s="93" t="str">
        <f t="shared" si="39"/>
        <v>-</v>
      </c>
      <c r="O55" s="93" t="str">
        <f t="shared" si="39"/>
        <v>-</v>
      </c>
      <c r="P55" s="93" t="str">
        <f t="shared" si="39"/>
        <v>-</v>
      </c>
      <c r="Q55" s="94" t="str">
        <f t="shared" si="39"/>
        <v>-</v>
      </c>
      <c r="R55" s="113" t="str">
        <f t="shared" si="39"/>
        <v>-</v>
      </c>
      <c r="S55" s="92" t="str">
        <f t="shared" si="39"/>
        <v>-</v>
      </c>
      <c r="T55" s="93" t="str">
        <f t="shared" si="39"/>
        <v>-</v>
      </c>
      <c r="U55" s="93" t="str">
        <f t="shared" si="39"/>
        <v>-</v>
      </c>
      <c r="V55" s="93" t="str">
        <f t="shared" si="39"/>
        <v>-</v>
      </c>
      <c r="W55" s="93" t="str">
        <f t="shared" si="39"/>
        <v>-</v>
      </c>
      <c r="X55" s="94" t="str">
        <f t="shared" si="39"/>
        <v>-</v>
      </c>
      <c r="Y55" s="113" t="str">
        <f t="shared" si="39"/>
        <v>-</v>
      </c>
      <c r="Z55" s="92" t="str">
        <f t="shared" si="39"/>
        <v>-</v>
      </c>
      <c r="AA55" s="93" t="str">
        <f t="shared" si="39"/>
        <v>-</v>
      </c>
      <c r="AB55" s="93" t="str">
        <f t="shared" si="39"/>
        <v>-</v>
      </c>
      <c r="AC55" s="93" t="str">
        <f t="shared" si="39"/>
        <v>-</v>
      </c>
      <c r="AD55" s="93" t="str">
        <f t="shared" si="39"/>
        <v>-</v>
      </c>
      <c r="AE55" s="94" t="str">
        <f t="shared" si="39"/>
        <v>-</v>
      </c>
      <c r="AF55" s="113" t="str">
        <f t="shared" si="39"/>
        <v>-</v>
      </c>
      <c r="AG55" s="92" t="str">
        <f t="shared" si="39"/>
        <v>-</v>
      </c>
      <c r="AH55" s="93" t="str">
        <f t="shared" si="39"/>
        <v>-</v>
      </c>
      <c r="AI55" s="93" t="str">
        <f t="shared" si="39"/>
        <v>-</v>
      </c>
      <c r="AJ55" s="93" t="str">
        <f t="shared" si="39"/>
        <v>-</v>
      </c>
      <c r="AK55" s="93" t="str">
        <f t="shared" si="39"/>
        <v>-</v>
      </c>
      <c r="AL55" s="94" t="str">
        <f t="shared" si="39"/>
        <v>-</v>
      </c>
      <c r="AM55" s="113" t="str">
        <f t="shared" si="39"/>
        <v>-</v>
      </c>
      <c r="AN55" s="113" t="str">
        <f t="shared" si="39"/>
        <v>-</v>
      </c>
    </row>
    <row r="56" spans="1:40">
      <c r="A56" s="232" t="s">
        <v>86</v>
      </c>
      <c r="B56" s="233"/>
      <c r="C56" s="233"/>
      <c r="D56" s="234"/>
      <c r="E56" s="92" t="str">
        <f>IFERROR(E31/E35,"-")</f>
        <v>-</v>
      </c>
      <c r="F56" s="93" t="str">
        <f t="shared" ref="F56:AN56" si="40">IFERROR(F31/F35,"-")</f>
        <v>-</v>
      </c>
      <c r="G56" s="93" t="str">
        <f t="shared" si="40"/>
        <v>-</v>
      </c>
      <c r="H56" s="93" t="str">
        <f t="shared" si="40"/>
        <v>-</v>
      </c>
      <c r="I56" s="93" t="str">
        <f t="shared" si="40"/>
        <v>-</v>
      </c>
      <c r="J56" s="94" t="str">
        <f t="shared" si="40"/>
        <v>-</v>
      </c>
      <c r="K56" s="113" t="str">
        <f t="shared" si="40"/>
        <v>-</v>
      </c>
      <c r="L56" s="92" t="str">
        <f t="shared" si="40"/>
        <v>-</v>
      </c>
      <c r="M56" s="93" t="str">
        <f t="shared" si="40"/>
        <v>-</v>
      </c>
      <c r="N56" s="93" t="str">
        <f t="shared" si="40"/>
        <v>-</v>
      </c>
      <c r="O56" s="93" t="str">
        <f t="shared" si="40"/>
        <v>-</v>
      </c>
      <c r="P56" s="93" t="str">
        <f t="shared" si="40"/>
        <v>-</v>
      </c>
      <c r="Q56" s="94" t="str">
        <f t="shared" si="40"/>
        <v>-</v>
      </c>
      <c r="R56" s="113" t="str">
        <f t="shared" si="40"/>
        <v>-</v>
      </c>
      <c r="S56" s="92" t="str">
        <f t="shared" si="40"/>
        <v>-</v>
      </c>
      <c r="T56" s="93" t="str">
        <f t="shared" si="40"/>
        <v>-</v>
      </c>
      <c r="U56" s="93" t="str">
        <f t="shared" si="40"/>
        <v>-</v>
      </c>
      <c r="V56" s="93" t="str">
        <f t="shared" si="40"/>
        <v>-</v>
      </c>
      <c r="W56" s="93" t="str">
        <f t="shared" si="40"/>
        <v>-</v>
      </c>
      <c r="X56" s="94" t="str">
        <f t="shared" si="40"/>
        <v>-</v>
      </c>
      <c r="Y56" s="113" t="str">
        <f t="shared" si="40"/>
        <v>-</v>
      </c>
      <c r="Z56" s="92" t="str">
        <f t="shared" si="40"/>
        <v>-</v>
      </c>
      <c r="AA56" s="93" t="str">
        <f t="shared" si="40"/>
        <v>-</v>
      </c>
      <c r="AB56" s="93" t="str">
        <f t="shared" si="40"/>
        <v>-</v>
      </c>
      <c r="AC56" s="93" t="str">
        <f t="shared" si="40"/>
        <v>-</v>
      </c>
      <c r="AD56" s="93" t="str">
        <f t="shared" si="40"/>
        <v>-</v>
      </c>
      <c r="AE56" s="94" t="str">
        <f t="shared" si="40"/>
        <v>-</v>
      </c>
      <c r="AF56" s="113" t="str">
        <f t="shared" si="40"/>
        <v>-</v>
      </c>
      <c r="AG56" s="92" t="str">
        <f t="shared" si="40"/>
        <v>-</v>
      </c>
      <c r="AH56" s="93" t="str">
        <f t="shared" si="40"/>
        <v>-</v>
      </c>
      <c r="AI56" s="93" t="str">
        <f t="shared" si="40"/>
        <v>-</v>
      </c>
      <c r="AJ56" s="93" t="str">
        <f t="shared" si="40"/>
        <v>-</v>
      </c>
      <c r="AK56" s="93" t="str">
        <f t="shared" si="40"/>
        <v>-</v>
      </c>
      <c r="AL56" s="94" t="str">
        <f t="shared" si="40"/>
        <v>-</v>
      </c>
      <c r="AM56" s="113" t="str">
        <f t="shared" si="40"/>
        <v>-</v>
      </c>
      <c r="AN56" s="113" t="str">
        <f t="shared" si="40"/>
        <v>-</v>
      </c>
    </row>
    <row r="57" spans="1:40">
      <c r="A57" s="232" t="s">
        <v>87</v>
      </c>
      <c r="B57" s="233"/>
      <c r="C57" s="233"/>
      <c r="D57" s="234"/>
      <c r="E57" s="92" t="str">
        <f>IFERROR(E34/E35,"-")</f>
        <v>-</v>
      </c>
      <c r="F57" s="93" t="str">
        <f t="shared" ref="F57:AN57" si="41">IFERROR(F34/F35,"-")</f>
        <v>-</v>
      </c>
      <c r="G57" s="93" t="str">
        <f t="shared" si="41"/>
        <v>-</v>
      </c>
      <c r="H57" s="93" t="str">
        <f t="shared" si="41"/>
        <v>-</v>
      </c>
      <c r="I57" s="93" t="str">
        <f t="shared" si="41"/>
        <v>-</v>
      </c>
      <c r="J57" s="94" t="str">
        <f t="shared" si="41"/>
        <v>-</v>
      </c>
      <c r="K57" s="113" t="str">
        <f t="shared" si="41"/>
        <v>-</v>
      </c>
      <c r="L57" s="92" t="str">
        <f t="shared" si="41"/>
        <v>-</v>
      </c>
      <c r="M57" s="93" t="str">
        <f t="shared" si="41"/>
        <v>-</v>
      </c>
      <c r="N57" s="93" t="str">
        <f t="shared" si="41"/>
        <v>-</v>
      </c>
      <c r="O57" s="93" t="str">
        <f t="shared" si="41"/>
        <v>-</v>
      </c>
      <c r="P57" s="93" t="str">
        <f t="shared" si="41"/>
        <v>-</v>
      </c>
      <c r="Q57" s="94" t="str">
        <f t="shared" si="41"/>
        <v>-</v>
      </c>
      <c r="R57" s="113" t="str">
        <f t="shared" si="41"/>
        <v>-</v>
      </c>
      <c r="S57" s="92" t="str">
        <f t="shared" si="41"/>
        <v>-</v>
      </c>
      <c r="T57" s="93" t="str">
        <f t="shared" si="41"/>
        <v>-</v>
      </c>
      <c r="U57" s="93" t="str">
        <f t="shared" si="41"/>
        <v>-</v>
      </c>
      <c r="V57" s="93" t="str">
        <f t="shared" si="41"/>
        <v>-</v>
      </c>
      <c r="W57" s="93" t="str">
        <f t="shared" si="41"/>
        <v>-</v>
      </c>
      <c r="X57" s="94" t="str">
        <f t="shared" si="41"/>
        <v>-</v>
      </c>
      <c r="Y57" s="113" t="str">
        <f t="shared" si="41"/>
        <v>-</v>
      </c>
      <c r="Z57" s="92" t="str">
        <f t="shared" si="41"/>
        <v>-</v>
      </c>
      <c r="AA57" s="93" t="str">
        <f t="shared" si="41"/>
        <v>-</v>
      </c>
      <c r="AB57" s="93" t="str">
        <f t="shared" si="41"/>
        <v>-</v>
      </c>
      <c r="AC57" s="93" t="str">
        <f t="shared" si="41"/>
        <v>-</v>
      </c>
      <c r="AD57" s="93" t="str">
        <f t="shared" si="41"/>
        <v>-</v>
      </c>
      <c r="AE57" s="94" t="str">
        <f t="shared" si="41"/>
        <v>-</v>
      </c>
      <c r="AF57" s="113" t="str">
        <f t="shared" si="41"/>
        <v>-</v>
      </c>
      <c r="AG57" s="92" t="str">
        <f t="shared" si="41"/>
        <v>-</v>
      </c>
      <c r="AH57" s="93" t="str">
        <f t="shared" si="41"/>
        <v>-</v>
      </c>
      <c r="AI57" s="93" t="str">
        <f t="shared" si="41"/>
        <v>-</v>
      </c>
      <c r="AJ57" s="93" t="str">
        <f t="shared" si="41"/>
        <v>-</v>
      </c>
      <c r="AK57" s="93" t="str">
        <f t="shared" si="41"/>
        <v>-</v>
      </c>
      <c r="AL57" s="94" t="str">
        <f t="shared" si="41"/>
        <v>-</v>
      </c>
      <c r="AM57" s="113" t="str">
        <f t="shared" si="41"/>
        <v>-</v>
      </c>
      <c r="AN57" s="113" t="str">
        <f t="shared" si="41"/>
        <v>-</v>
      </c>
    </row>
    <row r="58" spans="1:40">
      <c r="A58" s="232" t="s">
        <v>88</v>
      </c>
      <c r="B58" s="233"/>
      <c r="C58" s="233"/>
      <c r="D58" s="234"/>
      <c r="E58" s="92" t="str">
        <f>IFERROR(E23/E35,"-")</f>
        <v>-</v>
      </c>
      <c r="F58" s="93" t="str">
        <f t="shared" ref="F58:AN58" si="42">IFERROR(F23/F35,"-")</f>
        <v>-</v>
      </c>
      <c r="G58" s="93" t="str">
        <f t="shared" si="42"/>
        <v>-</v>
      </c>
      <c r="H58" s="93" t="str">
        <f t="shared" si="42"/>
        <v>-</v>
      </c>
      <c r="I58" s="93" t="str">
        <f t="shared" si="42"/>
        <v>-</v>
      </c>
      <c r="J58" s="94" t="str">
        <f t="shared" si="42"/>
        <v>-</v>
      </c>
      <c r="K58" s="113" t="str">
        <f t="shared" si="42"/>
        <v>-</v>
      </c>
      <c r="L58" s="92" t="str">
        <f t="shared" si="42"/>
        <v>-</v>
      </c>
      <c r="M58" s="93" t="str">
        <f t="shared" si="42"/>
        <v>-</v>
      </c>
      <c r="N58" s="93" t="str">
        <f t="shared" si="42"/>
        <v>-</v>
      </c>
      <c r="O58" s="93" t="str">
        <f t="shared" si="42"/>
        <v>-</v>
      </c>
      <c r="P58" s="93" t="str">
        <f t="shared" si="42"/>
        <v>-</v>
      </c>
      <c r="Q58" s="94" t="str">
        <f t="shared" si="42"/>
        <v>-</v>
      </c>
      <c r="R58" s="113" t="str">
        <f t="shared" si="42"/>
        <v>-</v>
      </c>
      <c r="S58" s="92" t="str">
        <f t="shared" si="42"/>
        <v>-</v>
      </c>
      <c r="T58" s="93" t="str">
        <f t="shared" si="42"/>
        <v>-</v>
      </c>
      <c r="U58" s="93" t="str">
        <f t="shared" si="42"/>
        <v>-</v>
      </c>
      <c r="V58" s="93" t="str">
        <f t="shared" si="42"/>
        <v>-</v>
      </c>
      <c r="W58" s="93" t="str">
        <f t="shared" si="42"/>
        <v>-</v>
      </c>
      <c r="X58" s="94" t="str">
        <f t="shared" si="42"/>
        <v>-</v>
      </c>
      <c r="Y58" s="113" t="str">
        <f t="shared" si="42"/>
        <v>-</v>
      </c>
      <c r="Z58" s="92" t="str">
        <f t="shared" si="42"/>
        <v>-</v>
      </c>
      <c r="AA58" s="93" t="str">
        <f t="shared" si="42"/>
        <v>-</v>
      </c>
      <c r="AB58" s="93" t="str">
        <f t="shared" si="42"/>
        <v>-</v>
      </c>
      <c r="AC58" s="93" t="str">
        <f t="shared" si="42"/>
        <v>-</v>
      </c>
      <c r="AD58" s="93" t="str">
        <f t="shared" si="42"/>
        <v>-</v>
      </c>
      <c r="AE58" s="94" t="str">
        <f t="shared" si="42"/>
        <v>-</v>
      </c>
      <c r="AF58" s="113" t="str">
        <f t="shared" si="42"/>
        <v>-</v>
      </c>
      <c r="AG58" s="92" t="str">
        <f t="shared" si="42"/>
        <v>-</v>
      </c>
      <c r="AH58" s="93" t="str">
        <f t="shared" si="42"/>
        <v>-</v>
      </c>
      <c r="AI58" s="93" t="str">
        <f t="shared" si="42"/>
        <v>-</v>
      </c>
      <c r="AJ58" s="93" t="str">
        <f t="shared" si="42"/>
        <v>-</v>
      </c>
      <c r="AK58" s="93" t="str">
        <f t="shared" si="42"/>
        <v>-</v>
      </c>
      <c r="AL58" s="94" t="str">
        <f t="shared" si="42"/>
        <v>-</v>
      </c>
      <c r="AM58" s="113" t="str">
        <f t="shared" si="42"/>
        <v>-</v>
      </c>
      <c r="AN58" s="113" t="str">
        <f t="shared" si="42"/>
        <v>-</v>
      </c>
    </row>
    <row r="59" spans="1:40" ht="15.75" thickBot="1">
      <c r="A59" s="282" t="s">
        <v>89</v>
      </c>
      <c r="B59" s="283"/>
      <c r="C59" s="283"/>
      <c r="D59" s="284"/>
      <c r="E59" s="95" t="str">
        <f>IFERROR(E24/E35,"-")</f>
        <v>-</v>
      </c>
      <c r="F59" s="96" t="str">
        <f t="shared" ref="F59:AN59" si="43">IFERROR(F24/F35,"-")</f>
        <v>-</v>
      </c>
      <c r="G59" s="96" t="str">
        <f t="shared" si="43"/>
        <v>-</v>
      </c>
      <c r="H59" s="96" t="str">
        <f t="shared" si="43"/>
        <v>-</v>
      </c>
      <c r="I59" s="96" t="str">
        <f t="shared" si="43"/>
        <v>-</v>
      </c>
      <c r="J59" s="97" t="str">
        <f t="shared" si="43"/>
        <v>-</v>
      </c>
      <c r="K59" s="114" t="str">
        <f t="shared" si="43"/>
        <v>-</v>
      </c>
      <c r="L59" s="95" t="str">
        <f t="shared" si="43"/>
        <v>-</v>
      </c>
      <c r="M59" s="96" t="str">
        <f t="shared" si="43"/>
        <v>-</v>
      </c>
      <c r="N59" s="96" t="str">
        <f t="shared" si="43"/>
        <v>-</v>
      </c>
      <c r="O59" s="96" t="str">
        <f t="shared" si="43"/>
        <v>-</v>
      </c>
      <c r="P59" s="96" t="str">
        <f t="shared" si="43"/>
        <v>-</v>
      </c>
      <c r="Q59" s="97" t="str">
        <f t="shared" si="43"/>
        <v>-</v>
      </c>
      <c r="R59" s="114" t="str">
        <f t="shared" si="43"/>
        <v>-</v>
      </c>
      <c r="S59" s="95" t="str">
        <f t="shared" si="43"/>
        <v>-</v>
      </c>
      <c r="T59" s="96" t="str">
        <f t="shared" si="43"/>
        <v>-</v>
      </c>
      <c r="U59" s="96" t="str">
        <f t="shared" si="43"/>
        <v>-</v>
      </c>
      <c r="V59" s="96" t="str">
        <f t="shared" si="43"/>
        <v>-</v>
      </c>
      <c r="W59" s="96" t="str">
        <f t="shared" si="43"/>
        <v>-</v>
      </c>
      <c r="X59" s="97" t="str">
        <f t="shared" si="43"/>
        <v>-</v>
      </c>
      <c r="Y59" s="114" t="str">
        <f t="shared" si="43"/>
        <v>-</v>
      </c>
      <c r="Z59" s="95" t="str">
        <f t="shared" si="43"/>
        <v>-</v>
      </c>
      <c r="AA59" s="96" t="str">
        <f t="shared" si="43"/>
        <v>-</v>
      </c>
      <c r="AB59" s="96" t="str">
        <f t="shared" si="43"/>
        <v>-</v>
      </c>
      <c r="AC59" s="96" t="str">
        <f t="shared" si="43"/>
        <v>-</v>
      </c>
      <c r="AD59" s="96" t="str">
        <f t="shared" si="43"/>
        <v>-</v>
      </c>
      <c r="AE59" s="97" t="str">
        <f t="shared" si="43"/>
        <v>-</v>
      </c>
      <c r="AF59" s="114" t="str">
        <f t="shared" si="43"/>
        <v>-</v>
      </c>
      <c r="AG59" s="95" t="str">
        <f t="shared" si="43"/>
        <v>-</v>
      </c>
      <c r="AH59" s="96" t="str">
        <f t="shared" si="43"/>
        <v>-</v>
      </c>
      <c r="AI59" s="96" t="str">
        <f t="shared" si="43"/>
        <v>-</v>
      </c>
      <c r="AJ59" s="96" t="str">
        <f t="shared" si="43"/>
        <v>-</v>
      </c>
      <c r="AK59" s="96" t="str">
        <f t="shared" si="43"/>
        <v>-</v>
      </c>
      <c r="AL59" s="97" t="str">
        <f t="shared" si="43"/>
        <v>-</v>
      </c>
      <c r="AM59" s="114" t="str">
        <f t="shared" si="43"/>
        <v>-</v>
      </c>
      <c r="AN59" s="114" t="str">
        <f t="shared" si="43"/>
        <v>-</v>
      </c>
    </row>
    <row r="60" spans="1:40" customFormat="1" ht="16.5" thickTop="1" thickBot="1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0" ht="15.75" thickTop="1">
      <c r="A61" s="258" t="s">
        <v>0</v>
      </c>
      <c r="B61" s="259"/>
      <c r="C61" s="259"/>
      <c r="D61" s="260"/>
      <c r="E61" s="5"/>
      <c r="F61" s="6"/>
      <c r="G61" s="6"/>
      <c r="H61" s="6"/>
      <c r="I61" s="6"/>
      <c r="J61" s="15"/>
      <c r="K61" s="72">
        <f t="shared" ref="K61:K67" si="44">SUM(E61:J61)</f>
        <v>0</v>
      </c>
      <c r="L61" s="5"/>
      <c r="M61" s="6"/>
      <c r="N61" s="6"/>
      <c r="O61" s="6"/>
      <c r="P61" s="6"/>
      <c r="Q61" s="15"/>
      <c r="R61" s="72">
        <f t="shared" ref="R61:R67" si="45">SUM(L61:Q61)</f>
        <v>0</v>
      </c>
      <c r="S61" s="5"/>
      <c r="T61" s="6"/>
      <c r="U61" s="6"/>
      <c r="V61" s="6"/>
      <c r="W61" s="6"/>
      <c r="X61" s="15"/>
      <c r="Y61" s="72">
        <f t="shared" ref="Y61:Y67" si="46">SUM(S61:X61)</f>
        <v>0</v>
      </c>
      <c r="Z61" s="5"/>
      <c r="AA61" s="6"/>
      <c r="AB61" s="6"/>
      <c r="AC61" s="6"/>
      <c r="AD61" s="6"/>
      <c r="AE61" s="15"/>
      <c r="AF61" s="72">
        <f t="shared" ref="AF61:AF67" si="47">SUM(Z61:AE61)</f>
        <v>0</v>
      </c>
      <c r="AG61" s="5"/>
      <c r="AH61" s="6"/>
      <c r="AI61" s="6"/>
      <c r="AJ61" s="6"/>
      <c r="AK61" s="6"/>
      <c r="AL61" s="15"/>
      <c r="AM61" s="72">
        <f t="shared" ref="AM61:AM67" si="48">SUM(AG61:AL61)</f>
        <v>0</v>
      </c>
      <c r="AN61" s="72">
        <f t="shared" ref="AN61:AN67" si="49">K61+R61+Y61+AF61+AM61</f>
        <v>0</v>
      </c>
    </row>
    <row r="62" spans="1:40">
      <c r="A62" s="261" t="s">
        <v>27</v>
      </c>
      <c r="B62" s="262"/>
      <c r="C62" s="262"/>
      <c r="D62" s="263"/>
      <c r="E62" s="7"/>
      <c r="F62" s="8"/>
      <c r="G62" s="8"/>
      <c r="H62" s="8"/>
      <c r="I62" s="8"/>
      <c r="J62" s="16"/>
      <c r="K62" s="73">
        <f t="shared" si="44"/>
        <v>0</v>
      </c>
      <c r="L62" s="7"/>
      <c r="M62" s="8"/>
      <c r="N62" s="8"/>
      <c r="O62" s="8"/>
      <c r="P62" s="8"/>
      <c r="Q62" s="16"/>
      <c r="R62" s="73">
        <f t="shared" si="45"/>
        <v>0</v>
      </c>
      <c r="S62" s="7"/>
      <c r="T62" s="8"/>
      <c r="U62" s="8"/>
      <c r="V62" s="8"/>
      <c r="W62" s="8"/>
      <c r="X62" s="16"/>
      <c r="Y62" s="73">
        <f t="shared" si="46"/>
        <v>0</v>
      </c>
      <c r="Z62" s="7"/>
      <c r="AA62" s="8"/>
      <c r="AB62" s="8"/>
      <c r="AC62" s="8"/>
      <c r="AD62" s="8"/>
      <c r="AE62" s="16"/>
      <c r="AF62" s="73">
        <f t="shared" si="47"/>
        <v>0</v>
      </c>
      <c r="AG62" s="7"/>
      <c r="AH62" s="8"/>
      <c r="AI62" s="8"/>
      <c r="AJ62" s="8"/>
      <c r="AK62" s="8"/>
      <c r="AL62" s="16"/>
      <c r="AM62" s="73">
        <f t="shared" si="48"/>
        <v>0</v>
      </c>
      <c r="AN62" s="73">
        <f t="shared" si="49"/>
        <v>0</v>
      </c>
    </row>
    <row r="63" spans="1:40">
      <c r="A63" s="261" t="s">
        <v>1</v>
      </c>
      <c r="B63" s="262"/>
      <c r="C63" s="262"/>
      <c r="D63" s="263"/>
      <c r="E63" s="7"/>
      <c r="F63" s="8"/>
      <c r="G63" s="8"/>
      <c r="H63" s="8"/>
      <c r="I63" s="8"/>
      <c r="J63" s="16"/>
      <c r="K63" s="73">
        <f t="shared" si="44"/>
        <v>0</v>
      </c>
      <c r="L63" s="7"/>
      <c r="M63" s="8"/>
      <c r="N63" s="8"/>
      <c r="O63" s="8"/>
      <c r="P63" s="8"/>
      <c r="Q63" s="16"/>
      <c r="R63" s="73">
        <f t="shared" si="45"/>
        <v>0</v>
      </c>
      <c r="S63" s="7"/>
      <c r="T63" s="8"/>
      <c r="U63" s="8"/>
      <c r="V63" s="8"/>
      <c r="W63" s="8"/>
      <c r="X63" s="16"/>
      <c r="Y63" s="73">
        <f t="shared" si="46"/>
        <v>0</v>
      </c>
      <c r="Z63" s="7"/>
      <c r="AA63" s="8"/>
      <c r="AB63" s="8"/>
      <c r="AC63" s="8"/>
      <c r="AD63" s="8"/>
      <c r="AE63" s="16"/>
      <c r="AF63" s="73">
        <f t="shared" si="47"/>
        <v>0</v>
      </c>
      <c r="AG63" s="7"/>
      <c r="AH63" s="8"/>
      <c r="AI63" s="8"/>
      <c r="AJ63" s="8"/>
      <c r="AK63" s="8"/>
      <c r="AL63" s="16"/>
      <c r="AM63" s="73">
        <f t="shared" si="48"/>
        <v>0</v>
      </c>
      <c r="AN63" s="73">
        <f t="shared" si="49"/>
        <v>0</v>
      </c>
    </row>
    <row r="64" spans="1:40">
      <c r="A64" s="261" t="s">
        <v>2</v>
      </c>
      <c r="B64" s="262"/>
      <c r="C64" s="262"/>
      <c r="D64" s="263"/>
      <c r="E64" s="7"/>
      <c r="F64" s="8"/>
      <c r="G64" s="8"/>
      <c r="H64" s="8"/>
      <c r="I64" s="8"/>
      <c r="J64" s="16"/>
      <c r="K64" s="73">
        <f t="shared" si="44"/>
        <v>0</v>
      </c>
      <c r="L64" s="7"/>
      <c r="M64" s="8"/>
      <c r="N64" s="8"/>
      <c r="O64" s="8"/>
      <c r="P64" s="8"/>
      <c r="Q64" s="16"/>
      <c r="R64" s="73">
        <f t="shared" si="45"/>
        <v>0</v>
      </c>
      <c r="S64" s="7"/>
      <c r="T64" s="8"/>
      <c r="U64" s="8"/>
      <c r="V64" s="8"/>
      <c r="W64" s="8"/>
      <c r="X64" s="16"/>
      <c r="Y64" s="73">
        <f t="shared" si="46"/>
        <v>0</v>
      </c>
      <c r="Z64" s="7"/>
      <c r="AA64" s="8"/>
      <c r="AB64" s="8"/>
      <c r="AC64" s="8"/>
      <c r="AD64" s="8"/>
      <c r="AE64" s="16"/>
      <c r="AF64" s="73">
        <f t="shared" si="47"/>
        <v>0</v>
      </c>
      <c r="AG64" s="7"/>
      <c r="AH64" s="8"/>
      <c r="AI64" s="8"/>
      <c r="AJ64" s="8"/>
      <c r="AK64" s="8"/>
      <c r="AL64" s="16"/>
      <c r="AM64" s="73">
        <f t="shared" si="48"/>
        <v>0</v>
      </c>
      <c r="AN64" s="73">
        <f t="shared" si="49"/>
        <v>0</v>
      </c>
    </row>
    <row r="65" spans="1:40">
      <c r="A65" s="261" t="s">
        <v>3</v>
      </c>
      <c r="B65" s="262"/>
      <c r="C65" s="262"/>
      <c r="D65" s="263"/>
      <c r="E65" s="7"/>
      <c r="F65" s="8"/>
      <c r="G65" s="8"/>
      <c r="H65" s="8"/>
      <c r="I65" s="8"/>
      <c r="J65" s="16"/>
      <c r="K65" s="73">
        <f t="shared" si="44"/>
        <v>0</v>
      </c>
      <c r="L65" s="7"/>
      <c r="M65" s="8"/>
      <c r="N65" s="8"/>
      <c r="O65" s="8"/>
      <c r="P65" s="8"/>
      <c r="Q65" s="16"/>
      <c r="R65" s="73">
        <f t="shared" si="45"/>
        <v>0</v>
      </c>
      <c r="S65" s="7"/>
      <c r="T65" s="8"/>
      <c r="U65" s="8"/>
      <c r="V65" s="8"/>
      <c r="W65" s="8"/>
      <c r="X65" s="16"/>
      <c r="Y65" s="73">
        <f t="shared" si="46"/>
        <v>0</v>
      </c>
      <c r="Z65" s="7"/>
      <c r="AA65" s="8"/>
      <c r="AB65" s="8"/>
      <c r="AC65" s="8"/>
      <c r="AD65" s="8"/>
      <c r="AE65" s="16"/>
      <c r="AF65" s="73">
        <f t="shared" si="47"/>
        <v>0</v>
      </c>
      <c r="AG65" s="7"/>
      <c r="AH65" s="8"/>
      <c r="AI65" s="8"/>
      <c r="AJ65" s="8"/>
      <c r="AK65" s="8"/>
      <c r="AL65" s="16"/>
      <c r="AM65" s="73">
        <f t="shared" si="48"/>
        <v>0</v>
      </c>
      <c r="AN65" s="73">
        <f t="shared" si="49"/>
        <v>0</v>
      </c>
    </row>
    <row r="66" spans="1:40">
      <c r="A66" s="261" t="s">
        <v>4</v>
      </c>
      <c r="B66" s="262"/>
      <c r="C66" s="262"/>
      <c r="D66" s="263"/>
      <c r="E66" s="7"/>
      <c r="F66" s="8"/>
      <c r="G66" s="8"/>
      <c r="H66" s="8"/>
      <c r="I66" s="8"/>
      <c r="J66" s="16"/>
      <c r="K66" s="73">
        <f t="shared" si="44"/>
        <v>0</v>
      </c>
      <c r="L66" s="7"/>
      <c r="M66" s="8"/>
      <c r="N66" s="8"/>
      <c r="O66" s="8"/>
      <c r="P66" s="8"/>
      <c r="Q66" s="16"/>
      <c r="R66" s="73">
        <f t="shared" si="45"/>
        <v>0</v>
      </c>
      <c r="S66" s="7"/>
      <c r="T66" s="8"/>
      <c r="U66" s="8"/>
      <c r="V66" s="8"/>
      <c r="W66" s="8"/>
      <c r="X66" s="16"/>
      <c r="Y66" s="73">
        <f t="shared" si="46"/>
        <v>0</v>
      </c>
      <c r="Z66" s="7"/>
      <c r="AA66" s="8"/>
      <c r="AB66" s="8"/>
      <c r="AC66" s="8"/>
      <c r="AD66" s="8"/>
      <c r="AE66" s="16"/>
      <c r="AF66" s="73">
        <f t="shared" si="47"/>
        <v>0</v>
      </c>
      <c r="AG66" s="7"/>
      <c r="AH66" s="8"/>
      <c r="AI66" s="8"/>
      <c r="AJ66" s="8"/>
      <c r="AK66" s="8"/>
      <c r="AL66" s="16"/>
      <c r="AM66" s="73">
        <f t="shared" si="48"/>
        <v>0</v>
      </c>
      <c r="AN66" s="73">
        <f t="shared" si="49"/>
        <v>0</v>
      </c>
    </row>
    <row r="67" spans="1:40">
      <c r="A67" s="261" t="s">
        <v>28</v>
      </c>
      <c r="B67" s="262"/>
      <c r="C67" s="262"/>
      <c r="D67" s="263"/>
      <c r="E67" s="7"/>
      <c r="F67" s="8"/>
      <c r="G67" s="8"/>
      <c r="H67" s="8"/>
      <c r="I67" s="8"/>
      <c r="J67" s="16"/>
      <c r="K67" s="73">
        <f t="shared" si="44"/>
        <v>0</v>
      </c>
      <c r="L67" s="7"/>
      <c r="M67" s="8"/>
      <c r="N67" s="8"/>
      <c r="O67" s="8"/>
      <c r="P67" s="8"/>
      <c r="Q67" s="16"/>
      <c r="R67" s="73">
        <f t="shared" si="45"/>
        <v>0</v>
      </c>
      <c r="S67" s="7"/>
      <c r="T67" s="8"/>
      <c r="U67" s="8"/>
      <c r="V67" s="8"/>
      <c r="W67" s="8"/>
      <c r="X67" s="16"/>
      <c r="Y67" s="73">
        <f t="shared" si="46"/>
        <v>0</v>
      </c>
      <c r="Z67" s="7"/>
      <c r="AA67" s="8"/>
      <c r="AB67" s="8"/>
      <c r="AC67" s="8"/>
      <c r="AD67" s="8"/>
      <c r="AE67" s="16"/>
      <c r="AF67" s="73">
        <f t="shared" si="47"/>
        <v>0</v>
      </c>
      <c r="AG67" s="7"/>
      <c r="AH67" s="8"/>
      <c r="AI67" s="8"/>
      <c r="AJ67" s="8"/>
      <c r="AK67" s="8"/>
      <c r="AL67" s="16"/>
      <c r="AM67" s="73">
        <f t="shared" si="48"/>
        <v>0</v>
      </c>
      <c r="AN67" s="73">
        <f t="shared" si="49"/>
        <v>0</v>
      </c>
    </row>
    <row r="68" spans="1:40" ht="15.75" thickBot="1">
      <c r="A68" s="273" t="s">
        <v>5</v>
      </c>
      <c r="B68" s="274"/>
      <c r="C68" s="274"/>
      <c r="D68" s="275"/>
      <c r="E68" s="116">
        <f t="shared" ref="E68:AN68" si="50">SUM(E35,E61:E65)</f>
        <v>0</v>
      </c>
      <c r="F68" s="117">
        <f t="shared" si="50"/>
        <v>0</v>
      </c>
      <c r="G68" s="117">
        <f t="shared" si="50"/>
        <v>0</v>
      </c>
      <c r="H68" s="117">
        <f t="shared" si="50"/>
        <v>0</v>
      </c>
      <c r="I68" s="117">
        <f t="shared" si="50"/>
        <v>0</v>
      </c>
      <c r="J68" s="118">
        <f t="shared" si="50"/>
        <v>0</v>
      </c>
      <c r="K68" s="115">
        <f t="shared" si="50"/>
        <v>0</v>
      </c>
      <c r="L68" s="116">
        <f t="shared" si="50"/>
        <v>0</v>
      </c>
      <c r="M68" s="117">
        <f t="shared" si="50"/>
        <v>0</v>
      </c>
      <c r="N68" s="117">
        <f t="shared" si="50"/>
        <v>0</v>
      </c>
      <c r="O68" s="117">
        <f t="shared" si="50"/>
        <v>0</v>
      </c>
      <c r="P68" s="117">
        <f t="shared" si="50"/>
        <v>0</v>
      </c>
      <c r="Q68" s="118">
        <f t="shared" si="50"/>
        <v>0</v>
      </c>
      <c r="R68" s="115">
        <f t="shared" si="50"/>
        <v>0</v>
      </c>
      <c r="S68" s="116">
        <f t="shared" si="50"/>
        <v>0</v>
      </c>
      <c r="T68" s="117">
        <f t="shared" si="50"/>
        <v>0</v>
      </c>
      <c r="U68" s="117">
        <f t="shared" si="50"/>
        <v>0</v>
      </c>
      <c r="V68" s="117">
        <f t="shared" si="50"/>
        <v>0</v>
      </c>
      <c r="W68" s="117">
        <f t="shared" si="50"/>
        <v>0</v>
      </c>
      <c r="X68" s="118">
        <f t="shared" si="50"/>
        <v>0</v>
      </c>
      <c r="Y68" s="115">
        <f t="shared" si="50"/>
        <v>0</v>
      </c>
      <c r="Z68" s="116">
        <f t="shared" si="50"/>
        <v>0</v>
      </c>
      <c r="AA68" s="117">
        <f t="shared" si="50"/>
        <v>0</v>
      </c>
      <c r="AB68" s="117">
        <f t="shared" si="50"/>
        <v>0</v>
      </c>
      <c r="AC68" s="117">
        <f t="shared" si="50"/>
        <v>0</v>
      </c>
      <c r="AD68" s="117">
        <f t="shared" si="50"/>
        <v>0</v>
      </c>
      <c r="AE68" s="118">
        <f t="shared" si="50"/>
        <v>0</v>
      </c>
      <c r="AF68" s="115">
        <f t="shared" si="50"/>
        <v>0</v>
      </c>
      <c r="AG68" s="116">
        <f t="shared" si="50"/>
        <v>0</v>
      </c>
      <c r="AH68" s="117">
        <f t="shared" si="50"/>
        <v>0</v>
      </c>
      <c r="AI68" s="117">
        <f t="shared" si="50"/>
        <v>0</v>
      </c>
      <c r="AJ68" s="117">
        <f t="shared" si="50"/>
        <v>0</v>
      </c>
      <c r="AK68" s="117">
        <f t="shared" si="50"/>
        <v>0</v>
      </c>
      <c r="AL68" s="118">
        <f t="shared" si="50"/>
        <v>0</v>
      </c>
      <c r="AM68" s="115">
        <f t="shared" si="50"/>
        <v>0</v>
      </c>
      <c r="AN68" s="115">
        <f t="shared" si="50"/>
        <v>0</v>
      </c>
    </row>
    <row r="69" spans="1:40" ht="16.5" thickTop="1" thickBot="1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1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0" ht="15.75" thickTop="1">
      <c r="A70" s="279" t="s">
        <v>6</v>
      </c>
      <c r="B70" s="280"/>
      <c r="C70" s="280"/>
      <c r="D70" s="281"/>
      <c r="E70" s="19"/>
      <c r="F70" s="20"/>
      <c r="G70" s="20"/>
      <c r="H70" s="20"/>
      <c r="I70" s="20"/>
      <c r="J70" s="21"/>
      <c r="K70" s="72">
        <f>SUM(E70:J70)</f>
        <v>0</v>
      </c>
      <c r="L70" s="19"/>
      <c r="M70" s="20"/>
      <c r="N70" s="20"/>
      <c r="O70" s="20"/>
      <c r="P70" s="20"/>
      <c r="Q70" s="21"/>
      <c r="R70" s="72">
        <f>SUM(L70:Q70)</f>
        <v>0</v>
      </c>
      <c r="S70" s="19"/>
      <c r="T70" s="20"/>
      <c r="U70" s="20"/>
      <c r="V70" s="20"/>
      <c r="W70" s="20"/>
      <c r="X70" s="21"/>
      <c r="Y70" s="72">
        <f>SUM(S70:X70)</f>
        <v>0</v>
      </c>
      <c r="Z70" s="19"/>
      <c r="AA70" s="20"/>
      <c r="AB70" s="20"/>
      <c r="AC70" s="20"/>
      <c r="AD70" s="20"/>
      <c r="AE70" s="21"/>
      <c r="AF70" s="72">
        <f>SUM(Z70:AE70)</f>
        <v>0</v>
      </c>
      <c r="AG70" s="19"/>
      <c r="AH70" s="20"/>
      <c r="AI70" s="20"/>
      <c r="AJ70" s="20"/>
      <c r="AK70" s="20"/>
      <c r="AL70" s="21"/>
      <c r="AM70" s="72">
        <f>SUM(AG70:AL70)</f>
        <v>0</v>
      </c>
      <c r="AN70" s="72">
        <f t="shared" ref="AN70:AN71" si="51">K70+R70+Y70+AF70</f>
        <v>0</v>
      </c>
    </row>
    <row r="71" spans="1:40">
      <c r="A71" s="299" t="s">
        <v>11</v>
      </c>
      <c r="B71" s="300"/>
      <c r="C71" s="300"/>
      <c r="D71" s="301"/>
      <c r="E71" s="22"/>
      <c r="F71" s="23"/>
      <c r="G71" s="23"/>
      <c r="H71" s="23"/>
      <c r="I71" s="23"/>
      <c r="J71" s="24"/>
      <c r="K71" s="119">
        <f>SUM(E71:J71)</f>
        <v>0</v>
      </c>
      <c r="L71" s="22"/>
      <c r="M71" s="23"/>
      <c r="N71" s="23"/>
      <c r="O71" s="23"/>
      <c r="P71" s="23"/>
      <c r="Q71" s="24"/>
      <c r="R71" s="119">
        <f>SUM(L71:Q71)</f>
        <v>0</v>
      </c>
      <c r="S71" s="22"/>
      <c r="T71" s="23"/>
      <c r="U71" s="23"/>
      <c r="V71" s="23"/>
      <c r="W71" s="23"/>
      <c r="X71" s="24"/>
      <c r="Y71" s="119">
        <f>SUM(S71:X71)</f>
        <v>0</v>
      </c>
      <c r="Z71" s="22"/>
      <c r="AA71" s="23"/>
      <c r="AB71" s="23"/>
      <c r="AC71" s="23"/>
      <c r="AD71" s="23"/>
      <c r="AE71" s="24"/>
      <c r="AF71" s="119">
        <f>SUM(Z71:AE71)</f>
        <v>0</v>
      </c>
      <c r="AG71" s="22"/>
      <c r="AH71" s="23"/>
      <c r="AI71" s="23"/>
      <c r="AJ71" s="23"/>
      <c r="AK71" s="23"/>
      <c r="AL71" s="24"/>
      <c r="AM71" s="119">
        <f>SUM(AG71:AL71)</f>
        <v>0</v>
      </c>
      <c r="AN71" s="119">
        <f t="shared" si="51"/>
        <v>0</v>
      </c>
    </row>
    <row r="72" spans="1:40">
      <c r="A72" s="235" t="s">
        <v>12</v>
      </c>
      <c r="B72" s="236"/>
      <c r="C72" s="236"/>
      <c r="D72" s="237"/>
      <c r="E72" s="122" t="str">
        <f t="shared" ref="E72:AN72" si="52">IFERROR(E70/E36,"-")</f>
        <v>-</v>
      </c>
      <c r="F72" s="123" t="str">
        <f t="shared" si="52"/>
        <v>-</v>
      </c>
      <c r="G72" s="123" t="str">
        <f t="shared" si="52"/>
        <v>-</v>
      </c>
      <c r="H72" s="123" t="str">
        <f t="shared" si="52"/>
        <v>-</v>
      </c>
      <c r="I72" s="123" t="str">
        <f t="shared" si="52"/>
        <v>-</v>
      </c>
      <c r="J72" s="124" t="str">
        <f t="shared" si="52"/>
        <v>-</v>
      </c>
      <c r="K72" s="120" t="str">
        <f t="shared" si="52"/>
        <v>-</v>
      </c>
      <c r="L72" s="122" t="str">
        <f t="shared" si="52"/>
        <v>-</v>
      </c>
      <c r="M72" s="123" t="str">
        <f t="shared" si="52"/>
        <v>-</v>
      </c>
      <c r="N72" s="123" t="str">
        <f t="shared" si="52"/>
        <v>-</v>
      </c>
      <c r="O72" s="123" t="str">
        <f t="shared" si="52"/>
        <v>-</v>
      </c>
      <c r="P72" s="123" t="str">
        <f t="shared" si="52"/>
        <v>-</v>
      </c>
      <c r="Q72" s="124" t="str">
        <f t="shared" si="52"/>
        <v>-</v>
      </c>
      <c r="R72" s="120" t="str">
        <f t="shared" si="52"/>
        <v>-</v>
      </c>
      <c r="S72" s="122" t="str">
        <f t="shared" si="52"/>
        <v>-</v>
      </c>
      <c r="T72" s="123" t="str">
        <f t="shared" si="52"/>
        <v>-</v>
      </c>
      <c r="U72" s="123" t="str">
        <f t="shared" si="52"/>
        <v>-</v>
      </c>
      <c r="V72" s="123" t="str">
        <f t="shared" si="52"/>
        <v>-</v>
      </c>
      <c r="W72" s="123" t="str">
        <f t="shared" si="52"/>
        <v>-</v>
      </c>
      <c r="X72" s="124" t="str">
        <f t="shared" si="52"/>
        <v>-</v>
      </c>
      <c r="Y72" s="120" t="str">
        <f t="shared" si="52"/>
        <v>-</v>
      </c>
      <c r="Z72" s="122" t="str">
        <f t="shared" si="52"/>
        <v>-</v>
      </c>
      <c r="AA72" s="123" t="str">
        <f t="shared" si="52"/>
        <v>-</v>
      </c>
      <c r="AB72" s="123" t="str">
        <f t="shared" si="52"/>
        <v>-</v>
      </c>
      <c r="AC72" s="123" t="str">
        <f t="shared" si="52"/>
        <v>-</v>
      </c>
      <c r="AD72" s="123" t="str">
        <f t="shared" si="52"/>
        <v>-</v>
      </c>
      <c r="AE72" s="124" t="str">
        <f t="shared" si="52"/>
        <v>-</v>
      </c>
      <c r="AF72" s="120" t="str">
        <f t="shared" si="52"/>
        <v>-</v>
      </c>
      <c r="AG72" s="122" t="str">
        <f t="shared" si="52"/>
        <v>-</v>
      </c>
      <c r="AH72" s="123" t="str">
        <f t="shared" si="52"/>
        <v>-</v>
      </c>
      <c r="AI72" s="123" t="str">
        <f t="shared" si="52"/>
        <v>-</v>
      </c>
      <c r="AJ72" s="123" t="str">
        <f t="shared" si="52"/>
        <v>-</v>
      </c>
      <c r="AK72" s="123" t="str">
        <f t="shared" si="52"/>
        <v>-</v>
      </c>
      <c r="AL72" s="124" t="str">
        <f t="shared" si="52"/>
        <v>-</v>
      </c>
      <c r="AM72" s="120" t="str">
        <f t="shared" si="52"/>
        <v>-</v>
      </c>
      <c r="AN72" s="120" t="str">
        <f t="shared" si="52"/>
        <v>-</v>
      </c>
    </row>
    <row r="73" spans="1:40" ht="15.75" thickBot="1">
      <c r="A73" s="238" t="s">
        <v>13</v>
      </c>
      <c r="B73" s="239"/>
      <c r="C73" s="239"/>
      <c r="D73" s="240"/>
      <c r="E73" s="125" t="str">
        <f t="shared" ref="E73:AN73" si="53">IFERROR(E71/E36,"-")</f>
        <v>-</v>
      </c>
      <c r="F73" s="126" t="str">
        <f t="shared" si="53"/>
        <v>-</v>
      </c>
      <c r="G73" s="126" t="str">
        <f t="shared" si="53"/>
        <v>-</v>
      </c>
      <c r="H73" s="126" t="str">
        <f t="shared" si="53"/>
        <v>-</v>
      </c>
      <c r="I73" s="126" t="str">
        <f t="shared" si="53"/>
        <v>-</v>
      </c>
      <c r="J73" s="127" t="str">
        <f t="shared" si="53"/>
        <v>-</v>
      </c>
      <c r="K73" s="121" t="str">
        <f t="shared" si="53"/>
        <v>-</v>
      </c>
      <c r="L73" s="125" t="str">
        <f t="shared" si="53"/>
        <v>-</v>
      </c>
      <c r="M73" s="126" t="str">
        <f t="shared" si="53"/>
        <v>-</v>
      </c>
      <c r="N73" s="126" t="str">
        <f t="shared" si="53"/>
        <v>-</v>
      </c>
      <c r="O73" s="126" t="str">
        <f t="shared" si="53"/>
        <v>-</v>
      </c>
      <c r="P73" s="126" t="str">
        <f t="shared" si="53"/>
        <v>-</v>
      </c>
      <c r="Q73" s="127" t="str">
        <f t="shared" si="53"/>
        <v>-</v>
      </c>
      <c r="R73" s="121" t="str">
        <f t="shared" si="53"/>
        <v>-</v>
      </c>
      <c r="S73" s="125" t="str">
        <f t="shared" si="53"/>
        <v>-</v>
      </c>
      <c r="T73" s="126" t="str">
        <f t="shared" si="53"/>
        <v>-</v>
      </c>
      <c r="U73" s="126" t="str">
        <f t="shared" si="53"/>
        <v>-</v>
      </c>
      <c r="V73" s="126" t="str">
        <f t="shared" si="53"/>
        <v>-</v>
      </c>
      <c r="W73" s="126" t="str">
        <f t="shared" si="53"/>
        <v>-</v>
      </c>
      <c r="X73" s="127" t="str">
        <f t="shared" si="53"/>
        <v>-</v>
      </c>
      <c r="Y73" s="121" t="str">
        <f t="shared" si="53"/>
        <v>-</v>
      </c>
      <c r="Z73" s="125" t="str">
        <f t="shared" si="53"/>
        <v>-</v>
      </c>
      <c r="AA73" s="126" t="str">
        <f t="shared" si="53"/>
        <v>-</v>
      </c>
      <c r="AB73" s="126" t="str">
        <f t="shared" si="53"/>
        <v>-</v>
      </c>
      <c r="AC73" s="126" t="str">
        <f t="shared" si="53"/>
        <v>-</v>
      </c>
      <c r="AD73" s="126" t="str">
        <f t="shared" si="53"/>
        <v>-</v>
      </c>
      <c r="AE73" s="127" t="str">
        <f t="shared" si="53"/>
        <v>-</v>
      </c>
      <c r="AF73" s="121" t="str">
        <f t="shared" si="53"/>
        <v>-</v>
      </c>
      <c r="AG73" s="125" t="str">
        <f t="shared" si="53"/>
        <v>-</v>
      </c>
      <c r="AH73" s="126" t="str">
        <f t="shared" si="53"/>
        <v>-</v>
      </c>
      <c r="AI73" s="126" t="str">
        <f t="shared" si="53"/>
        <v>-</v>
      </c>
      <c r="AJ73" s="126" t="str">
        <f t="shared" si="53"/>
        <v>-</v>
      </c>
      <c r="AK73" s="126" t="str">
        <f t="shared" si="53"/>
        <v>-</v>
      </c>
      <c r="AL73" s="127" t="str">
        <f t="shared" si="53"/>
        <v>-</v>
      </c>
      <c r="AM73" s="121" t="str">
        <f t="shared" si="53"/>
        <v>-</v>
      </c>
      <c r="AN73" s="121" t="str">
        <f t="shared" si="53"/>
        <v>-</v>
      </c>
    </row>
    <row r="74" spans="1:40" ht="16.5" thickTop="1" thickBot="1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1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0" ht="15.75" thickTop="1">
      <c r="A75" s="267" t="s">
        <v>29</v>
      </c>
      <c r="B75" s="268"/>
      <c r="C75" s="268"/>
      <c r="D75" s="269"/>
      <c r="E75" s="26"/>
      <c r="F75" s="27"/>
      <c r="G75" s="27"/>
      <c r="H75" s="27"/>
      <c r="I75" s="27"/>
      <c r="J75" s="28"/>
      <c r="K75" s="128">
        <f t="shared" ref="K75:K80" si="54">SUM(E75:J75)</f>
        <v>0</v>
      </c>
      <c r="L75" s="26"/>
      <c r="M75" s="27"/>
      <c r="N75" s="27"/>
      <c r="O75" s="27"/>
      <c r="P75" s="27"/>
      <c r="Q75" s="28"/>
      <c r="R75" s="128">
        <f t="shared" ref="R75:R80" si="55">SUM(L75:Q75)</f>
        <v>0</v>
      </c>
      <c r="S75" s="26"/>
      <c r="T75" s="27"/>
      <c r="U75" s="27"/>
      <c r="V75" s="27"/>
      <c r="W75" s="27"/>
      <c r="X75" s="28"/>
      <c r="Y75" s="128">
        <f t="shared" ref="Y75:Y80" si="56">SUM(S75:X75)</f>
        <v>0</v>
      </c>
      <c r="Z75" s="26"/>
      <c r="AA75" s="27"/>
      <c r="AB75" s="27"/>
      <c r="AC75" s="27"/>
      <c r="AD75" s="27"/>
      <c r="AE75" s="28"/>
      <c r="AF75" s="128">
        <f t="shared" ref="AF75:AF80" si="57">SUM(Z75:AE75)</f>
        <v>0</v>
      </c>
      <c r="AG75" s="26"/>
      <c r="AH75" s="27"/>
      <c r="AI75" s="27"/>
      <c r="AJ75" s="27"/>
      <c r="AK75" s="27"/>
      <c r="AL75" s="28"/>
      <c r="AM75" s="128">
        <f t="shared" ref="AM75:AM80" si="58">SUM(AG75:AL75)</f>
        <v>0</v>
      </c>
      <c r="AN75" s="128">
        <f t="shared" ref="AN75:AN80" si="59">K75+R75+Y75+AF75+AM75</f>
        <v>0</v>
      </c>
    </row>
    <row r="76" spans="1:40">
      <c r="A76" s="270" t="s">
        <v>30</v>
      </c>
      <c r="B76" s="271"/>
      <c r="C76" s="271"/>
      <c r="D76" s="272"/>
      <c r="E76" s="13"/>
      <c r="F76" s="14"/>
      <c r="G76" s="14"/>
      <c r="H76" s="14"/>
      <c r="I76" s="14"/>
      <c r="J76" s="18"/>
      <c r="K76" s="129">
        <f t="shared" si="54"/>
        <v>0</v>
      </c>
      <c r="L76" s="13"/>
      <c r="M76" s="14"/>
      <c r="N76" s="14"/>
      <c r="O76" s="14"/>
      <c r="P76" s="14"/>
      <c r="Q76" s="18"/>
      <c r="R76" s="129">
        <f t="shared" si="55"/>
        <v>0</v>
      </c>
      <c r="S76" s="13"/>
      <c r="T76" s="14"/>
      <c r="U76" s="14"/>
      <c r="V76" s="14"/>
      <c r="W76" s="14"/>
      <c r="X76" s="18"/>
      <c r="Y76" s="129">
        <f t="shared" si="56"/>
        <v>0</v>
      </c>
      <c r="Z76" s="13"/>
      <c r="AA76" s="14"/>
      <c r="AB76" s="14"/>
      <c r="AC76" s="14"/>
      <c r="AD76" s="14"/>
      <c r="AE76" s="18"/>
      <c r="AF76" s="129">
        <f t="shared" si="57"/>
        <v>0</v>
      </c>
      <c r="AG76" s="13"/>
      <c r="AH76" s="14"/>
      <c r="AI76" s="14"/>
      <c r="AJ76" s="14"/>
      <c r="AK76" s="14"/>
      <c r="AL76" s="18"/>
      <c r="AM76" s="129">
        <f t="shared" si="58"/>
        <v>0</v>
      </c>
      <c r="AN76" s="129">
        <f t="shared" si="59"/>
        <v>0</v>
      </c>
    </row>
    <row r="77" spans="1:40">
      <c r="A77" s="270" t="s">
        <v>139</v>
      </c>
      <c r="B77" s="271"/>
      <c r="C77" s="271"/>
      <c r="D77" s="272"/>
      <c r="E77" s="13"/>
      <c r="F77" s="14"/>
      <c r="G77" s="14"/>
      <c r="H77" s="14"/>
      <c r="I77" s="14"/>
      <c r="J77" s="18"/>
      <c r="K77" s="129">
        <f t="shared" si="54"/>
        <v>0</v>
      </c>
      <c r="L77" s="13"/>
      <c r="M77" s="14"/>
      <c r="N77" s="14"/>
      <c r="O77" s="14"/>
      <c r="P77" s="14"/>
      <c r="Q77" s="18"/>
      <c r="R77" s="129">
        <f t="shared" si="55"/>
        <v>0</v>
      </c>
      <c r="S77" s="13"/>
      <c r="T77" s="14"/>
      <c r="U77" s="14"/>
      <c r="V77" s="14"/>
      <c r="W77" s="14"/>
      <c r="X77" s="18"/>
      <c r="Y77" s="129">
        <f t="shared" si="56"/>
        <v>0</v>
      </c>
      <c r="Z77" s="13"/>
      <c r="AA77" s="14"/>
      <c r="AB77" s="14"/>
      <c r="AC77" s="14"/>
      <c r="AD77" s="14"/>
      <c r="AE77" s="18"/>
      <c r="AF77" s="129">
        <f t="shared" si="57"/>
        <v>0</v>
      </c>
      <c r="AG77" s="13"/>
      <c r="AH77" s="14"/>
      <c r="AI77" s="14"/>
      <c r="AJ77" s="14"/>
      <c r="AK77" s="14"/>
      <c r="AL77" s="18"/>
      <c r="AM77" s="129">
        <f t="shared" si="58"/>
        <v>0</v>
      </c>
      <c r="AN77" s="129">
        <f t="shared" si="59"/>
        <v>0</v>
      </c>
    </row>
    <row r="78" spans="1:40">
      <c r="A78" s="270" t="s">
        <v>140</v>
      </c>
      <c r="B78" s="271"/>
      <c r="C78" s="271"/>
      <c r="D78" s="272"/>
      <c r="E78" s="13"/>
      <c r="F78" s="14"/>
      <c r="G78" s="14"/>
      <c r="H78" s="14"/>
      <c r="I78" s="14"/>
      <c r="J78" s="18"/>
      <c r="K78" s="129">
        <f t="shared" si="54"/>
        <v>0</v>
      </c>
      <c r="L78" s="13"/>
      <c r="M78" s="14"/>
      <c r="N78" s="14"/>
      <c r="O78" s="14"/>
      <c r="P78" s="14"/>
      <c r="Q78" s="18"/>
      <c r="R78" s="129">
        <f t="shared" si="55"/>
        <v>0</v>
      </c>
      <c r="S78" s="13"/>
      <c r="T78" s="14"/>
      <c r="U78" s="14"/>
      <c r="V78" s="14"/>
      <c r="W78" s="14"/>
      <c r="X78" s="18"/>
      <c r="Y78" s="129">
        <f t="shared" si="56"/>
        <v>0</v>
      </c>
      <c r="Z78" s="13"/>
      <c r="AA78" s="14"/>
      <c r="AB78" s="14"/>
      <c r="AC78" s="14"/>
      <c r="AD78" s="14"/>
      <c r="AE78" s="18"/>
      <c r="AF78" s="129">
        <f t="shared" si="57"/>
        <v>0</v>
      </c>
      <c r="AG78" s="13"/>
      <c r="AH78" s="14"/>
      <c r="AI78" s="14"/>
      <c r="AJ78" s="14"/>
      <c r="AK78" s="14"/>
      <c r="AL78" s="18"/>
      <c r="AM78" s="129">
        <f t="shared" si="58"/>
        <v>0</v>
      </c>
      <c r="AN78" s="129">
        <f t="shared" si="59"/>
        <v>0</v>
      </c>
    </row>
    <row r="79" spans="1:40">
      <c r="A79" s="270" t="s">
        <v>91</v>
      </c>
      <c r="B79" s="271"/>
      <c r="C79" s="271"/>
      <c r="D79" s="272"/>
      <c r="E79" s="13"/>
      <c r="F79" s="14"/>
      <c r="G79" s="14"/>
      <c r="H79" s="14"/>
      <c r="I79" s="14"/>
      <c r="J79" s="18"/>
      <c r="K79" s="129">
        <f t="shared" si="54"/>
        <v>0</v>
      </c>
      <c r="L79" s="13"/>
      <c r="M79" s="14"/>
      <c r="N79" s="14"/>
      <c r="O79" s="14"/>
      <c r="P79" s="14"/>
      <c r="Q79" s="18"/>
      <c r="R79" s="129">
        <f t="shared" si="55"/>
        <v>0</v>
      </c>
      <c r="S79" s="13"/>
      <c r="T79" s="14"/>
      <c r="U79" s="14"/>
      <c r="V79" s="14"/>
      <c r="W79" s="14"/>
      <c r="X79" s="18"/>
      <c r="Y79" s="129">
        <f t="shared" si="56"/>
        <v>0</v>
      </c>
      <c r="Z79" s="13"/>
      <c r="AA79" s="14"/>
      <c r="AB79" s="14"/>
      <c r="AC79" s="14"/>
      <c r="AD79" s="14"/>
      <c r="AE79" s="18"/>
      <c r="AF79" s="129">
        <f t="shared" si="57"/>
        <v>0</v>
      </c>
      <c r="AG79" s="13"/>
      <c r="AH79" s="14"/>
      <c r="AI79" s="14"/>
      <c r="AJ79" s="14"/>
      <c r="AK79" s="14"/>
      <c r="AL79" s="18"/>
      <c r="AM79" s="129">
        <f t="shared" si="58"/>
        <v>0</v>
      </c>
      <c r="AN79" s="129">
        <f t="shared" si="59"/>
        <v>0</v>
      </c>
    </row>
    <row r="80" spans="1:40" ht="15.75" thickBot="1">
      <c r="A80" s="270" t="s">
        <v>92</v>
      </c>
      <c r="B80" s="271"/>
      <c r="C80" s="271"/>
      <c r="D80" s="272"/>
      <c r="E80" s="13"/>
      <c r="F80" s="14"/>
      <c r="G80" s="14"/>
      <c r="H80" s="14"/>
      <c r="I80" s="14"/>
      <c r="J80" s="18"/>
      <c r="K80" s="129">
        <f t="shared" si="54"/>
        <v>0</v>
      </c>
      <c r="L80" s="13"/>
      <c r="M80" s="14"/>
      <c r="N80" s="14"/>
      <c r="O80" s="14"/>
      <c r="P80" s="14"/>
      <c r="Q80" s="18"/>
      <c r="R80" s="129">
        <f t="shared" si="55"/>
        <v>0</v>
      </c>
      <c r="S80" s="13"/>
      <c r="T80" s="14"/>
      <c r="U80" s="14"/>
      <c r="V80" s="14"/>
      <c r="W80" s="14"/>
      <c r="X80" s="18"/>
      <c r="Y80" s="129">
        <f t="shared" si="56"/>
        <v>0</v>
      </c>
      <c r="Z80" s="13"/>
      <c r="AA80" s="14"/>
      <c r="AB80" s="14"/>
      <c r="AC80" s="14"/>
      <c r="AD80" s="14"/>
      <c r="AE80" s="18"/>
      <c r="AF80" s="129">
        <f t="shared" si="57"/>
        <v>0</v>
      </c>
      <c r="AG80" s="13"/>
      <c r="AH80" s="14"/>
      <c r="AI80" s="14"/>
      <c r="AJ80" s="14"/>
      <c r="AK80" s="14"/>
      <c r="AL80" s="18"/>
      <c r="AM80" s="129">
        <f t="shared" si="58"/>
        <v>0</v>
      </c>
      <c r="AN80" s="129">
        <f t="shared" si="59"/>
        <v>0</v>
      </c>
    </row>
    <row r="81" spans="1:40" ht="15.75" thickTop="1">
      <c r="A81" s="276" t="s">
        <v>94</v>
      </c>
      <c r="B81" s="277"/>
      <c r="C81" s="277"/>
      <c r="D81" s="278"/>
      <c r="E81" s="133" t="str">
        <f>IFERROR(E75/(E23+E25+E26+E27),"-")</f>
        <v>-</v>
      </c>
      <c r="F81" s="133" t="str">
        <f t="shared" ref="F81:AN81" si="60">IFERROR(F75/(F23+F25+F26+F27),"-")</f>
        <v>-</v>
      </c>
      <c r="G81" s="133" t="str">
        <f t="shared" si="60"/>
        <v>-</v>
      </c>
      <c r="H81" s="133" t="str">
        <f t="shared" si="60"/>
        <v>-</v>
      </c>
      <c r="I81" s="133" t="str">
        <f t="shared" si="60"/>
        <v>-</v>
      </c>
      <c r="J81" s="134" t="str">
        <f t="shared" si="60"/>
        <v>-</v>
      </c>
      <c r="K81" s="130" t="str">
        <f t="shared" si="60"/>
        <v>-</v>
      </c>
      <c r="L81" s="135" t="str">
        <f t="shared" si="60"/>
        <v>-</v>
      </c>
      <c r="M81" s="133" t="str">
        <f t="shared" si="60"/>
        <v>-</v>
      </c>
      <c r="N81" s="133" t="str">
        <f t="shared" si="60"/>
        <v>-</v>
      </c>
      <c r="O81" s="133" t="str">
        <f t="shared" si="60"/>
        <v>-</v>
      </c>
      <c r="P81" s="133" t="str">
        <f t="shared" si="60"/>
        <v>-</v>
      </c>
      <c r="Q81" s="134" t="str">
        <f t="shared" si="60"/>
        <v>-</v>
      </c>
      <c r="R81" s="130" t="str">
        <f t="shared" si="60"/>
        <v>-</v>
      </c>
      <c r="S81" s="135" t="str">
        <f t="shared" si="60"/>
        <v>-</v>
      </c>
      <c r="T81" s="133" t="str">
        <f t="shared" si="60"/>
        <v>-</v>
      </c>
      <c r="U81" s="133" t="str">
        <f t="shared" si="60"/>
        <v>-</v>
      </c>
      <c r="V81" s="133" t="str">
        <f t="shared" si="60"/>
        <v>-</v>
      </c>
      <c r="W81" s="133" t="str">
        <f t="shared" si="60"/>
        <v>-</v>
      </c>
      <c r="X81" s="134" t="str">
        <f t="shared" si="60"/>
        <v>-</v>
      </c>
      <c r="Y81" s="130" t="str">
        <f t="shared" si="60"/>
        <v>-</v>
      </c>
      <c r="Z81" s="135" t="str">
        <f t="shared" si="60"/>
        <v>-</v>
      </c>
      <c r="AA81" s="133" t="str">
        <f t="shared" si="60"/>
        <v>-</v>
      </c>
      <c r="AB81" s="133" t="str">
        <f t="shared" si="60"/>
        <v>-</v>
      </c>
      <c r="AC81" s="133" t="str">
        <f t="shared" si="60"/>
        <v>-</v>
      </c>
      <c r="AD81" s="133" t="str">
        <f t="shared" si="60"/>
        <v>-</v>
      </c>
      <c r="AE81" s="134" t="str">
        <f t="shared" si="60"/>
        <v>-</v>
      </c>
      <c r="AF81" s="130" t="str">
        <f t="shared" si="60"/>
        <v>-</v>
      </c>
      <c r="AG81" s="135" t="str">
        <f t="shared" si="60"/>
        <v>-</v>
      </c>
      <c r="AH81" s="133" t="str">
        <f t="shared" si="60"/>
        <v>-</v>
      </c>
      <c r="AI81" s="133" t="str">
        <f t="shared" si="60"/>
        <v>-</v>
      </c>
      <c r="AJ81" s="133" t="str">
        <f t="shared" si="60"/>
        <v>-</v>
      </c>
      <c r="AK81" s="133" t="str">
        <f t="shared" si="60"/>
        <v>-</v>
      </c>
      <c r="AL81" s="134" t="str">
        <f t="shared" si="60"/>
        <v>-</v>
      </c>
      <c r="AM81" s="130" t="str">
        <f t="shared" si="60"/>
        <v>-</v>
      </c>
      <c r="AN81" s="130" t="str">
        <f t="shared" si="60"/>
        <v>-</v>
      </c>
    </row>
    <row r="82" spans="1:40">
      <c r="A82" s="241" t="s">
        <v>93</v>
      </c>
      <c r="B82" s="242"/>
      <c r="C82" s="242"/>
      <c r="D82" s="243"/>
      <c r="E82" s="136" t="str">
        <f t="shared" ref="E82:AN82" si="61">IFERROR((E76/(E24+E28+E29))/12,"-")</f>
        <v>-</v>
      </c>
      <c r="F82" s="136" t="str">
        <f t="shared" si="61"/>
        <v>-</v>
      </c>
      <c r="G82" s="136" t="str">
        <f t="shared" si="61"/>
        <v>-</v>
      </c>
      <c r="H82" s="136" t="str">
        <f t="shared" si="61"/>
        <v>-</v>
      </c>
      <c r="I82" s="136" t="str">
        <f t="shared" si="61"/>
        <v>-</v>
      </c>
      <c r="J82" s="137" t="str">
        <f t="shared" si="61"/>
        <v>-</v>
      </c>
      <c r="K82" s="131" t="str">
        <f t="shared" si="61"/>
        <v>-</v>
      </c>
      <c r="L82" s="138" t="str">
        <f t="shared" si="61"/>
        <v>-</v>
      </c>
      <c r="M82" s="136" t="str">
        <f t="shared" si="61"/>
        <v>-</v>
      </c>
      <c r="N82" s="136" t="str">
        <f t="shared" si="61"/>
        <v>-</v>
      </c>
      <c r="O82" s="136" t="str">
        <f t="shared" si="61"/>
        <v>-</v>
      </c>
      <c r="P82" s="136" t="str">
        <f t="shared" si="61"/>
        <v>-</v>
      </c>
      <c r="Q82" s="137" t="str">
        <f t="shared" si="61"/>
        <v>-</v>
      </c>
      <c r="R82" s="131" t="str">
        <f t="shared" si="61"/>
        <v>-</v>
      </c>
      <c r="S82" s="138" t="str">
        <f t="shared" si="61"/>
        <v>-</v>
      </c>
      <c r="T82" s="136" t="str">
        <f t="shared" si="61"/>
        <v>-</v>
      </c>
      <c r="U82" s="136" t="str">
        <f t="shared" si="61"/>
        <v>-</v>
      </c>
      <c r="V82" s="136" t="str">
        <f t="shared" si="61"/>
        <v>-</v>
      </c>
      <c r="W82" s="136" t="str">
        <f t="shared" si="61"/>
        <v>-</v>
      </c>
      <c r="X82" s="137" t="str">
        <f t="shared" si="61"/>
        <v>-</v>
      </c>
      <c r="Y82" s="131" t="str">
        <f t="shared" si="61"/>
        <v>-</v>
      </c>
      <c r="Z82" s="138" t="str">
        <f t="shared" si="61"/>
        <v>-</v>
      </c>
      <c r="AA82" s="136" t="str">
        <f t="shared" si="61"/>
        <v>-</v>
      </c>
      <c r="AB82" s="136" t="str">
        <f t="shared" si="61"/>
        <v>-</v>
      </c>
      <c r="AC82" s="136" t="str">
        <f t="shared" si="61"/>
        <v>-</v>
      </c>
      <c r="AD82" s="136" t="str">
        <f t="shared" si="61"/>
        <v>-</v>
      </c>
      <c r="AE82" s="137" t="str">
        <f t="shared" si="61"/>
        <v>-</v>
      </c>
      <c r="AF82" s="131" t="str">
        <f t="shared" si="61"/>
        <v>-</v>
      </c>
      <c r="AG82" s="138" t="str">
        <f t="shared" si="61"/>
        <v>-</v>
      </c>
      <c r="AH82" s="136" t="str">
        <f t="shared" si="61"/>
        <v>-</v>
      </c>
      <c r="AI82" s="136" t="str">
        <f t="shared" si="61"/>
        <v>-</v>
      </c>
      <c r="AJ82" s="136" t="str">
        <f t="shared" si="61"/>
        <v>-</v>
      </c>
      <c r="AK82" s="136" t="str">
        <f t="shared" si="61"/>
        <v>-</v>
      </c>
      <c r="AL82" s="137" t="str">
        <f t="shared" si="61"/>
        <v>-</v>
      </c>
      <c r="AM82" s="131" t="str">
        <f t="shared" si="61"/>
        <v>-</v>
      </c>
      <c r="AN82" s="131" t="str">
        <f t="shared" si="61"/>
        <v>-</v>
      </c>
    </row>
    <row r="83" spans="1:40">
      <c r="A83" s="241" t="s">
        <v>141</v>
      </c>
      <c r="B83" s="242"/>
      <c r="C83" s="242"/>
      <c r="D83" s="243"/>
      <c r="E83" s="136" t="str">
        <f t="shared" ref="E83:AN83" si="62">IFERROR(((E78-E77)/(E24+E28+E29))/12,"-")</f>
        <v>-</v>
      </c>
      <c r="F83" s="136" t="str">
        <f t="shared" si="62"/>
        <v>-</v>
      </c>
      <c r="G83" s="136" t="str">
        <f t="shared" si="62"/>
        <v>-</v>
      </c>
      <c r="H83" s="136" t="str">
        <f t="shared" si="62"/>
        <v>-</v>
      </c>
      <c r="I83" s="136" t="str">
        <f t="shared" si="62"/>
        <v>-</v>
      </c>
      <c r="J83" s="137" t="str">
        <f t="shared" si="62"/>
        <v>-</v>
      </c>
      <c r="K83" s="131" t="str">
        <f t="shared" si="62"/>
        <v>-</v>
      </c>
      <c r="L83" s="138" t="str">
        <f t="shared" si="62"/>
        <v>-</v>
      </c>
      <c r="M83" s="136" t="str">
        <f t="shared" si="62"/>
        <v>-</v>
      </c>
      <c r="N83" s="136" t="str">
        <f t="shared" si="62"/>
        <v>-</v>
      </c>
      <c r="O83" s="136" t="str">
        <f t="shared" si="62"/>
        <v>-</v>
      </c>
      <c r="P83" s="136" t="str">
        <f t="shared" si="62"/>
        <v>-</v>
      </c>
      <c r="Q83" s="137" t="str">
        <f t="shared" si="62"/>
        <v>-</v>
      </c>
      <c r="R83" s="131" t="str">
        <f t="shared" si="62"/>
        <v>-</v>
      </c>
      <c r="S83" s="138" t="str">
        <f t="shared" si="62"/>
        <v>-</v>
      </c>
      <c r="T83" s="136" t="str">
        <f t="shared" si="62"/>
        <v>-</v>
      </c>
      <c r="U83" s="136" t="str">
        <f t="shared" si="62"/>
        <v>-</v>
      </c>
      <c r="V83" s="136" t="str">
        <f t="shared" si="62"/>
        <v>-</v>
      </c>
      <c r="W83" s="136" t="str">
        <f t="shared" si="62"/>
        <v>-</v>
      </c>
      <c r="X83" s="137" t="str">
        <f t="shared" si="62"/>
        <v>-</v>
      </c>
      <c r="Y83" s="131" t="str">
        <f t="shared" si="62"/>
        <v>-</v>
      </c>
      <c r="Z83" s="138" t="str">
        <f t="shared" si="62"/>
        <v>-</v>
      </c>
      <c r="AA83" s="136" t="str">
        <f t="shared" si="62"/>
        <v>-</v>
      </c>
      <c r="AB83" s="136" t="str">
        <f t="shared" si="62"/>
        <v>-</v>
      </c>
      <c r="AC83" s="136" t="str">
        <f t="shared" si="62"/>
        <v>-</v>
      </c>
      <c r="AD83" s="136" t="str">
        <f t="shared" si="62"/>
        <v>-</v>
      </c>
      <c r="AE83" s="137" t="str">
        <f t="shared" si="62"/>
        <v>-</v>
      </c>
      <c r="AF83" s="131" t="str">
        <f t="shared" si="62"/>
        <v>-</v>
      </c>
      <c r="AG83" s="138" t="str">
        <f t="shared" si="62"/>
        <v>-</v>
      </c>
      <c r="AH83" s="136" t="str">
        <f t="shared" si="62"/>
        <v>-</v>
      </c>
      <c r="AI83" s="136" t="str">
        <f t="shared" si="62"/>
        <v>-</v>
      </c>
      <c r="AJ83" s="136" t="str">
        <f t="shared" si="62"/>
        <v>-</v>
      </c>
      <c r="AK83" s="136" t="str">
        <f t="shared" si="62"/>
        <v>-</v>
      </c>
      <c r="AL83" s="137" t="str">
        <f t="shared" si="62"/>
        <v>-</v>
      </c>
      <c r="AM83" s="131" t="str">
        <f t="shared" si="62"/>
        <v>-</v>
      </c>
      <c r="AN83" s="131" t="str">
        <f t="shared" si="62"/>
        <v>-</v>
      </c>
    </row>
    <row r="84" spans="1:40">
      <c r="A84" s="241" t="s">
        <v>96</v>
      </c>
      <c r="B84" s="242"/>
      <c r="C84" s="242"/>
      <c r="D84" s="243"/>
      <c r="E84" s="136" t="str">
        <f t="shared" ref="E84:AN84" si="63">IFERROR(((E80-E79)/(E30+E31))/12,"-")</f>
        <v>-</v>
      </c>
      <c r="F84" s="136" t="str">
        <f t="shared" si="63"/>
        <v>-</v>
      </c>
      <c r="G84" s="136" t="str">
        <f t="shared" si="63"/>
        <v>-</v>
      </c>
      <c r="H84" s="136" t="str">
        <f t="shared" si="63"/>
        <v>-</v>
      </c>
      <c r="I84" s="136" t="str">
        <f t="shared" si="63"/>
        <v>-</v>
      </c>
      <c r="J84" s="137" t="str">
        <f t="shared" si="63"/>
        <v>-</v>
      </c>
      <c r="K84" s="131" t="str">
        <f t="shared" si="63"/>
        <v>-</v>
      </c>
      <c r="L84" s="138" t="str">
        <f t="shared" si="63"/>
        <v>-</v>
      </c>
      <c r="M84" s="136" t="str">
        <f t="shared" si="63"/>
        <v>-</v>
      </c>
      <c r="N84" s="136" t="str">
        <f t="shared" si="63"/>
        <v>-</v>
      </c>
      <c r="O84" s="136" t="str">
        <f t="shared" si="63"/>
        <v>-</v>
      </c>
      <c r="P84" s="136" t="str">
        <f t="shared" si="63"/>
        <v>-</v>
      </c>
      <c r="Q84" s="137" t="str">
        <f t="shared" si="63"/>
        <v>-</v>
      </c>
      <c r="R84" s="131" t="str">
        <f t="shared" si="63"/>
        <v>-</v>
      </c>
      <c r="S84" s="138" t="str">
        <f t="shared" si="63"/>
        <v>-</v>
      </c>
      <c r="T84" s="136" t="str">
        <f t="shared" si="63"/>
        <v>-</v>
      </c>
      <c r="U84" s="136" t="str">
        <f t="shared" si="63"/>
        <v>-</v>
      </c>
      <c r="V84" s="136" t="str">
        <f t="shared" si="63"/>
        <v>-</v>
      </c>
      <c r="W84" s="136" t="str">
        <f t="shared" si="63"/>
        <v>-</v>
      </c>
      <c r="X84" s="137" t="str">
        <f t="shared" si="63"/>
        <v>-</v>
      </c>
      <c r="Y84" s="131" t="str">
        <f t="shared" si="63"/>
        <v>-</v>
      </c>
      <c r="Z84" s="138" t="str">
        <f t="shared" si="63"/>
        <v>-</v>
      </c>
      <c r="AA84" s="136" t="str">
        <f t="shared" si="63"/>
        <v>-</v>
      </c>
      <c r="AB84" s="136" t="str">
        <f t="shared" si="63"/>
        <v>-</v>
      </c>
      <c r="AC84" s="136" t="str">
        <f t="shared" si="63"/>
        <v>-</v>
      </c>
      <c r="AD84" s="136" t="str">
        <f t="shared" si="63"/>
        <v>-</v>
      </c>
      <c r="AE84" s="137" t="str">
        <f t="shared" si="63"/>
        <v>-</v>
      </c>
      <c r="AF84" s="131" t="str">
        <f t="shared" si="63"/>
        <v>-</v>
      </c>
      <c r="AG84" s="138" t="str">
        <f t="shared" si="63"/>
        <v>-</v>
      </c>
      <c r="AH84" s="136" t="str">
        <f t="shared" si="63"/>
        <v>-</v>
      </c>
      <c r="AI84" s="136" t="str">
        <f t="shared" si="63"/>
        <v>-</v>
      </c>
      <c r="AJ84" s="136" t="str">
        <f t="shared" si="63"/>
        <v>-</v>
      </c>
      <c r="AK84" s="136" t="str">
        <f t="shared" si="63"/>
        <v>-</v>
      </c>
      <c r="AL84" s="137" t="str">
        <f t="shared" si="63"/>
        <v>-</v>
      </c>
      <c r="AM84" s="131" t="str">
        <f t="shared" si="63"/>
        <v>-</v>
      </c>
      <c r="AN84" s="131" t="str">
        <f t="shared" si="63"/>
        <v>-</v>
      </c>
    </row>
    <row r="85" spans="1:40" ht="15.75" thickBot="1">
      <c r="A85" s="273" t="s">
        <v>95</v>
      </c>
      <c r="B85" s="274"/>
      <c r="C85" s="274"/>
      <c r="D85" s="275"/>
      <c r="E85" s="139">
        <f>IFERROR((E80-E79)/12,"-")</f>
        <v>0</v>
      </c>
      <c r="F85" s="139">
        <f t="shared" ref="F85:AN85" si="64">IFERROR((F80-F79)/12,"-")</f>
        <v>0</v>
      </c>
      <c r="G85" s="139">
        <f t="shared" si="64"/>
        <v>0</v>
      </c>
      <c r="H85" s="139">
        <f t="shared" si="64"/>
        <v>0</v>
      </c>
      <c r="I85" s="139">
        <f t="shared" si="64"/>
        <v>0</v>
      </c>
      <c r="J85" s="140">
        <f t="shared" si="64"/>
        <v>0</v>
      </c>
      <c r="K85" s="132">
        <f t="shared" si="64"/>
        <v>0</v>
      </c>
      <c r="L85" s="141">
        <f t="shared" si="64"/>
        <v>0</v>
      </c>
      <c r="M85" s="139">
        <f t="shared" si="64"/>
        <v>0</v>
      </c>
      <c r="N85" s="139">
        <f t="shared" si="64"/>
        <v>0</v>
      </c>
      <c r="O85" s="139">
        <f t="shared" si="64"/>
        <v>0</v>
      </c>
      <c r="P85" s="139">
        <f t="shared" si="64"/>
        <v>0</v>
      </c>
      <c r="Q85" s="140">
        <f t="shared" si="64"/>
        <v>0</v>
      </c>
      <c r="R85" s="132">
        <f t="shared" si="64"/>
        <v>0</v>
      </c>
      <c r="S85" s="141">
        <f t="shared" si="64"/>
        <v>0</v>
      </c>
      <c r="T85" s="139">
        <f t="shared" si="64"/>
        <v>0</v>
      </c>
      <c r="U85" s="139">
        <f t="shared" si="64"/>
        <v>0</v>
      </c>
      <c r="V85" s="139">
        <f t="shared" si="64"/>
        <v>0</v>
      </c>
      <c r="W85" s="139">
        <f t="shared" si="64"/>
        <v>0</v>
      </c>
      <c r="X85" s="140">
        <f t="shared" si="64"/>
        <v>0</v>
      </c>
      <c r="Y85" s="132">
        <f t="shared" si="64"/>
        <v>0</v>
      </c>
      <c r="Z85" s="141">
        <f t="shared" si="64"/>
        <v>0</v>
      </c>
      <c r="AA85" s="139">
        <f t="shared" si="64"/>
        <v>0</v>
      </c>
      <c r="AB85" s="139">
        <f t="shared" si="64"/>
        <v>0</v>
      </c>
      <c r="AC85" s="139">
        <f t="shared" si="64"/>
        <v>0</v>
      </c>
      <c r="AD85" s="139">
        <f t="shared" si="64"/>
        <v>0</v>
      </c>
      <c r="AE85" s="140">
        <f t="shared" si="64"/>
        <v>0</v>
      </c>
      <c r="AF85" s="132">
        <f t="shared" si="64"/>
        <v>0</v>
      </c>
      <c r="AG85" s="141">
        <f t="shared" si="64"/>
        <v>0</v>
      </c>
      <c r="AH85" s="139">
        <f t="shared" si="64"/>
        <v>0</v>
      </c>
      <c r="AI85" s="139">
        <f t="shared" si="64"/>
        <v>0</v>
      </c>
      <c r="AJ85" s="139">
        <f t="shared" si="64"/>
        <v>0</v>
      </c>
      <c r="AK85" s="139">
        <f t="shared" si="64"/>
        <v>0</v>
      </c>
      <c r="AL85" s="140">
        <f t="shared" si="64"/>
        <v>0</v>
      </c>
      <c r="AM85" s="132">
        <f t="shared" si="64"/>
        <v>0</v>
      </c>
      <c r="AN85" s="132">
        <f t="shared" si="64"/>
        <v>0</v>
      </c>
    </row>
    <row r="86" spans="1:40" customFormat="1" ht="16.5" thickTop="1" thickBot="1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0" ht="15.75" thickTop="1">
      <c r="A87" s="279" t="s">
        <v>7</v>
      </c>
      <c r="B87" s="280"/>
      <c r="C87" s="280"/>
      <c r="D87" s="281"/>
      <c r="E87" s="5"/>
      <c r="F87" s="6"/>
      <c r="G87" s="6"/>
      <c r="H87" s="6"/>
      <c r="I87" s="6"/>
      <c r="J87" s="15"/>
      <c r="K87" s="72">
        <f>SUM(E87:J87)</f>
        <v>0</v>
      </c>
      <c r="L87" s="5"/>
      <c r="M87" s="6"/>
      <c r="N87" s="6"/>
      <c r="O87" s="6"/>
      <c r="P87" s="6"/>
      <c r="Q87" s="15"/>
      <c r="R87" s="72">
        <f>SUM(L87:Q87)</f>
        <v>0</v>
      </c>
      <c r="S87" s="5"/>
      <c r="T87" s="6"/>
      <c r="U87" s="6"/>
      <c r="V87" s="6"/>
      <c r="W87" s="6"/>
      <c r="X87" s="15"/>
      <c r="Y87" s="72">
        <f>SUM(S87:X87)</f>
        <v>0</v>
      </c>
      <c r="Z87" s="5"/>
      <c r="AA87" s="6"/>
      <c r="AB87" s="6"/>
      <c r="AC87" s="6"/>
      <c r="AD87" s="6"/>
      <c r="AE87" s="15"/>
      <c r="AF87" s="72">
        <f>SUM(Z87:AE87)</f>
        <v>0</v>
      </c>
      <c r="AG87" s="5"/>
      <c r="AH87" s="6"/>
      <c r="AI87" s="6"/>
      <c r="AJ87" s="6"/>
      <c r="AK87" s="6"/>
      <c r="AL87" s="15"/>
      <c r="AM87" s="72">
        <f>SUM(AG87:AL87)</f>
        <v>0</v>
      </c>
      <c r="AN87" s="72">
        <f t="shared" ref="AN87" si="65">K87+R87+Y87+AF87+AM87</f>
        <v>0</v>
      </c>
    </row>
    <row r="88" spans="1:40">
      <c r="A88" s="255" t="s">
        <v>32</v>
      </c>
      <c r="B88" s="256"/>
      <c r="C88" s="256"/>
      <c r="D88" s="257"/>
      <c r="E88" s="147" t="str">
        <f t="shared" ref="E88:AN88" si="66">IFERROR(E36/E87,"-")</f>
        <v>-</v>
      </c>
      <c r="F88" s="148" t="str">
        <f t="shared" si="66"/>
        <v>-</v>
      </c>
      <c r="G88" s="148" t="str">
        <f t="shared" si="66"/>
        <v>-</v>
      </c>
      <c r="H88" s="148" t="str">
        <f t="shared" si="66"/>
        <v>-</v>
      </c>
      <c r="I88" s="148" t="str">
        <f t="shared" si="66"/>
        <v>-</v>
      </c>
      <c r="J88" s="149" t="str">
        <f t="shared" si="66"/>
        <v>-</v>
      </c>
      <c r="K88" s="146" t="str">
        <f t="shared" si="66"/>
        <v>-</v>
      </c>
      <c r="L88" s="147" t="str">
        <f t="shared" si="66"/>
        <v>-</v>
      </c>
      <c r="M88" s="148" t="str">
        <f t="shared" si="66"/>
        <v>-</v>
      </c>
      <c r="N88" s="148" t="str">
        <f t="shared" si="66"/>
        <v>-</v>
      </c>
      <c r="O88" s="148" t="str">
        <f t="shared" si="66"/>
        <v>-</v>
      </c>
      <c r="P88" s="148" t="str">
        <f t="shared" si="66"/>
        <v>-</v>
      </c>
      <c r="Q88" s="149" t="str">
        <f t="shared" si="66"/>
        <v>-</v>
      </c>
      <c r="R88" s="146" t="str">
        <f t="shared" si="66"/>
        <v>-</v>
      </c>
      <c r="S88" s="147" t="str">
        <f t="shared" si="66"/>
        <v>-</v>
      </c>
      <c r="T88" s="148" t="str">
        <f t="shared" si="66"/>
        <v>-</v>
      </c>
      <c r="U88" s="148" t="str">
        <f t="shared" si="66"/>
        <v>-</v>
      </c>
      <c r="V88" s="148" t="str">
        <f t="shared" si="66"/>
        <v>-</v>
      </c>
      <c r="W88" s="148" t="str">
        <f t="shared" si="66"/>
        <v>-</v>
      </c>
      <c r="X88" s="149" t="str">
        <f t="shared" si="66"/>
        <v>-</v>
      </c>
      <c r="Y88" s="146" t="str">
        <f t="shared" si="66"/>
        <v>-</v>
      </c>
      <c r="Z88" s="147" t="str">
        <f t="shared" si="66"/>
        <v>-</v>
      </c>
      <c r="AA88" s="148" t="str">
        <f t="shared" si="66"/>
        <v>-</v>
      </c>
      <c r="AB88" s="148" t="str">
        <f t="shared" si="66"/>
        <v>-</v>
      </c>
      <c r="AC88" s="148" t="str">
        <f t="shared" si="66"/>
        <v>-</v>
      </c>
      <c r="AD88" s="148" t="str">
        <f t="shared" si="66"/>
        <v>-</v>
      </c>
      <c r="AE88" s="149" t="str">
        <f t="shared" si="66"/>
        <v>-</v>
      </c>
      <c r="AF88" s="146" t="str">
        <f t="shared" si="66"/>
        <v>-</v>
      </c>
      <c r="AG88" s="147" t="str">
        <f t="shared" si="66"/>
        <v>-</v>
      </c>
      <c r="AH88" s="148" t="str">
        <f t="shared" si="66"/>
        <v>-</v>
      </c>
      <c r="AI88" s="148" t="str">
        <f t="shared" si="66"/>
        <v>-</v>
      </c>
      <c r="AJ88" s="148" t="str">
        <f t="shared" si="66"/>
        <v>-</v>
      </c>
      <c r="AK88" s="148" t="str">
        <f t="shared" si="66"/>
        <v>-</v>
      </c>
      <c r="AL88" s="149" t="str">
        <f t="shared" si="66"/>
        <v>-</v>
      </c>
      <c r="AM88" s="146" t="str">
        <f t="shared" si="66"/>
        <v>-</v>
      </c>
      <c r="AN88" s="146" t="str">
        <f t="shared" si="66"/>
        <v>-</v>
      </c>
    </row>
    <row r="89" spans="1:40">
      <c r="A89" s="255" t="s">
        <v>33</v>
      </c>
      <c r="B89" s="256"/>
      <c r="C89" s="256"/>
      <c r="D89" s="257"/>
      <c r="E89" s="147" t="str">
        <f t="shared" ref="E89:AN89" si="67">IFERROR(E23/E87,"-")</f>
        <v>-</v>
      </c>
      <c r="F89" s="148" t="str">
        <f t="shared" si="67"/>
        <v>-</v>
      </c>
      <c r="G89" s="148" t="str">
        <f t="shared" si="67"/>
        <v>-</v>
      </c>
      <c r="H89" s="148" t="str">
        <f t="shared" si="67"/>
        <v>-</v>
      </c>
      <c r="I89" s="148" t="str">
        <f t="shared" si="67"/>
        <v>-</v>
      </c>
      <c r="J89" s="149" t="str">
        <f t="shared" si="67"/>
        <v>-</v>
      </c>
      <c r="K89" s="146" t="str">
        <f t="shared" si="67"/>
        <v>-</v>
      </c>
      <c r="L89" s="147" t="str">
        <f t="shared" si="67"/>
        <v>-</v>
      </c>
      <c r="M89" s="148" t="str">
        <f t="shared" si="67"/>
        <v>-</v>
      </c>
      <c r="N89" s="148" t="str">
        <f t="shared" si="67"/>
        <v>-</v>
      </c>
      <c r="O89" s="148" t="str">
        <f t="shared" si="67"/>
        <v>-</v>
      </c>
      <c r="P89" s="148" t="str">
        <f t="shared" si="67"/>
        <v>-</v>
      </c>
      <c r="Q89" s="149" t="str">
        <f t="shared" si="67"/>
        <v>-</v>
      </c>
      <c r="R89" s="146" t="str">
        <f t="shared" si="67"/>
        <v>-</v>
      </c>
      <c r="S89" s="147" t="str">
        <f t="shared" si="67"/>
        <v>-</v>
      </c>
      <c r="T89" s="148" t="str">
        <f t="shared" si="67"/>
        <v>-</v>
      </c>
      <c r="U89" s="148" t="str">
        <f t="shared" si="67"/>
        <v>-</v>
      </c>
      <c r="V89" s="148" t="str">
        <f t="shared" si="67"/>
        <v>-</v>
      </c>
      <c r="W89" s="148" t="str">
        <f t="shared" si="67"/>
        <v>-</v>
      </c>
      <c r="X89" s="149" t="str">
        <f t="shared" si="67"/>
        <v>-</v>
      </c>
      <c r="Y89" s="146" t="str">
        <f t="shared" si="67"/>
        <v>-</v>
      </c>
      <c r="Z89" s="147" t="str">
        <f t="shared" si="67"/>
        <v>-</v>
      </c>
      <c r="AA89" s="148" t="str">
        <f t="shared" si="67"/>
        <v>-</v>
      </c>
      <c r="AB89" s="148" t="str">
        <f t="shared" si="67"/>
        <v>-</v>
      </c>
      <c r="AC89" s="148" t="str">
        <f t="shared" si="67"/>
        <v>-</v>
      </c>
      <c r="AD89" s="148" t="str">
        <f t="shared" si="67"/>
        <v>-</v>
      </c>
      <c r="AE89" s="149" t="str">
        <f t="shared" si="67"/>
        <v>-</v>
      </c>
      <c r="AF89" s="146" t="str">
        <f t="shared" si="67"/>
        <v>-</v>
      </c>
      <c r="AG89" s="147" t="str">
        <f t="shared" si="67"/>
        <v>-</v>
      </c>
      <c r="AH89" s="148" t="str">
        <f t="shared" si="67"/>
        <v>-</v>
      </c>
      <c r="AI89" s="148" t="str">
        <f t="shared" si="67"/>
        <v>-</v>
      </c>
      <c r="AJ89" s="148" t="str">
        <f t="shared" si="67"/>
        <v>-</v>
      </c>
      <c r="AK89" s="148" t="str">
        <f t="shared" si="67"/>
        <v>-</v>
      </c>
      <c r="AL89" s="149" t="str">
        <f t="shared" si="67"/>
        <v>-</v>
      </c>
      <c r="AM89" s="146" t="str">
        <f t="shared" si="67"/>
        <v>-</v>
      </c>
      <c r="AN89" s="146" t="str">
        <f t="shared" si="67"/>
        <v>-</v>
      </c>
    </row>
    <row r="90" spans="1:40">
      <c r="A90" s="255" t="s">
        <v>34</v>
      </c>
      <c r="B90" s="256"/>
      <c r="C90" s="256"/>
      <c r="D90" s="257"/>
      <c r="E90" s="147" t="str">
        <f t="shared" ref="E90:AN90" si="68">IFERROR(E24/E87,"-")</f>
        <v>-</v>
      </c>
      <c r="F90" s="148" t="str">
        <f t="shared" si="68"/>
        <v>-</v>
      </c>
      <c r="G90" s="148" t="str">
        <f t="shared" si="68"/>
        <v>-</v>
      </c>
      <c r="H90" s="148" t="str">
        <f t="shared" si="68"/>
        <v>-</v>
      </c>
      <c r="I90" s="148" t="str">
        <f t="shared" si="68"/>
        <v>-</v>
      </c>
      <c r="J90" s="149" t="str">
        <f t="shared" si="68"/>
        <v>-</v>
      </c>
      <c r="K90" s="146" t="str">
        <f t="shared" si="68"/>
        <v>-</v>
      </c>
      <c r="L90" s="147" t="str">
        <f t="shared" si="68"/>
        <v>-</v>
      </c>
      <c r="M90" s="148" t="str">
        <f t="shared" si="68"/>
        <v>-</v>
      </c>
      <c r="N90" s="148" t="str">
        <f t="shared" si="68"/>
        <v>-</v>
      </c>
      <c r="O90" s="148" t="str">
        <f t="shared" si="68"/>
        <v>-</v>
      </c>
      <c r="P90" s="148" t="str">
        <f t="shared" si="68"/>
        <v>-</v>
      </c>
      <c r="Q90" s="149" t="str">
        <f t="shared" si="68"/>
        <v>-</v>
      </c>
      <c r="R90" s="146" t="str">
        <f t="shared" si="68"/>
        <v>-</v>
      </c>
      <c r="S90" s="147" t="str">
        <f t="shared" si="68"/>
        <v>-</v>
      </c>
      <c r="T90" s="148" t="str">
        <f t="shared" si="68"/>
        <v>-</v>
      </c>
      <c r="U90" s="148" t="str">
        <f t="shared" si="68"/>
        <v>-</v>
      </c>
      <c r="V90" s="148" t="str">
        <f t="shared" si="68"/>
        <v>-</v>
      </c>
      <c r="W90" s="148" t="str">
        <f t="shared" si="68"/>
        <v>-</v>
      </c>
      <c r="X90" s="149" t="str">
        <f t="shared" si="68"/>
        <v>-</v>
      </c>
      <c r="Y90" s="146" t="str">
        <f t="shared" si="68"/>
        <v>-</v>
      </c>
      <c r="Z90" s="147" t="str">
        <f t="shared" si="68"/>
        <v>-</v>
      </c>
      <c r="AA90" s="148" t="str">
        <f t="shared" si="68"/>
        <v>-</v>
      </c>
      <c r="AB90" s="148" t="str">
        <f t="shared" si="68"/>
        <v>-</v>
      </c>
      <c r="AC90" s="148" t="str">
        <f t="shared" si="68"/>
        <v>-</v>
      </c>
      <c r="AD90" s="148" t="str">
        <f t="shared" si="68"/>
        <v>-</v>
      </c>
      <c r="AE90" s="149" t="str">
        <f t="shared" si="68"/>
        <v>-</v>
      </c>
      <c r="AF90" s="146" t="str">
        <f t="shared" si="68"/>
        <v>-</v>
      </c>
      <c r="AG90" s="147" t="str">
        <f t="shared" si="68"/>
        <v>-</v>
      </c>
      <c r="AH90" s="148" t="str">
        <f t="shared" si="68"/>
        <v>-</v>
      </c>
      <c r="AI90" s="148" t="str">
        <f t="shared" si="68"/>
        <v>-</v>
      </c>
      <c r="AJ90" s="148" t="str">
        <f t="shared" si="68"/>
        <v>-</v>
      </c>
      <c r="AK90" s="148" t="str">
        <f t="shared" si="68"/>
        <v>-</v>
      </c>
      <c r="AL90" s="149" t="str">
        <f t="shared" si="68"/>
        <v>-</v>
      </c>
      <c r="AM90" s="146" t="str">
        <f t="shared" si="68"/>
        <v>-</v>
      </c>
      <c r="AN90" s="146" t="str">
        <f t="shared" si="68"/>
        <v>-</v>
      </c>
    </row>
    <row r="91" spans="1:40">
      <c r="A91" s="255" t="s">
        <v>8</v>
      </c>
      <c r="B91" s="256"/>
      <c r="C91" s="256"/>
      <c r="D91" s="257"/>
      <c r="E91" s="147" t="str">
        <f>IFERROR((E32+E33)/E87,"-")</f>
        <v>-</v>
      </c>
      <c r="F91" s="148" t="str">
        <f t="shared" ref="F91:AN91" si="69">IFERROR((F32+F33)/F87,"-")</f>
        <v>-</v>
      </c>
      <c r="G91" s="148" t="str">
        <f t="shared" si="69"/>
        <v>-</v>
      </c>
      <c r="H91" s="148" t="str">
        <f t="shared" si="69"/>
        <v>-</v>
      </c>
      <c r="I91" s="148" t="str">
        <f t="shared" si="69"/>
        <v>-</v>
      </c>
      <c r="J91" s="149" t="str">
        <f t="shared" si="69"/>
        <v>-</v>
      </c>
      <c r="K91" s="146" t="str">
        <f t="shared" si="69"/>
        <v>-</v>
      </c>
      <c r="L91" s="147" t="str">
        <f t="shared" si="69"/>
        <v>-</v>
      </c>
      <c r="M91" s="148" t="str">
        <f t="shared" si="69"/>
        <v>-</v>
      </c>
      <c r="N91" s="148" t="str">
        <f t="shared" si="69"/>
        <v>-</v>
      </c>
      <c r="O91" s="148" t="str">
        <f t="shared" si="69"/>
        <v>-</v>
      </c>
      <c r="P91" s="148" t="str">
        <f t="shared" si="69"/>
        <v>-</v>
      </c>
      <c r="Q91" s="149" t="str">
        <f t="shared" si="69"/>
        <v>-</v>
      </c>
      <c r="R91" s="146" t="str">
        <f t="shared" si="69"/>
        <v>-</v>
      </c>
      <c r="S91" s="147" t="str">
        <f t="shared" si="69"/>
        <v>-</v>
      </c>
      <c r="T91" s="148" t="str">
        <f t="shared" si="69"/>
        <v>-</v>
      </c>
      <c r="U91" s="148" t="str">
        <f t="shared" si="69"/>
        <v>-</v>
      </c>
      <c r="V91" s="148" t="str">
        <f t="shared" si="69"/>
        <v>-</v>
      </c>
      <c r="W91" s="148" t="str">
        <f t="shared" si="69"/>
        <v>-</v>
      </c>
      <c r="X91" s="149" t="str">
        <f t="shared" si="69"/>
        <v>-</v>
      </c>
      <c r="Y91" s="146" t="str">
        <f t="shared" si="69"/>
        <v>-</v>
      </c>
      <c r="Z91" s="147" t="str">
        <f t="shared" si="69"/>
        <v>-</v>
      </c>
      <c r="AA91" s="148" t="str">
        <f t="shared" si="69"/>
        <v>-</v>
      </c>
      <c r="AB91" s="148" t="str">
        <f t="shared" si="69"/>
        <v>-</v>
      </c>
      <c r="AC91" s="148" t="str">
        <f t="shared" si="69"/>
        <v>-</v>
      </c>
      <c r="AD91" s="148" t="str">
        <f t="shared" si="69"/>
        <v>-</v>
      </c>
      <c r="AE91" s="149" t="str">
        <f t="shared" si="69"/>
        <v>-</v>
      </c>
      <c r="AF91" s="146" t="str">
        <f t="shared" si="69"/>
        <v>-</v>
      </c>
      <c r="AG91" s="147" t="str">
        <f t="shared" si="69"/>
        <v>-</v>
      </c>
      <c r="AH91" s="148" t="str">
        <f t="shared" si="69"/>
        <v>-</v>
      </c>
      <c r="AI91" s="148" t="str">
        <f t="shared" si="69"/>
        <v>-</v>
      </c>
      <c r="AJ91" s="148" t="str">
        <f t="shared" si="69"/>
        <v>-</v>
      </c>
      <c r="AK91" s="148" t="str">
        <f t="shared" si="69"/>
        <v>-</v>
      </c>
      <c r="AL91" s="149" t="str">
        <f t="shared" si="69"/>
        <v>-</v>
      </c>
      <c r="AM91" s="146" t="str">
        <f t="shared" si="69"/>
        <v>-</v>
      </c>
      <c r="AN91" s="146" t="str">
        <f t="shared" si="69"/>
        <v>-</v>
      </c>
    </row>
    <row r="92" spans="1:40" ht="15.75" thickBot="1">
      <c r="A92" s="273" t="s">
        <v>9</v>
      </c>
      <c r="B92" s="274"/>
      <c r="C92" s="274"/>
      <c r="D92" s="275"/>
      <c r="E92" s="142" t="str">
        <f t="shared" ref="E92:AN92" si="70">IFERROR(E35/E87,"-")</f>
        <v>-</v>
      </c>
      <c r="F92" s="143" t="str">
        <f t="shared" si="70"/>
        <v>-</v>
      </c>
      <c r="G92" s="143" t="str">
        <f t="shared" si="70"/>
        <v>-</v>
      </c>
      <c r="H92" s="143" t="str">
        <f t="shared" si="70"/>
        <v>-</v>
      </c>
      <c r="I92" s="143" t="str">
        <f t="shared" si="70"/>
        <v>-</v>
      </c>
      <c r="J92" s="144" t="str">
        <f t="shared" si="70"/>
        <v>-</v>
      </c>
      <c r="K92" s="145" t="str">
        <f t="shared" si="70"/>
        <v>-</v>
      </c>
      <c r="L92" s="142" t="str">
        <f t="shared" si="70"/>
        <v>-</v>
      </c>
      <c r="M92" s="143" t="str">
        <f t="shared" si="70"/>
        <v>-</v>
      </c>
      <c r="N92" s="143" t="str">
        <f t="shared" si="70"/>
        <v>-</v>
      </c>
      <c r="O92" s="143" t="str">
        <f t="shared" si="70"/>
        <v>-</v>
      </c>
      <c r="P92" s="143" t="str">
        <f t="shared" si="70"/>
        <v>-</v>
      </c>
      <c r="Q92" s="144" t="str">
        <f t="shared" si="70"/>
        <v>-</v>
      </c>
      <c r="R92" s="145" t="str">
        <f t="shared" si="70"/>
        <v>-</v>
      </c>
      <c r="S92" s="142" t="str">
        <f t="shared" si="70"/>
        <v>-</v>
      </c>
      <c r="T92" s="143" t="str">
        <f t="shared" si="70"/>
        <v>-</v>
      </c>
      <c r="U92" s="143" t="str">
        <f t="shared" si="70"/>
        <v>-</v>
      </c>
      <c r="V92" s="143" t="str">
        <f t="shared" si="70"/>
        <v>-</v>
      </c>
      <c r="W92" s="143" t="str">
        <f t="shared" si="70"/>
        <v>-</v>
      </c>
      <c r="X92" s="144" t="str">
        <f t="shared" si="70"/>
        <v>-</v>
      </c>
      <c r="Y92" s="145" t="str">
        <f t="shared" si="70"/>
        <v>-</v>
      </c>
      <c r="Z92" s="142" t="str">
        <f t="shared" si="70"/>
        <v>-</v>
      </c>
      <c r="AA92" s="143" t="str">
        <f t="shared" si="70"/>
        <v>-</v>
      </c>
      <c r="AB92" s="143" t="str">
        <f t="shared" si="70"/>
        <v>-</v>
      </c>
      <c r="AC92" s="143" t="str">
        <f t="shared" si="70"/>
        <v>-</v>
      </c>
      <c r="AD92" s="143" t="str">
        <f t="shared" si="70"/>
        <v>-</v>
      </c>
      <c r="AE92" s="144" t="str">
        <f t="shared" si="70"/>
        <v>-</v>
      </c>
      <c r="AF92" s="145" t="str">
        <f t="shared" si="70"/>
        <v>-</v>
      </c>
      <c r="AG92" s="142" t="str">
        <f t="shared" si="70"/>
        <v>-</v>
      </c>
      <c r="AH92" s="143" t="str">
        <f t="shared" si="70"/>
        <v>-</v>
      </c>
      <c r="AI92" s="143" t="str">
        <f t="shared" si="70"/>
        <v>-</v>
      </c>
      <c r="AJ92" s="143" t="str">
        <f t="shared" si="70"/>
        <v>-</v>
      </c>
      <c r="AK92" s="143" t="str">
        <f t="shared" si="70"/>
        <v>-</v>
      </c>
      <c r="AL92" s="144" t="str">
        <f t="shared" si="70"/>
        <v>-</v>
      </c>
      <c r="AM92" s="145" t="str">
        <f t="shared" si="70"/>
        <v>-</v>
      </c>
      <c r="AN92" s="145" t="str">
        <f t="shared" si="70"/>
        <v>-</v>
      </c>
    </row>
    <row r="93" spans="1:40" ht="16.5" thickTop="1" thickBot="1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0" ht="15.75" thickTop="1">
      <c r="A94" s="302" t="s">
        <v>14</v>
      </c>
      <c r="B94" s="303"/>
      <c r="C94" s="303"/>
      <c r="D94" s="304"/>
      <c r="E94" s="19"/>
      <c r="F94" s="20"/>
      <c r="G94" s="20"/>
      <c r="H94" s="20"/>
      <c r="I94" s="20"/>
      <c r="J94" s="21"/>
      <c r="K94" s="72">
        <f t="shared" ref="K94:K97" si="71">SUM(E94:J94)</f>
        <v>0</v>
      </c>
      <c r="L94" s="19"/>
      <c r="M94" s="20"/>
      <c r="N94" s="20"/>
      <c r="O94" s="20"/>
      <c r="P94" s="20"/>
      <c r="Q94" s="21"/>
      <c r="R94" s="72">
        <f t="shared" ref="R94:R97" si="72">SUM(L94:Q94)</f>
        <v>0</v>
      </c>
      <c r="S94" s="19"/>
      <c r="T94" s="20"/>
      <c r="U94" s="20"/>
      <c r="V94" s="20"/>
      <c r="W94" s="20"/>
      <c r="X94" s="21"/>
      <c r="Y94" s="72">
        <f t="shared" ref="Y94:Y97" si="73">SUM(S94:X94)</f>
        <v>0</v>
      </c>
      <c r="Z94" s="19"/>
      <c r="AA94" s="20"/>
      <c r="AB94" s="20"/>
      <c r="AC94" s="20"/>
      <c r="AD94" s="20"/>
      <c r="AE94" s="21"/>
      <c r="AF94" s="72">
        <f t="shared" ref="AF94:AF97" si="74">SUM(Z94:AE94)</f>
        <v>0</v>
      </c>
      <c r="AG94" s="19"/>
      <c r="AH94" s="20"/>
      <c r="AI94" s="20"/>
      <c r="AJ94" s="20"/>
      <c r="AK94" s="20"/>
      <c r="AL94" s="21"/>
      <c r="AM94" s="72">
        <f t="shared" ref="AM94:AM97" si="75">SUM(AG94:AL94)</f>
        <v>0</v>
      </c>
      <c r="AN94" s="72">
        <f t="shared" ref="AN94:AN97" si="76">K94+R94+Y94+AF94+AM94</f>
        <v>0</v>
      </c>
    </row>
    <row r="95" spans="1:40">
      <c r="A95" s="255" t="s">
        <v>15</v>
      </c>
      <c r="B95" s="256"/>
      <c r="C95" s="256"/>
      <c r="D95" s="257"/>
      <c r="E95" s="22"/>
      <c r="F95" s="23"/>
      <c r="G95" s="23"/>
      <c r="H95" s="23"/>
      <c r="I95" s="23"/>
      <c r="J95" s="24"/>
      <c r="K95" s="119">
        <f t="shared" si="71"/>
        <v>0</v>
      </c>
      <c r="L95" s="22"/>
      <c r="M95" s="23"/>
      <c r="N95" s="23"/>
      <c r="O95" s="23"/>
      <c r="P95" s="23"/>
      <c r="Q95" s="24"/>
      <c r="R95" s="119">
        <f t="shared" si="72"/>
        <v>0</v>
      </c>
      <c r="S95" s="22"/>
      <c r="T95" s="23"/>
      <c r="U95" s="23"/>
      <c r="V95" s="23"/>
      <c r="W95" s="23"/>
      <c r="X95" s="24"/>
      <c r="Y95" s="119">
        <f t="shared" si="73"/>
        <v>0</v>
      </c>
      <c r="Z95" s="22"/>
      <c r="AA95" s="23"/>
      <c r="AB95" s="23"/>
      <c r="AC95" s="23"/>
      <c r="AD95" s="23"/>
      <c r="AE95" s="24"/>
      <c r="AF95" s="119">
        <f t="shared" si="74"/>
        <v>0</v>
      </c>
      <c r="AG95" s="22"/>
      <c r="AH95" s="23"/>
      <c r="AI95" s="23"/>
      <c r="AJ95" s="23"/>
      <c r="AK95" s="23"/>
      <c r="AL95" s="24"/>
      <c r="AM95" s="119">
        <f t="shared" si="75"/>
        <v>0</v>
      </c>
      <c r="AN95" s="119">
        <f t="shared" si="76"/>
        <v>0</v>
      </c>
    </row>
    <row r="96" spans="1:40">
      <c r="A96" s="255" t="s">
        <v>16</v>
      </c>
      <c r="B96" s="256"/>
      <c r="C96" s="256"/>
      <c r="D96" s="257"/>
      <c r="E96" s="22"/>
      <c r="F96" s="23"/>
      <c r="G96" s="23"/>
      <c r="H96" s="23"/>
      <c r="I96" s="23"/>
      <c r="J96" s="24"/>
      <c r="K96" s="119">
        <f t="shared" si="71"/>
        <v>0</v>
      </c>
      <c r="L96" s="22"/>
      <c r="M96" s="23"/>
      <c r="N96" s="23"/>
      <c r="O96" s="23"/>
      <c r="P96" s="23"/>
      <c r="Q96" s="24"/>
      <c r="R96" s="119">
        <f t="shared" si="72"/>
        <v>0</v>
      </c>
      <c r="S96" s="22"/>
      <c r="T96" s="23"/>
      <c r="U96" s="23"/>
      <c r="V96" s="23"/>
      <c r="W96" s="23"/>
      <c r="X96" s="24"/>
      <c r="Y96" s="119">
        <f t="shared" si="73"/>
        <v>0</v>
      </c>
      <c r="Z96" s="22"/>
      <c r="AA96" s="23"/>
      <c r="AB96" s="23"/>
      <c r="AC96" s="23"/>
      <c r="AD96" s="23"/>
      <c r="AE96" s="24"/>
      <c r="AF96" s="119">
        <f t="shared" si="74"/>
        <v>0</v>
      </c>
      <c r="AG96" s="22"/>
      <c r="AH96" s="23"/>
      <c r="AI96" s="23"/>
      <c r="AJ96" s="23"/>
      <c r="AK96" s="23"/>
      <c r="AL96" s="24"/>
      <c r="AM96" s="119">
        <f t="shared" si="75"/>
        <v>0</v>
      </c>
      <c r="AN96" s="119">
        <f t="shared" si="76"/>
        <v>0</v>
      </c>
    </row>
    <row r="97" spans="1:40">
      <c r="A97" s="255" t="s">
        <v>17</v>
      </c>
      <c r="B97" s="256"/>
      <c r="C97" s="256"/>
      <c r="D97" s="257"/>
      <c r="E97" s="22"/>
      <c r="F97" s="23"/>
      <c r="G97" s="23"/>
      <c r="H97" s="23"/>
      <c r="I97" s="23"/>
      <c r="J97" s="24"/>
      <c r="K97" s="119">
        <f t="shared" si="71"/>
        <v>0</v>
      </c>
      <c r="L97" s="22"/>
      <c r="M97" s="23"/>
      <c r="N97" s="23"/>
      <c r="O97" s="23"/>
      <c r="P97" s="23"/>
      <c r="Q97" s="24"/>
      <c r="R97" s="119">
        <f t="shared" si="72"/>
        <v>0</v>
      </c>
      <c r="S97" s="22"/>
      <c r="T97" s="23"/>
      <c r="U97" s="23"/>
      <c r="V97" s="23"/>
      <c r="W97" s="23"/>
      <c r="X97" s="24"/>
      <c r="Y97" s="119">
        <f t="shared" si="73"/>
        <v>0</v>
      </c>
      <c r="Z97" s="22"/>
      <c r="AA97" s="23"/>
      <c r="AB97" s="23"/>
      <c r="AC97" s="23"/>
      <c r="AD97" s="23"/>
      <c r="AE97" s="24"/>
      <c r="AF97" s="119">
        <f t="shared" si="74"/>
        <v>0</v>
      </c>
      <c r="AG97" s="22"/>
      <c r="AH97" s="23"/>
      <c r="AI97" s="23"/>
      <c r="AJ97" s="23"/>
      <c r="AK97" s="23"/>
      <c r="AL97" s="24"/>
      <c r="AM97" s="119">
        <f t="shared" si="75"/>
        <v>0</v>
      </c>
      <c r="AN97" s="119">
        <f t="shared" si="76"/>
        <v>0</v>
      </c>
    </row>
    <row r="98" spans="1:40">
      <c r="A98" s="241" t="s">
        <v>18</v>
      </c>
      <c r="B98" s="242"/>
      <c r="C98" s="242"/>
      <c r="D98" s="243"/>
      <c r="E98" s="226" t="str">
        <f>IFERROR((E94+E95)/SUM(E94:E97),"-")</f>
        <v>-</v>
      </c>
      <c r="F98" s="227" t="str">
        <f t="shared" ref="F98:AN98" si="77">IFERROR((F94+F95)/SUM(F94:F97),"-")</f>
        <v>-</v>
      </c>
      <c r="G98" s="227" t="str">
        <f t="shared" si="77"/>
        <v>-</v>
      </c>
      <c r="H98" s="227" t="str">
        <f t="shared" si="77"/>
        <v>-</v>
      </c>
      <c r="I98" s="227" t="str">
        <f t="shared" si="77"/>
        <v>-</v>
      </c>
      <c r="J98" s="228" t="str">
        <f t="shared" si="77"/>
        <v>-</v>
      </c>
      <c r="K98" s="229" t="str">
        <f t="shared" si="77"/>
        <v>-</v>
      </c>
      <c r="L98" s="226" t="str">
        <f t="shared" si="77"/>
        <v>-</v>
      </c>
      <c r="M98" s="227" t="str">
        <f t="shared" si="77"/>
        <v>-</v>
      </c>
      <c r="N98" s="227" t="str">
        <f t="shared" si="77"/>
        <v>-</v>
      </c>
      <c r="O98" s="227" t="str">
        <f t="shared" si="77"/>
        <v>-</v>
      </c>
      <c r="P98" s="227" t="str">
        <f t="shared" si="77"/>
        <v>-</v>
      </c>
      <c r="Q98" s="228" t="str">
        <f t="shared" si="77"/>
        <v>-</v>
      </c>
      <c r="R98" s="229" t="str">
        <f t="shared" si="77"/>
        <v>-</v>
      </c>
      <c r="S98" s="226" t="str">
        <f t="shared" si="77"/>
        <v>-</v>
      </c>
      <c r="T98" s="227" t="str">
        <f t="shared" si="77"/>
        <v>-</v>
      </c>
      <c r="U98" s="227" t="str">
        <f t="shared" si="77"/>
        <v>-</v>
      </c>
      <c r="V98" s="227" t="str">
        <f t="shared" si="77"/>
        <v>-</v>
      </c>
      <c r="W98" s="227" t="str">
        <f t="shared" si="77"/>
        <v>-</v>
      </c>
      <c r="X98" s="228" t="str">
        <f t="shared" si="77"/>
        <v>-</v>
      </c>
      <c r="Y98" s="229" t="str">
        <f t="shared" si="77"/>
        <v>-</v>
      </c>
      <c r="Z98" s="226" t="str">
        <f t="shared" si="77"/>
        <v>-</v>
      </c>
      <c r="AA98" s="227" t="str">
        <f t="shared" si="77"/>
        <v>-</v>
      </c>
      <c r="AB98" s="227" t="str">
        <f t="shared" si="77"/>
        <v>-</v>
      </c>
      <c r="AC98" s="227" t="str">
        <f t="shared" si="77"/>
        <v>-</v>
      </c>
      <c r="AD98" s="227" t="str">
        <f t="shared" si="77"/>
        <v>-</v>
      </c>
      <c r="AE98" s="228" t="str">
        <f t="shared" si="77"/>
        <v>-</v>
      </c>
      <c r="AF98" s="229" t="str">
        <f t="shared" si="77"/>
        <v>-</v>
      </c>
      <c r="AG98" s="226" t="str">
        <f t="shared" si="77"/>
        <v>-</v>
      </c>
      <c r="AH98" s="227" t="str">
        <f t="shared" si="77"/>
        <v>-</v>
      </c>
      <c r="AI98" s="227" t="str">
        <f t="shared" si="77"/>
        <v>-</v>
      </c>
      <c r="AJ98" s="227" t="str">
        <f t="shared" si="77"/>
        <v>-</v>
      </c>
      <c r="AK98" s="227" t="str">
        <f t="shared" si="77"/>
        <v>-</v>
      </c>
      <c r="AL98" s="228" t="str">
        <f t="shared" si="77"/>
        <v>-</v>
      </c>
      <c r="AM98" s="229" t="str">
        <f t="shared" si="77"/>
        <v>-</v>
      </c>
      <c r="AN98" s="229" t="str">
        <f t="shared" si="77"/>
        <v>-</v>
      </c>
    </row>
    <row r="99" spans="1:40">
      <c r="A99" s="241" t="s">
        <v>19</v>
      </c>
      <c r="B99" s="242"/>
      <c r="C99" s="242"/>
      <c r="D99" s="243"/>
      <c r="E99" s="122" t="str">
        <f>IFERROR(E96/SUM(E94:E97),"-")</f>
        <v>-</v>
      </c>
      <c r="F99" s="123" t="str">
        <f t="shared" ref="F99:AN99" si="78">IFERROR(F96/SUM(F94:F97),"-")</f>
        <v>-</v>
      </c>
      <c r="G99" s="123" t="str">
        <f t="shared" si="78"/>
        <v>-</v>
      </c>
      <c r="H99" s="123" t="str">
        <f t="shared" si="78"/>
        <v>-</v>
      </c>
      <c r="I99" s="123" t="str">
        <f t="shared" si="78"/>
        <v>-</v>
      </c>
      <c r="J99" s="124" t="str">
        <f t="shared" si="78"/>
        <v>-</v>
      </c>
      <c r="K99" s="120" t="str">
        <f t="shared" si="78"/>
        <v>-</v>
      </c>
      <c r="L99" s="122" t="str">
        <f t="shared" si="78"/>
        <v>-</v>
      </c>
      <c r="M99" s="123" t="str">
        <f t="shared" si="78"/>
        <v>-</v>
      </c>
      <c r="N99" s="123" t="str">
        <f t="shared" si="78"/>
        <v>-</v>
      </c>
      <c r="O99" s="123" t="str">
        <f t="shared" si="78"/>
        <v>-</v>
      </c>
      <c r="P99" s="123" t="str">
        <f t="shared" si="78"/>
        <v>-</v>
      </c>
      <c r="Q99" s="124" t="str">
        <f t="shared" si="78"/>
        <v>-</v>
      </c>
      <c r="R99" s="120" t="str">
        <f t="shared" si="78"/>
        <v>-</v>
      </c>
      <c r="S99" s="122" t="str">
        <f t="shared" si="78"/>
        <v>-</v>
      </c>
      <c r="T99" s="123" t="str">
        <f t="shared" si="78"/>
        <v>-</v>
      </c>
      <c r="U99" s="123" t="str">
        <f t="shared" si="78"/>
        <v>-</v>
      </c>
      <c r="V99" s="123" t="str">
        <f t="shared" si="78"/>
        <v>-</v>
      </c>
      <c r="W99" s="123" t="str">
        <f t="shared" si="78"/>
        <v>-</v>
      </c>
      <c r="X99" s="124" t="str">
        <f t="shared" si="78"/>
        <v>-</v>
      </c>
      <c r="Y99" s="120" t="str">
        <f t="shared" si="78"/>
        <v>-</v>
      </c>
      <c r="Z99" s="122" t="str">
        <f t="shared" si="78"/>
        <v>-</v>
      </c>
      <c r="AA99" s="123" t="str">
        <f t="shared" si="78"/>
        <v>-</v>
      </c>
      <c r="AB99" s="123" t="str">
        <f t="shared" si="78"/>
        <v>-</v>
      </c>
      <c r="AC99" s="123" t="str">
        <f t="shared" si="78"/>
        <v>-</v>
      </c>
      <c r="AD99" s="123" t="str">
        <f t="shared" si="78"/>
        <v>-</v>
      </c>
      <c r="AE99" s="124" t="str">
        <f t="shared" si="78"/>
        <v>-</v>
      </c>
      <c r="AF99" s="120" t="str">
        <f t="shared" si="78"/>
        <v>-</v>
      </c>
      <c r="AG99" s="122" t="str">
        <f t="shared" si="78"/>
        <v>-</v>
      </c>
      <c r="AH99" s="123" t="str">
        <f t="shared" si="78"/>
        <v>-</v>
      </c>
      <c r="AI99" s="123" t="str">
        <f t="shared" si="78"/>
        <v>-</v>
      </c>
      <c r="AJ99" s="123" t="str">
        <f t="shared" si="78"/>
        <v>-</v>
      </c>
      <c r="AK99" s="123" t="str">
        <f t="shared" si="78"/>
        <v>-</v>
      </c>
      <c r="AL99" s="124" t="str">
        <f t="shared" si="78"/>
        <v>-</v>
      </c>
      <c r="AM99" s="120" t="str">
        <f t="shared" si="78"/>
        <v>-</v>
      </c>
      <c r="AN99" s="120" t="str">
        <f t="shared" si="78"/>
        <v>-</v>
      </c>
    </row>
    <row r="100" spans="1:40" ht="15.75" thickBot="1">
      <c r="A100" s="273" t="s">
        <v>20</v>
      </c>
      <c r="B100" s="274"/>
      <c r="C100" s="274"/>
      <c r="D100" s="275"/>
      <c r="E100" s="125" t="str">
        <f>IFERROR(E97/SUM(E94:E97),"-")</f>
        <v>-</v>
      </c>
      <c r="F100" s="126" t="str">
        <f t="shared" ref="F100:AN100" si="79">IFERROR(F97/SUM(F94:F97),"-")</f>
        <v>-</v>
      </c>
      <c r="G100" s="126" t="str">
        <f t="shared" si="79"/>
        <v>-</v>
      </c>
      <c r="H100" s="126" t="str">
        <f t="shared" si="79"/>
        <v>-</v>
      </c>
      <c r="I100" s="126" t="str">
        <f t="shared" si="79"/>
        <v>-</v>
      </c>
      <c r="J100" s="127" t="str">
        <f t="shared" si="79"/>
        <v>-</v>
      </c>
      <c r="K100" s="121" t="str">
        <f t="shared" si="79"/>
        <v>-</v>
      </c>
      <c r="L100" s="125" t="str">
        <f t="shared" si="79"/>
        <v>-</v>
      </c>
      <c r="M100" s="126" t="str">
        <f t="shared" si="79"/>
        <v>-</v>
      </c>
      <c r="N100" s="126" t="str">
        <f t="shared" si="79"/>
        <v>-</v>
      </c>
      <c r="O100" s="126" t="str">
        <f t="shared" si="79"/>
        <v>-</v>
      </c>
      <c r="P100" s="126" t="str">
        <f t="shared" si="79"/>
        <v>-</v>
      </c>
      <c r="Q100" s="127" t="str">
        <f t="shared" si="79"/>
        <v>-</v>
      </c>
      <c r="R100" s="121" t="str">
        <f t="shared" si="79"/>
        <v>-</v>
      </c>
      <c r="S100" s="125" t="str">
        <f t="shared" si="79"/>
        <v>-</v>
      </c>
      <c r="T100" s="126" t="str">
        <f t="shared" si="79"/>
        <v>-</v>
      </c>
      <c r="U100" s="126" t="str">
        <f t="shared" si="79"/>
        <v>-</v>
      </c>
      <c r="V100" s="126" t="str">
        <f t="shared" si="79"/>
        <v>-</v>
      </c>
      <c r="W100" s="126" t="str">
        <f t="shared" si="79"/>
        <v>-</v>
      </c>
      <c r="X100" s="127" t="str">
        <f t="shared" si="79"/>
        <v>-</v>
      </c>
      <c r="Y100" s="121" t="str">
        <f t="shared" si="79"/>
        <v>-</v>
      </c>
      <c r="Z100" s="125" t="str">
        <f t="shared" si="79"/>
        <v>-</v>
      </c>
      <c r="AA100" s="126" t="str">
        <f t="shared" si="79"/>
        <v>-</v>
      </c>
      <c r="AB100" s="126" t="str">
        <f t="shared" si="79"/>
        <v>-</v>
      </c>
      <c r="AC100" s="126" t="str">
        <f t="shared" si="79"/>
        <v>-</v>
      </c>
      <c r="AD100" s="126" t="str">
        <f t="shared" si="79"/>
        <v>-</v>
      </c>
      <c r="AE100" s="127" t="str">
        <f t="shared" si="79"/>
        <v>-</v>
      </c>
      <c r="AF100" s="121" t="str">
        <f t="shared" si="79"/>
        <v>-</v>
      </c>
      <c r="AG100" s="125" t="str">
        <f t="shared" si="79"/>
        <v>-</v>
      </c>
      <c r="AH100" s="126" t="str">
        <f t="shared" si="79"/>
        <v>-</v>
      </c>
      <c r="AI100" s="126" t="str">
        <f t="shared" si="79"/>
        <v>-</v>
      </c>
      <c r="AJ100" s="126" t="str">
        <f t="shared" si="79"/>
        <v>-</v>
      </c>
      <c r="AK100" s="126" t="str">
        <f t="shared" si="79"/>
        <v>-</v>
      </c>
      <c r="AL100" s="127" t="str">
        <f t="shared" si="79"/>
        <v>-</v>
      </c>
      <c r="AM100" s="121" t="str">
        <f t="shared" si="79"/>
        <v>-</v>
      </c>
      <c r="AN100" s="121" t="str">
        <f t="shared" si="79"/>
        <v>-</v>
      </c>
    </row>
    <row r="101" spans="1:40" ht="16.5" thickTop="1" thickBot="1"/>
    <row r="102" spans="1:40" ht="15.75" thickTop="1">
      <c r="A102" s="267" t="s">
        <v>97</v>
      </c>
      <c r="B102" s="268"/>
      <c r="C102" s="268"/>
      <c r="D102" s="269"/>
      <c r="E102" s="19"/>
      <c r="F102" s="20"/>
      <c r="G102" s="20"/>
      <c r="H102" s="20"/>
      <c r="I102" s="20"/>
      <c r="J102" s="21"/>
      <c r="K102" s="72">
        <f t="shared" ref="K102:K105" si="80">SUM(E102:J102)</f>
        <v>0</v>
      </c>
      <c r="L102" s="19"/>
      <c r="M102" s="20"/>
      <c r="N102" s="20"/>
      <c r="O102" s="20"/>
      <c r="P102" s="20"/>
      <c r="Q102" s="21"/>
      <c r="R102" s="72">
        <f t="shared" ref="R102:R105" si="81">SUM(L102:Q102)</f>
        <v>0</v>
      </c>
      <c r="S102" s="19"/>
      <c r="T102" s="20"/>
      <c r="U102" s="20"/>
      <c r="V102" s="20"/>
      <c r="W102" s="20"/>
      <c r="X102" s="21"/>
      <c r="Y102" s="72">
        <f t="shared" ref="Y102:Y105" si="82">SUM(S102:X102)</f>
        <v>0</v>
      </c>
      <c r="Z102" s="19"/>
      <c r="AA102" s="20"/>
      <c r="AB102" s="20"/>
      <c r="AC102" s="20"/>
      <c r="AD102" s="20"/>
      <c r="AE102" s="21"/>
      <c r="AF102" s="72">
        <f t="shared" ref="AF102:AF105" si="83">SUM(Z102:AE102)</f>
        <v>0</v>
      </c>
      <c r="AG102" s="19"/>
      <c r="AH102" s="20"/>
      <c r="AI102" s="20"/>
      <c r="AJ102" s="20"/>
      <c r="AK102" s="20"/>
      <c r="AL102" s="21"/>
      <c r="AM102" s="72">
        <f t="shared" ref="AM102:AM105" si="84">SUM(AG102:AL102)</f>
        <v>0</v>
      </c>
      <c r="AN102" s="72">
        <f>K102+R102+Y102+AF102+AM102</f>
        <v>0</v>
      </c>
    </row>
    <row r="103" spans="1:40">
      <c r="A103" s="270" t="s">
        <v>98</v>
      </c>
      <c r="B103" s="271"/>
      <c r="C103" s="271"/>
      <c r="D103" s="272"/>
      <c r="E103" s="22"/>
      <c r="F103" s="23"/>
      <c r="G103" s="23"/>
      <c r="H103" s="23"/>
      <c r="I103" s="23"/>
      <c r="J103" s="24"/>
      <c r="K103" s="119">
        <f t="shared" si="80"/>
        <v>0</v>
      </c>
      <c r="L103" s="22"/>
      <c r="M103" s="23"/>
      <c r="N103" s="23"/>
      <c r="O103" s="23"/>
      <c r="P103" s="23"/>
      <c r="Q103" s="24"/>
      <c r="R103" s="119">
        <f t="shared" si="81"/>
        <v>0</v>
      </c>
      <c r="S103" s="22"/>
      <c r="T103" s="23"/>
      <c r="U103" s="23"/>
      <c r="V103" s="23"/>
      <c r="W103" s="23"/>
      <c r="X103" s="24"/>
      <c r="Y103" s="119">
        <f t="shared" si="82"/>
        <v>0</v>
      </c>
      <c r="Z103" s="22"/>
      <c r="AA103" s="23"/>
      <c r="AB103" s="23"/>
      <c r="AC103" s="23"/>
      <c r="AD103" s="23"/>
      <c r="AE103" s="24"/>
      <c r="AF103" s="119">
        <f t="shared" si="83"/>
        <v>0</v>
      </c>
      <c r="AG103" s="22"/>
      <c r="AH103" s="23"/>
      <c r="AI103" s="23"/>
      <c r="AJ103" s="23"/>
      <c r="AK103" s="23"/>
      <c r="AL103" s="24"/>
      <c r="AM103" s="119">
        <f t="shared" si="84"/>
        <v>0</v>
      </c>
      <c r="AN103" s="119">
        <f t="shared" ref="AN103:AN105" si="85">K103+R103+Y103+AF103+AM103</f>
        <v>0</v>
      </c>
    </row>
    <row r="104" spans="1:40">
      <c r="A104" s="270" t="s">
        <v>99</v>
      </c>
      <c r="B104" s="271"/>
      <c r="C104" s="271"/>
      <c r="D104" s="272"/>
      <c r="E104" s="22"/>
      <c r="F104" s="23"/>
      <c r="G104" s="23"/>
      <c r="H104" s="23"/>
      <c r="I104" s="23"/>
      <c r="J104" s="24"/>
      <c r="K104" s="119">
        <f t="shared" si="80"/>
        <v>0</v>
      </c>
      <c r="L104" s="22"/>
      <c r="M104" s="23"/>
      <c r="N104" s="23"/>
      <c r="O104" s="23"/>
      <c r="P104" s="23"/>
      <c r="Q104" s="24"/>
      <c r="R104" s="119">
        <f t="shared" si="81"/>
        <v>0</v>
      </c>
      <c r="S104" s="22"/>
      <c r="T104" s="23"/>
      <c r="U104" s="23"/>
      <c r="V104" s="23"/>
      <c r="W104" s="23"/>
      <c r="X104" s="24"/>
      <c r="Y104" s="119">
        <f t="shared" si="82"/>
        <v>0</v>
      </c>
      <c r="Z104" s="22"/>
      <c r="AA104" s="23"/>
      <c r="AB104" s="23"/>
      <c r="AC104" s="23"/>
      <c r="AD104" s="23"/>
      <c r="AE104" s="24"/>
      <c r="AF104" s="119">
        <f t="shared" si="83"/>
        <v>0</v>
      </c>
      <c r="AG104" s="22"/>
      <c r="AH104" s="23"/>
      <c r="AI104" s="23"/>
      <c r="AJ104" s="23"/>
      <c r="AK104" s="23"/>
      <c r="AL104" s="24"/>
      <c r="AM104" s="119">
        <f t="shared" si="84"/>
        <v>0</v>
      </c>
      <c r="AN104" s="119">
        <f t="shared" si="85"/>
        <v>0</v>
      </c>
    </row>
    <row r="105" spans="1:40">
      <c r="A105" s="270" t="s">
        <v>100</v>
      </c>
      <c r="B105" s="271"/>
      <c r="C105" s="271"/>
      <c r="D105" s="272"/>
      <c r="E105" s="22"/>
      <c r="F105" s="23"/>
      <c r="G105" s="23"/>
      <c r="H105" s="23"/>
      <c r="I105" s="23"/>
      <c r="J105" s="24"/>
      <c r="K105" s="119">
        <f t="shared" si="80"/>
        <v>0</v>
      </c>
      <c r="L105" s="22"/>
      <c r="M105" s="23"/>
      <c r="N105" s="23"/>
      <c r="O105" s="23"/>
      <c r="P105" s="23"/>
      <c r="Q105" s="24"/>
      <c r="R105" s="119">
        <f t="shared" si="81"/>
        <v>0</v>
      </c>
      <c r="S105" s="22"/>
      <c r="T105" s="23"/>
      <c r="U105" s="23"/>
      <c r="V105" s="23"/>
      <c r="W105" s="23"/>
      <c r="X105" s="24"/>
      <c r="Y105" s="119">
        <f t="shared" si="82"/>
        <v>0</v>
      </c>
      <c r="Z105" s="22"/>
      <c r="AA105" s="23"/>
      <c r="AB105" s="23"/>
      <c r="AC105" s="23"/>
      <c r="AD105" s="23"/>
      <c r="AE105" s="24"/>
      <c r="AF105" s="119">
        <f t="shared" si="83"/>
        <v>0</v>
      </c>
      <c r="AG105" s="22"/>
      <c r="AH105" s="23"/>
      <c r="AI105" s="23"/>
      <c r="AJ105" s="23"/>
      <c r="AK105" s="23"/>
      <c r="AL105" s="24"/>
      <c r="AM105" s="119">
        <f t="shared" si="84"/>
        <v>0</v>
      </c>
      <c r="AN105" s="119">
        <f t="shared" si="85"/>
        <v>0</v>
      </c>
    </row>
    <row r="106" spans="1:40">
      <c r="A106" s="241" t="s">
        <v>128</v>
      </c>
      <c r="B106" s="242"/>
      <c r="C106" s="242"/>
      <c r="D106" s="243"/>
      <c r="E106" s="226" t="str">
        <f>IFERROR((E102+E103)/SUM(E102:E105),"-")</f>
        <v>-</v>
      </c>
      <c r="F106" s="227" t="str">
        <f t="shared" ref="F106:AN106" si="86">IFERROR((F102+F103)/SUM(F102:F105),"-")</f>
        <v>-</v>
      </c>
      <c r="G106" s="227" t="str">
        <f t="shared" si="86"/>
        <v>-</v>
      </c>
      <c r="H106" s="227" t="str">
        <f t="shared" si="86"/>
        <v>-</v>
      </c>
      <c r="I106" s="227" t="str">
        <f t="shared" si="86"/>
        <v>-</v>
      </c>
      <c r="J106" s="228" t="str">
        <f t="shared" si="86"/>
        <v>-</v>
      </c>
      <c r="K106" s="229" t="str">
        <f t="shared" si="86"/>
        <v>-</v>
      </c>
      <c r="L106" s="226" t="str">
        <f t="shared" si="86"/>
        <v>-</v>
      </c>
      <c r="M106" s="227" t="str">
        <f t="shared" si="86"/>
        <v>-</v>
      </c>
      <c r="N106" s="227" t="str">
        <f t="shared" si="86"/>
        <v>-</v>
      </c>
      <c r="O106" s="227" t="str">
        <f t="shared" si="86"/>
        <v>-</v>
      </c>
      <c r="P106" s="227" t="str">
        <f t="shared" si="86"/>
        <v>-</v>
      </c>
      <c r="Q106" s="228" t="str">
        <f t="shared" si="86"/>
        <v>-</v>
      </c>
      <c r="R106" s="229" t="str">
        <f t="shared" si="86"/>
        <v>-</v>
      </c>
      <c r="S106" s="226" t="str">
        <f t="shared" si="86"/>
        <v>-</v>
      </c>
      <c r="T106" s="227" t="str">
        <f t="shared" si="86"/>
        <v>-</v>
      </c>
      <c r="U106" s="227" t="str">
        <f t="shared" si="86"/>
        <v>-</v>
      </c>
      <c r="V106" s="227" t="str">
        <f t="shared" si="86"/>
        <v>-</v>
      </c>
      <c r="W106" s="227" t="str">
        <f t="shared" si="86"/>
        <v>-</v>
      </c>
      <c r="X106" s="228" t="str">
        <f t="shared" si="86"/>
        <v>-</v>
      </c>
      <c r="Y106" s="229" t="str">
        <f t="shared" si="86"/>
        <v>-</v>
      </c>
      <c r="Z106" s="226" t="str">
        <f t="shared" si="86"/>
        <v>-</v>
      </c>
      <c r="AA106" s="227" t="str">
        <f t="shared" si="86"/>
        <v>-</v>
      </c>
      <c r="AB106" s="227" t="str">
        <f t="shared" si="86"/>
        <v>-</v>
      </c>
      <c r="AC106" s="227" t="str">
        <f t="shared" si="86"/>
        <v>-</v>
      </c>
      <c r="AD106" s="227" t="str">
        <f t="shared" si="86"/>
        <v>-</v>
      </c>
      <c r="AE106" s="228" t="str">
        <f t="shared" si="86"/>
        <v>-</v>
      </c>
      <c r="AF106" s="229" t="str">
        <f t="shared" si="86"/>
        <v>-</v>
      </c>
      <c r="AG106" s="226" t="str">
        <f t="shared" si="86"/>
        <v>-</v>
      </c>
      <c r="AH106" s="227" t="str">
        <f t="shared" si="86"/>
        <v>-</v>
      </c>
      <c r="AI106" s="227" t="str">
        <f t="shared" si="86"/>
        <v>-</v>
      </c>
      <c r="AJ106" s="227" t="str">
        <f t="shared" si="86"/>
        <v>-</v>
      </c>
      <c r="AK106" s="227" t="str">
        <f t="shared" si="86"/>
        <v>-</v>
      </c>
      <c r="AL106" s="228" t="str">
        <f t="shared" si="86"/>
        <v>-</v>
      </c>
      <c r="AM106" s="229" t="str">
        <f t="shared" si="86"/>
        <v>-</v>
      </c>
      <c r="AN106" s="229" t="str">
        <f t="shared" si="86"/>
        <v>-</v>
      </c>
    </row>
    <row r="107" spans="1:40">
      <c r="A107" s="241" t="s">
        <v>126</v>
      </c>
      <c r="B107" s="242"/>
      <c r="C107" s="242"/>
      <c r="D107" s="243"/>
      <c r="E107" s="122" t="str">
        <f>IFERROR(E104/SUM(E102:E105),"-")</f>
        <v>-</v>
      </c>
      <c r="F107" s="123" t="str">
        <f t="shared" ref="F107:AN107" si="87">IFERROR(F104/SUM(F102:F105),"-")</f>
        <v>-</v>
      </c>
      <c r="G107" s="123" t="str">
        <f t="shared" si="87"/>
        <v>-</v>
      </c>
      <c r="H107" s="123" t="str">
        <f t="shared" si="87"/>
        <v>-</v>
      </c>
      <c r="I107" s="123" t="str">
        <f t="shared" si="87"/>
        <v>-</v>
      </c>
      <c r="J107" s="124" t="str">
        <f t="shared" si="87"/>
        <v>-</v>
      </c>
      <c r="K107" s="120" t="str">
        <f t="shared" si="87"/>
        <v>-</v>
      </c>
      <c r="L107" s="122" t="str">
        <f t="shared" si="87"/>
        <v>-</v>
      </c>
      <c r="M107" s="123" t="str">
        <f t="shared" si="87"/>
        <v>-</v>
      </c>
      <c r="N107" s="123" t="str">
        <f t="shared" si="87"/>
        <v>-</v>
      </c>
      <c r="O107" s="123" t="str">
        <f t="shared" si="87"/>
        <v>-</v>
      </c>
      <c r="P107" s="123" t="str">
        <f t="shared" si="87"/>
        <v>-</v>
      </c>
      <c r="Q107" s="124" t="str">
        <f t="shared" si="87"/>
        <v>-</v>
      </c>
      <c r="R107" s="120" t="str">
        <f t="shared" si="87"/>
        <v>-</v>
      </c>
      <c r="S107" s="122" t="str">
        <f t="shared" si="87"/>
        <v>-</v>
      </c>
      <c r="T107" s="123" t="str">
        <f t="shared" si="87"/>
        <v>-</v>
      </c>
      <c r="U107" s="123" t="str">
        <f t="shared" si="87"/>
        <v>-</v>
      </c>
      <c r="V107" s="123" t="str">
        <f t="shared" si="87"/>
        <v>-</v>
      </c>
      <c r="W107" s="123" t="str">
        <f t="shared" si="87"/>
        <v>-</v>
      </c>
      <c r="X107" s="124" t="str">
        <f t="shared" si="87"/>
        <v>-</v>
      </c>
      <c r="Y107" s="120" t="str">
        <f t="shared" si="87"/>
        <v>-</v>
      </c>
      <c r="Z107" s="122" t="str">
        <f t="shared" si="87"/>
        <v>-</v>
      </c>
      <c r="AA107" s="123" t="str">
        <f t="shared" si="87"/>
        <v>-</v>
      </c>
      <c r="AB107" s="123" t="str">
        <f t="shared" si="87"/>
        <v>-</v>
      </c>
      <c r="AC107" s="123" t="str">
        <f t="shared" si="87"/>
        <v>-</v>
      </c>
      <c r="AD107" s="123" t="str">
        <f t="shared" si="87"/>
        <v>-</v>
      </c>
      <c r="AE107" s="124" t="str">
        <f t="shared" si="87"/>
        <v>-</v>
      </c>
      <c r="AF107" s="120" t="str">
        <f t="shared" si="87"/>
        <v>-</v>
      </c>
      <c r="AG107" s="122" t="str">
        <f t="shared" si="87"/>
        <v>-</v>
      </c>
      <c r="AH107" s="123" t="str">
        <f t="shared" si="87"/>
        <v>-</v>
      </c>
      <c r="AI107" s="123" t="str">
        <f t="shared" si="87"/>
        <v>-</v>
      </c>
      <c r="AJ107" s="123" t="str">
        <f t="shared" si="87"/>
        <v>-</v>
      </c>
      <c r="AK107" s="123" t="str">
        <f t="shared" si="87"/>
        <v>-</v>
      </c>
      <c r="AL107" s="124" t="str">
        <f t="shared" si="87"/>
        <v>-</v>
      </c>
      <c r="AM107" s="120" t="str">
        <f t="shared" si="87"/>
        <v>-</v>
      </c>
      <c r="AN107" s="120" t="str">
        <f t="shared" si="87"/>
        <v>-</v>
      </c>
    </row>
    <row r="108" spans="1:40" ht="15.75" thickBot="1">
      <c r="A108" s="273" t="s">
        <v>127</v>
      </c>
      <c r="B108" s="274"/>
      <c r="C108" s="274"/>
      <c r="D108" s="275"/>
      <c r="E108" s="125" t="str">
        <f>IFERROR(E105/SUM(E102:E105),"-")</f>
        <v>-</v>
      </c>
      <c r="F108" s="126" t="str">
        <f t="shared" ref="F108:AN108" si="88">IFERROR(F105/SUM(F102:F105),"-")</f>
        <v>-</v>
      </c>
      <c r="G108" s="126" t="str">
        <f t="shared" si="88"/>
        <v>-</v>
      </c>
      <c r="H108" s="126" t="str">
        <f t="shared" si="88"/>
        <v>-</v>
      </c>
      <c r="I108" s="126" t="str">
        <f t="shared" si="88"/>
        <v>-</v>
      </c>
      <c r="J108" s="127" t="str">
        <f t="shared" si="88"/>
        <v>-</v>
      </c>
      <c r="K108" s="121" t="str">
        <f t="shared" si="88"/>
        <v>-</v>
      </c>
      <c r="L108" s="125" t="str">
        <f t="shared" si="88"/>
        <v>-</v>
      </c>
      <c r="M108" s="126" t="str">
        <f t="shared" si="88"/>
        <v>-</v>
      </c>
      <c r="N108" s="126" t="str">
        <f t="shared" si="88"/>
        <v>-</v>
      </c>
      <c r="O108" s="126" t="str">
        <f t="shared" si="88"/>
        <v>-</v>
      </c>
      <c r="P108" s="126" t="str">
        <f t="shared" si="88"/>
        <v>-</v>
      </c>
      <c r="Q108" s="127" t="str">
        <f t="shared" si="88"/>
        <v>-</v>
      </c>
      <c r="R108" s="121" t="str">
        <f t="shared" si="88"/>
        <v>-</v>
      </c>
      <c r="S108" s="125" t="str">
        <f t="shared" si="88"/>
        <v>-</v>
      </c>
      <c r="T108" s="126" t="str">
        <f t="shared" si="88"/>
        <v>-</v>
      </c>
      <c r="U108" s="126" t="str">
        <f t="shared" si="88"/>
        <v>-</v>
      </c>
      <c r="V108" s="126" t="str">
        <f t="shared" si="88"/>
        <v>-</v>
      </c>
      <c r="W108" s="126" t="str">
        <f t="shared" si="88"/>
        <v>-</v>
      </c>
      <c r="X108" s="127" t="str">
        <f t="shared" si="88"/>
        <v>-</v>
      </c>
      <c r="Y108" s="121" t="str">
        <f t="shared" si="88"/>
        <v>-</v>
      </c>
      <c r="Z108" s="125" t="str">
        <f t="shared" si="88"/>
        <v>-</v>
      </c>
      <c r="AA108" s="126" t="str">
        <f t="shared" si="88"/>
        <v>-</v>
      </c>
      <c r="AB108" s="126" t="str">
        <f t="shared" si="88"/>
        <v>-</v>
      </c>
      <c r="AC108" s="126" t="str">
        <f t="shared" si="88"/>
        <v>-</v>
      </c>
      <c r="AD108" s="126" t="str">
        <f t="shared" si="88"/>
        <v>-</v>
      </c>
      <c r="AE108" s="127" t="str">
        <f t="shared" si="88"/>
        <v>-</v>
      </c>
      <c r="AF108" s="121" t="str">
        <f t="shared" si="88"/>
        <v>-</v>
      </c>
      <c r="AG108" s="125" t="str">
        <f t="shared" si="88"/>
        <v>-</v>
      </c>
      <c r="AH108" s="126" t="str">
        <f t="shared" si="88"/>
        <v>-</v>
      </c>
      <c r="AI108" s="126" t="str">
        <f t="shared" si="88"/>
        <v>-</v>
      </c>
      <c r="AJ108" s="126" t="str">
        <f t="shared" si="88"/>
        <v>-</v>
      </c>
      <c r="AK108" s="126" t="str">
        <f t="shared" si="88"/>
        <v>-</v>
      </c>
      <c r="AL108" s="127" t="str">
        <f t="shared" si="88"/>
        <v>-</v>
      </c>
      <c r="AM108" s="121" t="str">
        <f t="shared" si="88"/>
        <v>-</v>
      </c>
      <c r="AN108" s="121" t="str">
        <f t="shared" si="88"/>
        <v>-</v>
      </c>
    </row>
    <row r="109" spans="1:40" ht="15.75" thickTop="1"/>
    <row r="110" spans="1:40" ht="15.75" thickBot="1"/>
    <row r="111" spans="1:40" ht="15.75" thickTop="1">
      <c r="A111" s="276" t="s">
        <v>41</v>
      </c>
      <c r="B111" s="277"/>
      <c r="C111" s="277"/>
      <c r="D111" s="278"/>
      <c r="E111" s="33">
        <f>IFERROR(E35*$B$9,"-")</f>
        <v>0</v>
      </c>
      <c r="F111" s="34">
        <f t="shared" ref="F111:AN111" si="89">IFERROR(F35*$B$9,"-")</f>
        <v>0</v>
      </c>
      <c r="G111" s="34">
        <f t="shared" si="89"/>
        <v>0</v>
      </c>
      <c r="H111" s="34">
        <f t="shared" si="89"/>
        <v>0</v>
      </c>
      <c r="I111" s="34">
        <f t="shared" si="89"/>
        <v>0</v>
      </c>
      <c r="J111" s="41">
        <f t="shared" si="89"/>
        <v>0</v>
      </c>
      <c r="K111" s="153">
        <f t="shared" si="89"/>
        <v>0</v>
      </c>
      <c r="L111" s="45">
        <f t="shared" si="89"/>
        <v>0</v>
      </c>
      <c r="M111" s="34">
        <f t="shared" si="89"/>
        <v>0</v>
      </c>
      <c r="N111" s="34">
        <f t="shared" si="89"/>
        <v>0</v>
      </c>
      <c r="O111" s="34">
        <f t="shared" si="89"/>
        <v>0</v>
      </c>
      <c r="P111" s="34">
        <f t="shared" si="89"/>
        <v>0</v>
      </c>
      <c r="Q111" s="34">
        <f t="shared" si="89"/>
        <v>0</v>
      </c>
      <c r="R111" s="153">
        <f t="shared" si="89"/>
        <v>0</v>
      </c>
      <c r="S111" s="34">
        <f t="shared" si="89"/>
        <v>0</v>
      </c>
      <c r="T111" s="34">
        <f t="shared" si="89"/>
        <v>0</v>
      </c>
      <c r="U111" s="34">
        <f t="shared" si="89"/>
        <v>0</v>
      </c>
      <c r="V111" s="34">
        <f t="shared" si="89"/>
        <v>0</v>
      </c>
      <c r="W111" s="34">
        <f t="shared" si="89"/>
        <v>0</v>
      </c>
      <c r="X111" s="34">
        <f t="shared" si="89"/>
        <v>0</v>
      </c>
      <c r="Y111" s="153">
        <f t="shared" si="89"/>
        <v>0</v>
      </c>
      <c r="Z111" s="34">
        <f t="shared" si="89"/>
        <v>0</v>
      </c>
      <c r="AA111" s="34">
        <f t="shared" si="89"/>
        <v>0</v>
      </c>
      <c r="AB111" s="34">
        <f t="shared" si="89"/>
        <v>0</v>
      </c>
      <c r="AC111" s="34">
        <f t="shared" si="89"/>
        <v>0</v>
      </c>
      <c r="AD111" s="34">
        <f t="shared" si="89"/>
        <v>0</v>
      </c>
      <c r="AE111" s="34">
        <f t="shared" si="89"/>
        <v>0</v>
      </c>
      <c r="AF111" s="153">
        <f t="shared" si="89"/>
        <v>0</v>
      </c>
      <c r="AG111" s="34">
        <f t="shared" si="89"/>
        <v>0</v>
      </c>
      <c r="AH111" s="34">
        <f t="shared" si="89"/>
        <v>0</v>
      </c>
      <c r="AI111" s="34">
        <f t="shared" si="89"/>
        <v>0</v>
      </c>
      <c r="AJ111" s="34">
        <f t="shared" si="89"/>
        <v>0</v>
      </c>
      <c r="AK111" s="34">
        <f t="shared" si="89"/>
        <v>0</v>
      </c>
      <c r="AL111" s="34">
        <f t="shared" si="89"/>
        <v>0</v>
      </c>
      <c r="AM111" s="153">
        <f t="shared" si="89"/>
        <v>0</v>
      </c>
      <c r="AN111" s="153">
        <f t="shared" si="89"/>
        <v>0</v>
      </c>
    </row>
    <row r="112" spans="1:40">
      <c r="A112" s="241" t="s">
        <v>104</v>
      </c>
      <c r="B112" s="242"/>
      <c r="C112" s="242"/>
      <c r="D112" s="243"/>
      <c r="E112" s="35">
        <f>IFERROR(E35*$B$11,"-")</f>
        <v>0</v>
      </c>
      <c r="F112" s="36">
        <f t="shared" ref="F112:AN112" si="90">IFERROR(F35*$B$11,"-")</f>
        <v>0</v>
      </c>
      <c r="G112" s="36">
        <f t="shared" si="90"/>
        <v>0</v>
      </c>
      <c r="H112" s="36">
        <f t="shared" si="90"/>
        <v>0</v>
      </c>
      <c r="I112" s="36">
        <f t="shared" si="90"/>
        <v>0</v>
      </c>
      <c r="J112" s="42">
        <f t="shared" si="90"/>
        <v>0</v>
      </c>
      <c r="K112" s="154">
        <f t="shared" si="90"/>
        <v>0</v>
      </c>
      <c r="L112" s="46">
        <f t="shared" si="90"/>
        <v>0</v>
      </c>
      <c r="M112" s="36">
        <f t="shared" si="90"/>
        <v>0</v>
      </c>
      <c r="N112" s="36">
        <f t="shared" si="90"/>
        <v>0</v>
      </c>
      <c r="O112" s="36">
        <f t="shared" si="90"/>
        <v>0</v>
      </c>
      <c r="P112" s="36">
        <f t="shared" si="90"/>
        <v>0</v>
      </c>
      <c r="Q112" s="36">
        <f t="shared" si="90"/>
        <v>0</v>
      </c>
      <c r="R112" s="154">
        <f t="shared" si="90"/>
        <v>0</v>
      </c>
      <c r="S112" s="36">
        <f t="shared" si="90"/>
        <v>0</v>
      </c>
      <c r="T112" s="36">
        <f t="shared" si="90"/>
        <v>0</v>
      </c>
      <c r="U112" s="36">
        <f t="shared" si="90"/>
        <v>0</v>
      </c>
      <c r="V112" s="36">
        <f t="shared" si="90"/>
        <v>0</v>
      </c>
      <c r="W112" s="36">
        <f t="shared" si="90"/>
        <v>0</v>
      </c>
      <c r="X112" s="36">
        <f t="shared" si="90"/>
        <v>0</v>
      </c>
      <c r="Y112" s="154">
        <f t="shared" si="90"/>
        <v>0</v>
      </c>
      <c r="Z112" s="36">
        <f t="shared" si="90"/>
        <v>0</v>
      </c>
      <c r="AA112" s="36">
        <f t="shared" si="90"/>
        <v>0</v>
      </c>
      <c r="AB112" s="36">
        <f t="shared" si="90"/>
        <v>0</v>
      </c>
      <c r="AC112" s="36">
        <f t="shared" si="90"/>
        <v>0</v>
      </c>
      <c r="AD112" s="36">
        <f t="shared" si="90"/>
        <v>0</v>
      </c>
      <c r="AE112" s="36">
        <f t="shared" si="90"/>
        <v>0</v>
      </c>
      <c r="AF112" s="154">
        <f t="shared" si="90"/>
        <v>0</v>
      </c>
      <c r="AG112" s="36">
        <f t="shared" si="90"/>
        <v>0</v>
      </c>
      <c r="AH112" s="36">
        <f t="shared" si="90"/>
        <v>0</v>
      </c>
      <c r="AI112" s="36">
        <f t="shared" si="90"/>
        <v>0</v>
      </c>
      <c r="AJ112" s="36">
        <f t="shared" si="90"/>
        <v>0</v>
      </c>
      <c r="AK112" s="36">
        <f t="shared" si="90"/>
        <v>0</v>
      </c>
      <c r="AL112" s="36">
        <f t="shared" si="90"/>
        <v>0</v>
      </c>
      <c r="AM112" s="154">
        <f t="shared" si="90"/>
        <v>0</v>
      </c>
      <c r="AN112" s="154">
        <f t="shared" si="90"/>
        <v>0</v>
      </c>
    </row>
    <row r="113" spans="1:40">
      <c r="A113" s="241" t="s">
        <v>102</v>
      </c>
      <c r="B113" s="242"/>
      <c r="C113" s="242"/>
      <c r="D113" s="243"/>
      <c r="E113" s="37" t="str">
        <f>IFERROR(E35*$B$10,"-")</f>
        <v>-</v>
      </c>
      <c r="F113" s="38" t="str">
        <f t="shared" ref="F113:AN113" si="91">IFERROR(F35*$B$10,"-")</f>
        <v>-</v>
      </c>
      <c r="G113" s="38" t="str">
        <f t="shared" si="91"/>
        <v>-</v>
      </c>
      <c r="H113" s="38" t="str">
        <f t="shared" si="91"/>
        <v>-</v>
      </c>
      <c r="I113" s="38" t="str">
        <f t="shared" si="91"/>
        <v>-</v>
      </c>
      <c r="J113" s="43" t="str">
        <f t="shared" si="91"/>
        <v>-</v>
      </c>
      <c r="K113" s="155" t="str">
        <f t="shared" si="91"/>
        <v>-</v>
      </c>
      <c r="L113" s="47" t="str">
        <f t="shared" si="91"/>
        <v>-</v>
      </c>
      <c r="M113" s="38" t="str">
        <f t="shared" si="91"/>
        <v>-</v>
      </c>
      <c r="N113" s="38" t="str">
        <f t="shared" si="91"/>
        <v>-</v>
      </c>
      <c r="O113" s="38" t="str">
        <f t="shared" si="91"/>
        <v>-</v>
      </c>
      <c r="P113" s="38" t="str">
        <f t="shared" si="91"/>
        <v>-</v>
      </c>
      <c r="Q113" s="38" t="str">
        <f t="shared" si="91"/>
        <v>-</v>
      </c>
      <c r="R113" s="155" t="str">
        <f t="shared" si="91"/>
        <v>-</v>
      </c>
      <c r="S113" s="38" t="str">
        <f t="shared" si="91"/>
        <v>-</v>
      </c>
      <c r="T113" s="38" t="str">
        <f t="shared" si="91"/>
        <v>-</v>
      </c>
      <c r="U113" s="38" t="str">
        <f t="shared" si="91"/>
        <v>-</v>
      </c>
      <c r="V113" s="38" t="str">
        <f t="shared" si="91"/>
        <v>-</v>
      </c>
      <c r="W113" s="38" t="str">
        <f t="shared" si="91"/>
        <v>-</v>
      </c>
      <c r="X113" s="38" t="str">
        <f t="shared" si="91"/>
        <v>-</v>
      </c>
      <c r="Y113" s="155" t="str">
        <f t="shared" si="91"/>
        <v>-</v>
      </c>
      <c r="Z113" s="38" t="str">
        <f t="shared" si="91"/>
        <v>-</v>
      </c>
      <c r="AA113" s="38" t="str">
        <f t="shared" si="91"/>
        <v>-</v>
      </c>
      <c r="AB113" s="38" t="str">
        <f t="shared" si="91"/>
        <v>-</v>
      </c>
      <c r="AC113" s="38" t="str">
        <f t="shared" si="91"/>
        <v>-</v>
      </c>
      <c r="AD113" s="38" t="str">
        <f t="shared" si="91"/>
        <v>-</v>
      </c>
      <c r="AE113" s="38" t="str">
        <f t="shared" si="91"/>
        <v>-</v>
      </c>
      <c r="AF113" s="155" t="str">
        <f t="shared" si="91"/>
        <v>-</v>
      </c>
      <c r="AG113" s="38" t="str">
        <f t="shared" si="91"/>
        <v>-</v>
      </c>
      <c r="AH113" s="38" t="str">
        <f t="shared" si="91"/>
        <v>-</v>
      </c>
      <c r="AI113" s="38" t="str">
        <f t="shared" si="91"/>
        <v>-</v>
      </c>
      <c r="AJ113" s="38" t="str">
        <f t="shared" si="91"/>
        <v>-</v>
      </c>
      <c r="AK113" s="38" t="str">
        <f t="shared" si="91"/>
        <v>-</v>
      </c>
      <c r="AL113" s="38" t="str">
        <f t="shared" si="91"/>
        <v>-</v>
      </c>
      <c r="AM113" s="155" t="str">
        <f t="shared" si="91"/>
        <v>-</v>
      </c>
      <c r="AN113" s="155" t="str">
        <f t="shared" si="91"/>
        <v>-</v>
      </c>
    </row>
    <row r="114" spans="1:40">
      <c r="A114" s="241" t="s">
        <v>105</v>
      </c>
      <c r="B114" s="242"/>
      <c r="C114" s="242"/>
      <c r="D114" s="243"/>
      <c r="E114" s="37" t="str">
        <f>IFERROR(E35*$B$12,"-")</f>
        <v>-</v>
      </c>
      <c r="F114" s="38" t="str">
        <f t="shared" ref="F114:AN114" si="92">IFERROR(F35*$B$12,"-")</f>
        <v>-</v>
      </c>
      <c r="G114" s="38" t="str">
        <f t="shared" si="92"/>
        <v>-</v>
      </c>
      <c r="H114" s="38" t="str">
        <f t="shared" si="92"/>
        <v>-</v>
      </c>
      <c r="I114" s="38" t="str">
        <f t="shared" si="92"/>
        <v>-</v>
      </c>
      <c r="J114" s="43" t="str">
        <f t="shared" si="92"/>
        <v>-</v>
      </c>
      <c r="K114" s="155" t="str">
        <f t="shared" si="92"/>
        <v>-</v>
      </c>
      <c r="L114" s="47" t="str">
        <f t="shared" si="92"/>
        <v>-</v>
      </c>
      <c r="M114" s="38" t="str">
        <f t="shared" si="92"/>
        <v>-</v>
      </c>
      <c r="N114" s="38" t="str">
        <f t="shared" si="92"/>
        <v>-</v>
      </c>
      <c r="O114" s="38" t="str">
        <f t="shared" si="92"/>
        <v>-</v>
      </c>
      <c r="P114" s="38" t="str">
        <f t="shared" si="92"/>
        <v>-</v>
      </c>
      <c r="Q114" s="38" t="str">
        <f t="shared" si="92"/>
        <v>-</v>
      </c>
      <c r="R114" s="155" t="str">
        <f t="shared" si="92"/>
        <v>-</v>
      </c>
      <c r="S114" s="38" t="str">
        <f t="shared" si="92"/>
        <v>-</v>
      </c>
      <c r="T114" s="38" t="str">
        <f t="shared" si="92"/>
        <v>-</v>
      </c>
      <c r="U114" s="38" t="str">
        <f t="shared" si="92"/>
        <v>-</v>
      </c>
      <c r="V114" s="38" t="str">
        <f t="shared" si="92"/>
        <v>-</v>
      </c>
      <c r="W114" s="38" t="str">
        <f t="shared" si="92"/>
        <v>-</v>
      </c>
      <c r="X114" s="38" t="str">
        <f t="shared" si="92"/>
        <v>-</v>
      </c>
      <c r="Y114" s="155" t="str">
        <f t="shared" si="92"/>
        <v>-</v>
      </c>
      <c r="Z114" s="38" t="str">
        <f t="shared" si="92"/>
        <v>-</v>
      </c>
      <c r="AA114" s="38" t="str">
        <f t="shared" si="92"/>
        <v>-</v>
      </c>
      <c r="AB114" s="38" t="str">
        <f t="shared" si="92"/>
        <v>-</v>
      </c>
      <c r="AC114" s="38" t="str">
        <f t="shared" si="92"/>
        <v>-</v>
      </c>
      <c r="AD114" s="38" t="str">
        <f t="shared" si="92"/>
        <v>-</v>
      </c>
      <c r="AE114" s="38" t="str">
        <f t="shared" si="92"/>
        <v>-</v>
      </c>
      <c r="AF114" s="155" t="str">
        <f t="shared" si="92"/>
        <v>-</v>
      </c>
      <c r="AG114" s="38" t="str">
        <f t="shared" si="92"/>
        <v>-</v>
      </c>
      <c r="AH114" s="38" t="str">
        <f t="shared" si="92"/>
        <v>-</v>
      </c>
      <c r="AI114" s="38" t="str">
        <f t="shared" si="92"/>
        <v>-</v>
      </c>
      <c r="AJ114" s="38" t="str">
        <f t="shared" si="92"/>
        <v>-</v>
      </c>
      <c r="AK114" s="38" t="str">
        <f t="shared" si="92"/>
        <v>-</v>
      </c>
      <c r="AL114" s="38" t="str">
        <f t="shared" si="92"/>
        <v>-</v>
      </c>
      <c r="AM114" s="155" t="str">
        <f t="shared" si="92"/>
        <v>-</v>
      </c>
      <c r="AN114" s="155" t="str">
        <f t="shared" si="92"/>
        <v>-</v>
      </c>
    </row>
    <row r="115" spans="1:40">
      <c r="A115" s="241" t="s">
        <v>103</v>
      </c>
      <c r="B115" s="242"/>
      <c r="C115" s="242"/>
      <c r="D115" s="243"/>
      <c r="E115" s="37" t="str">
        <f>IFERROR(E35*$B$13,"-")</f>
        <v>-</v>
      </c>
      <c r="F115" s="38" t="str">
        <f t="shared" ref="F115:AN115" si="93">IFERROR(F35*$B$13,"-")</f>
        <v>-</v>
      </c>
      <c r="G115" s="38" t="str">
        <f t="shared" si="93"/>
        <v>-</v>
      </c>
      <c r="H115" s="38" t="str">
        <f t="shared" si="93"/>
        <v>-</v>
      </c>
      <c r="I115" s="38" t="str">
        <f t="shared" si="93"/>
        <v>-</v>
      </c>
      <c r="J115" s="43" t="str">
        <f t="shared" si="93"/>
        <v>-</v>
      </c>
      <c r="K115" s="155" t="str">
        <f t="shared" si="93"/>
        <v>-</v>
      </c>
      <c r="L115" s="47" t="str">
        <f t="shared" si="93"/>
        <v>-</v>
      </c>
      <c r="M115" s="38" t="str">
        <f t="shared" si="93"/>
        <v>-</v>
      </c>
      <c r="N115" s="38" t="str">
        <f t="shared" si="93"/>
        <v>-</v>
      </c>
      <c r="O115" s="38" t="str">
        <f t="shared" si="93"/>
        <v>-</v>
      </c>
      <c r="P115" s="38" t="str">
        <f t="shared" si="93"/>
        <v>-</v>
      </c>
      <c r="Q115" s="38" t="str">
        <f t="shared" si="93"/>
        <v>-</v>
      </c>
      <c r="R115" s="155" t="str">
        <f t="shared" si="93"/>
        <v>-</v>
      </c>
      <c r="S115" s="38" t="str">
        <f t="shared" si="93"/>
        <v>-</v>
      </c>
      <c r="T115" s="38" t="str">
        <f t="shared" si="93"/>
        <v>-</v>
      </c>
      <c r="U115" s="38" t="str">
        <f t="shared" si="93"/>
        <v>-</v>
      </c>
      <c r="V115" s="38" t="str">
        <f t="shared" si="93"/>
        <v>-</v>
      </c>
      <c r="W115" s="38" t="str">
        <f t="shared" si="93"/>
        <v>-</v>
      </c>
      <c r="X115" s="38" t="str">
        <f t="shared" si="93"/>
        <v>-</v>
      </c>
      <c r="Y115" s="155" t="str">
        <f t="shared" si="93"/>
        <v>-</v>
      </c>
      <c r="Z115" s="38" t="str">
        <f t="shared" si="93"/>
        <v>-</v>
      </c>
      <c r="AA115" s="38" t="str">
        <f t="shared" si="93"/>
        <v>-</v>
      </c>
      <c r="AB115" s="38" t="str">
        <f t="shared" si="93"/>
        <v>-</v>
      </c>
      <c r="AC115" s="38" t="str">
        <f t="shared" si="93"/>
        <v>-</v>
      </c>
      <c r="AD115" s="38" t="str">
        <f t="shared" si="93"/>
        <v>-</v>
      </c>
      <c r="AE115" s="38" t="str">
        <f t="shared" si="93"/>
        <v>-</v>
      </c>
      <c r="AF115" s="155" t="str">
        <f t="shared" si="93"/>
        <v>-</v>
      </c>
      <c r="AG115" s="38" t="str">
        <f t="shared" si="93"/>
        <v>-</v>
      </c>
      <c r="AH115" s="38" t="str">
        <f t="shared" si="93"/>
        <v>-</v>
      </c>
      <c r="AI115" s="38" t="str">
        <f t="shared" si="93"/>
        <v>-</v>
      </c>
      <c r="AJ115" s="38" t="str">
        <f t="shared" si="93"/>
        <v>-</v>
      </c>
      <c r="AK115" s="38" t="str">
        <f t="shared" si="93"/>
        <v>-</v>
      </c>
      <c r="AL115" s="38" t="str">
        <f t="shared" si="93"/>
        <v>-</v>
      </c>
      <c r="AM115" s="155" t="str">
        <f t="shared" si="93"/>
        <v>-</v>
      </c>
      <c r="AN115" s="155" t="str">
        <f t="shared" si="93"/>
        <v>-</v>
      </c>
    </row>
    <row r="116" spans="1:40">
      <c r="A116" s="241" t="s">
        <v>42</v>
      </c>
      <c r="B116" s="242"/>
      <c r="C116" s="242"/>
      <c r="D116" s="243"/>
      <c r="E116" s="37">
        <f>IFERROR((E25+E26+E27)-E111,"-")</f>
        <v>0</v>
      </c>
      <c r="F116" s="38">
        <f t="shared" ref="F116:AN116" si="94">IFERROR((F25+F26+F27)-F111,"-")</f>
        <v>0</v>
      </c>
      <c r="G116" s="38">
        <f t="shared" si="94"/>
        <v>0</v>
      </c>
      <c r="H116" s="38">
        <f t="shared" si="94"/>
        <v>0</v>
      </c>
      <c r="I116" s="38">
        <f t="shared" si="94"/>
        <v>0</v>
      </c>
      <c r="J116" s="43">
        <f t="shared" si="94"/>
        <v>0</v>
      </c>
      <c r="K116" s="155">
        <f t="shared" si="94"/>
        <v>0</v>
      </c>
      <c r="L116" s="47">
        <f t="shared" si="94"/>
        <v>0</v>
      </c>
      <c r="M116" s="38">
        <f t="shared" si="94"/>
        <v>0</v>
      </c>
      <c r="N116" s="38">
        <f t="shared" si="94"/>
        <v>0</v>
      </c>
      <c r="O116" s="38">
        <f t="shared" si="94"/>
        <v>0</v>
      </c>
      <c r="P116" s="38">
        <f t="shared" si="94"/>
        <v>0</v>
      </c>
      <c r="Q116" s="38">
        <f t="shared" si="94"/>
        <v>0</v>
      </c>
      <c r="R116" s="155">
        <f t="shared" si="94"/>
        <v>0</v>
      </c>
      <c r="S116" s="38">
        <f t="shared" si="94"/>
        <v>0</v>
      </c>
      <c r="T116" s="38">
        <f t="shared" si="94"/>
        <v>0</v>
      </c>
      <c r="U116" s="38">
        <f t="shared" si="94"/>
        <v>0</v>
      </c>
      <c r="V116" s="38">
        <f t="shared" si="94"/>
        <v>0</v>
      </c>
      <c r="W116" s="38">
        <f t="shared" si="94"/>
        <v>0</v>
      </c>
      <c r="X116" s="38">
        <f t="shared" si="94"/>
        <v>0</v>
      </c>
      <c r="Y116" s="155">
        <f t="shared" si="94"/>
        <v>0</v>
      </c>
      <c r="Z116" s="38">
        <f t="shared" si="94"/>
        <v>0</v>
      </c>
      <c r="AA116" s="38">
        <f t="shared" si="94"/>
        <v>0</v>
      </c>
      <c r="AB116" s="38">
        <f t="shared" si="94"/>
        <v>0</v>
      </c>
      <c r="AC116" s="38">
        <f t="shared" si="94"/>
        <v>0</v>
      </c>
      <c r="AD116" s="38">
        <f t="shared" si="94"/>
        <v>0</v>
      </c>
      <c r="AE116" s="38">
        <f t="shared" si="94"/>
        <v>0</v>
      </c>
      <c r="AF116" s="155">
        <f t="shared" si="94"/>
        <v>0</v>
      </c>
      <c r="AG116" s="38">
        <f t="shared" si="94"/>
        <v>0</v>
      </c>
      <c r="AH116" s="38">
        <f t="shared" si="94"/>
        <v>0</v>
      </c>
      <c r="AI116" s="38">
        <f t="shared" si="94"/>
        <v>0</v>
      </c>
      <c r="AJ116" s="38">
        <f t="shared" si="94"/>
        <v>0</v>
      </c>
      <c r="AK116" s="38">
        <f t="shared" si="94"/>
        <v>0</v>
      </c>
      <c r="AL116" s="38">
        <f t="shared" si="94"/>
        <v>0</v>
      </c>
      <c r="AM116" s="155">
        <f t="shared" si="94"/>
        <v>0</v>
      </c>
      <c r="AN116" s="155">
        <f t="shared" si="94"/>
        <v>0</v>
      </c>
    </row>
    <row r="117" spans="1:40">
      <c r="A117" s="241" t="s">
        <v>106</v>
      </c>
      <c r="B117" s="242"/>
      <c r="C117" s="242"/>
      <c r="D117" s="243"/>
      <c r="E117" s="37">
        <f>IFERROR((E23-E112),"-")</f>
        <v>0</v>
      </c>
      <c r="F117" s="38">
        <f t="shared" ref="F117:AN117" si="95">IFERROR((F23-F112),"-")</f>
        <v>0</v>
      </c>
      <c r="G117" s="38">
        <f t="shared" si="95"/>
        <v>0</v>
      </c>
      <c r="H117" s="38">
        <f t="shared" si="95"/>
        <v>0</v>
      </c>
      <c r="I117" s="38">
        <f t="shared" si="95"/>
        <v>0</v>
      </c>
      <c r="J117" s="43">
        <f t="shared" si="95"/>
        <v>0</v>
      </c>
      <c r="K117" s="155">
        <f t="shared" si="95"/>
        <v>0</v>
      </c>
      <c r="L117" s="47">
        <f t="shared" si="95"/>
        <v>0</v>
      </c>
      <c r="M117" s="38">
        <f t="shared" si="95"/>
        <v>0</v>
      </c>
      <c r="N117" s="38">
        <f t="shared" si="95"/>
        <v>0</v>
      </c>
      <c r="O117" s="38">
        <f t="shared" si="95"/>
        <v>0</v>
      </c>
      <c r="P117" s="38">
        <f t="shared" si="95"/>
        <v>0</v>
      </c>
      <c r="Q117" s="38">
        <f t="shared" si="95"/>
        <v>0</v>
      </c>
      <c r="R117" s="155">
        <f t="shared" si="95"/>
        <v>0</v>
      </c>
      <c r="S117" s="38">
        <f t="shared" si="95"/>
        <v>0</v>
      </c>
      <c r="T117" s="38">
        <f t="shared" si="95"/>
        <v>0</v>
      </c>
      <c r="U117" s="38">
        <f t="shared" si="95"/>
        <v>0</v>
      </c>
      <c r="V117" s="38">
        <f t="shared" si="95"/>
        <v>0</v>
      </c>
      <c r="W117" s="38">
        <f t="shared" si="95"/>
        <v>0</v>
      </c>
      <c r="X117" s="38">
        <f t="shared" si="95"/>
        <v>0</v>
      </c>
      <c r="Y117" s="155">
        <f t="shared" si="95"/>
        <v>0</v>
      </c>
      <c r="Z117" s="38">
        <f t="shared" si="95"/>
        <v>0</v>
      </c>
      <c r="AA117" s="38">
        <f t="shared" si="95"/>
        <v>0</v>
      </c>
      <c r="AB117" s="38">
        <f t="shared" si="95"/>
        <v>0</v>
      </c>
      <c r="AC117" s="38">
        <f t="shared" si="95"/>
        <v>0</v>
      </c>
      <c r="AD117" s="38">
        <f t="shared" si="95"/>
        <v>0</v>
      </c>
      <c r="AE117" s="38">
        <f t="shared" si="95"/>
        <v>0</v>
      </c>
      <c r="AF117" s="155">
        <f t="shared" si="95"/>
        <v>0</v>
      </c>
      <c r="AG117" s="38">
        <f t="shared" si="95"/>
        <v>0</v>
      </c>
      <c r="AH117" s="38">
        <f t="shared" si="95"/>
        <v>0</v>
      </c>
      <c r="AI117" s="38">
        <f t="shared" si="95"/>
        <v>0</v>
      </c>
      <c r="AJ117" s="38">
        <f t="shared" si="95"/>
        <v>0</v>
      </c>
      <c r="AK117" s="38">
        <f t="shared" si="95"/>
        <v>0</v>
      </c>
      <c r="AL117" s="38">
        <f t="shared" si="95"/>
        <v>0</v>
      </c>
      <c r="AM117" s="155">
        <f t="shared" si="95"/>
        <v>0</v>
      </c>
      <c r="AN117" s="155">
        <f t="shared" si="95"/>
        <v>0</v>
      </c>
    </row>
    <row r="118" spans="1:40">
      <c r="A118" s="241" t="s">
        <v>107</v>
      </c>
      <c r="B118" s="242"/>
      <c r="C118" s="242"/>
      <c r="D118" s="243"/>
      <c r="E118" s="37" t="str">
        <f>IFERROR((E28+E29)-E113,"-")</f>
        <v>-</v>
      </c>
      <c r="F118" s="38" t="str">
        <f t="shared" ref="F118:AN118" si="96">IFERROR((F28+F29)-F113,"-")</f>
        <v>-</v>
      </c>
      <c r="G118" s="38" t="str">
        <f t="shared" si="96"/>
        <v>-</v>
      </c>
      <c r="H118" s="38" t="str">
        <f t="shared" si="96"/>
        <v>-</v>
      </c>
      <c r="I118" s="38" t="str">
        <f t="shared" si="96"/>
        <v>-</v>
      </c>
      <c r="J118" s="43" t="str">
        <f t="shared" si="96"/>
        <v>-</v>
      </c>
      <c r="K118" s="155" t="str">
        <f t="shared" si="96"/>
        <v>-</v>
      </c>
      <c r="L118" s="47" t="str">
        <f t="shared" si="96"/>
        <v>-</v>
      </c>
      <c r="M118" s="38" t="str">
        <f t="shared" si="96"/>
        <v>-</v>
      </c>
      <c r="N118" s="38" t="str">
        <f t="shared" si="96"/>
        <v>-</v>
      </c>
      <c r="O118" s="38" t="str">
        <f t="shared" si="96"/>
        <v>-</v>
      </c>
      <c r="P118" s="38" t="str">
        <f t="shared" si="96"/>
        <v>-</v>
      </c>
      <c r="Q118" s="38" t="str">
        <f t="shared" si="96"/>
        <v>-</v>
      </c>
      <c r="R118" s="155" t="str">
        <f t="shared" si="96"/>
        <v>-</v>
      </c>
      <c r="S118" s="38" t="str">
        <f t="shared" si="96"/>
        <v>-</v>
      </c>
      <c r="T118" s="38" t="str">
        <f t="shared" si="96"/>
        <v>-</v>
      </c>
      <c r="U118" s="38" t="str">
        <f t="shared" si="96"/>
        <v>-</v>
      </c>
      <c r="V118" s="38" t="str">
        <f t="shared" si="96"/>
        <v>-</v>
      </c>
      <c r="W118" s="38" t="str">
        <f t="shared" si="96"/>
        <v>-</v>
      </c>
      <c r="X118" s="38" t="str">
        <f t="shared" si="96"/>
        <v>-</v>
      </c>
      <c r="Y118" s="155" t="str">
        <f t="shared" si="96"/>
        <v>-</v>
      </c>
      <c r="Z118" s="38" t="str">
        <f t="shared" si="96"/>
        <v>-</v>
      </c>
      <c r="AA118" s="38" t="str">
        <f t="shared" si="96"/>
        <v>-</v>
      </c>
      <c r="AB118" s="38" t="str">
        <f t="shared" si="96"/>
        <v>-</v>
      </c>
      <c r="AC118" s="38" t="str">
        <f t="shared" si="96"/>
        <v>-</v>
      </c>
      <c r="AD118" s="38" t="str">
        <f t="shared" si="96"/>
        <v>-</v>
      </c>
      <c r="AE118" s="38" t="str">
        <f t="shared" si="96"/>
        <v>-</v>
      </c>
      <c r="AF118" s="155" t="str">
        <f t="shared" si="96"/>
        <v>-</v>
      </c>
      <c r="AG118" s="38" t="str">
        <f t="shared" si="96"/>
        <v>-</v>
      </c>
      <c r="AH118" s="38" t="str">
        <f t="shared" si="96"/>
        <v>-</v>
      </c>
      <c r="AI118" s="38" t="str">
        <f t="shared" si="96"/>
        <v>-</v>
      </c>
      <c r="AJ118" s="38" t="str">
        <f t="shared" si="96"/>
        <v>-</v>
      </c>
      <c r="AK118" s="38" t="str">
        <f t="shared" si="96"/>
        <v>-</v>
      </c>
      <c r="AL118" s="38" t="str">
        <f t="shared" si="96"/>
        <v>-</v>
      </c>
      <c r="AM118" s="155" t="str">
        <f t="shared" si="96"/>
        <v>-</v>
      </c>
      <c r="AN118" s="155" t="str">
        <f t="shared" si="96"/>
        <v>-</v>
      </c>
    </row>
    <row r="119" spans="1:40">
      <c r="A119" s="241" t="s">
        <v>108</v>
      </c>
      <c r="B119" s="242"/>
      <c r="C119" s="242"/>
      <c r="D119" s="243"/>
      <c r="E119" s="37" t="str">
        <f>IFERROR(E24-E114,"-")</f>
        <v>-</v>
      </c>
      <c r="F119" s="38" t="str">
        <f t="shared" ref="F119:AN119" si="97">IFERROR(F24-F114,"-")</f>
        <v>-</v>
      </c>
      <c r="G119" s="38" t="str">
        <f t="shared" si="97"/>
        <v>-</v>
      </c>
      <c r="H119" s="38" t="str">
        <f t="shared" si="97"/>
        <v>-</v>
      </c>
      <c r="I119" s="38" t="str">
        <f t="shared" si="97"/>
        <v>-</v>
      </c>
      <c r="J119" s="43" t="str">
        <f t="shared" si="97"/>
        <v>-</v>
      </c>
      <c r="K119" s="155" t="str">
        <f t="shared" si="97"/>
        <v>-</v>
      </c>
      <c r="L119" s="47" t="str">
        <f t="shared" si="97"/>
        <v>-</v>
      </c>
      <c r="M119" s="38" t="str">
        <f t="shared" si="97"/>
        <v>-</v>
      </c>
      <c r="N119" s="38" t="str">
        <f t="shared" si="97"/>
        <v>-</v>
      </c>
      <c r="O119" s="38" t="str">
        <f t="shared" si="97"/>
        <v>-</v>
      </c>
      <c r="P119" s="38" t="str">
        <f t="shared" si="97"/>
        <v>-</v>
      </c>
      <c r="Q119" s="38" t="str">
        <f t="shared" si="97"/>
        <v>-</v>
      </c>
      <c r="R119" s="155" t="str">
        <f t="shared" si="97"/>
        <v>-</v>
      </c>
      <c r="S119" s="38" t="str">
        <f t="shared" si="97"/>
        <v>-</v>
      </c>
      <c r="T119" s="38" t="str">
        <f t="shared" si="97"/>
        <v>-</v>
      </c>
      <c r="U119" s="38" t="str">
        <f t="shared" si="97"/>
        <v>-</v>
      </c>
      <c r="V119" s="38" t="str">
        <f t="shared" si="97"/>
        <v>-</v>
      </c>
      <c r="W119" s="38" t="str">
        <f t="shared" si="97"/>
        <v>-</v>
      </c>
      <c r="X119" s="38" t="str">
        <f t="shared" si="97"/>
        <v>-</v>
      </c>
      <c r="Y119" s="155" t="str">
        <f t="shared" si="97"/>
        <v>-</v>
      </c>
      <c r="Z119" s="38" t="str">
        <f t="shared" si="97"/>
        <v>-</v>
      </c>
      <c r="AA119" s="38" t="str">
        <f t="shared" si="97"/>
        <v>-</v>
      </c>
      <c r="AB119" s="38" t="str">
        <f t="shared" si="97"/>
        <v>-</v>
      </c>
      <c r="AC119" s="38" t="str">
        <f t="shared" si="97"/>
        <v>-</v>
      </c>
      <c r="AD119" s="38" t="str">
        <f t="shared" si="97"/>
        <v>-</v>
      </c>
      <c r="AE119" s="38" t="str">
        <f t="shared" si="97"/>
        <v>-</v>
      </c>
      <c r="AF119" s="155" t="str">
        <f t="shared" si="97"/>
        <v>-</v>
      </c>
      <c r="AG119" s="38" t="str">
        <f t="shared" si="97"/>
        <v>-</v>
      </c>
      <c r="AH119" s="38" t="str">
        <f t="shared" si="97"/>
        <v>-</v>
      </c>
      <c r="AI119" s="38" t="str">
        <f t="shared" si="97"/>
        <v>-</v>
      </c>
      <c r="AJ119" s="38" t="str">
        <f t="shared" si="97"/>
        <v>-</v>
      </c>
      <c r="AK119" s="38" t="str">
        <f t="shared" si="97"/>
        <v>-</v>
      </c>
      <c r="AL119" s="38" t="str">
        <f t="shared" si="97"/>
        <v>-</v>
      </c>
      <c r="AM119" s="155" t="str">
        <f t="shared" si="97"/>
        <v>-</v>
      </c>
      <c r="AN119" s="155" t="str">
        <f t="shared" si="97"/>
        <v>-</v>
      </c>
    </row>
    <row r="120" spans="1:40" ht="15.75" thickBot="1">
      <c r="A120" s="273" t="s">
        <v>109</v>
      </c>
      <c r="B120" s="274"/>
      <c r="C120" s="274"/>
      <c r="D120" s="275"/>
      <c r="E120" s="39" t="str">
        <f>IFERROR((E30+E31)-E115,"-")</f>
        <v>-</v>
      </c>
      <c r="F120" s="40" t="str">
        <f t="shared" ref="F120:AN120" si="98">IFERROR((F30+F31)-F115,"-")</f>
        <v>-</v>
      </c>
      <c r="G120" s="40" t="str">
        <f t="shared" si="98"/>
        <v>-</v>
      </c>
      <c r="H120" s="40" t="str">
        <f t="shared" si="98"/>
        <v>-</v>
      </c>
      <c r="I120" s="40" t="str">
        <f t="shared" si="98"/>
        <v>-</v>
      </c>
      <c r="J120" s="44" t="str">
        <f t="shared" si="98"/>
        <v>-</v>
      </c>
      <c r="K120" s="156" t="str">
        <f t="shared" si="98"/>
        <v>-</v>
      </c>
      <c r="L120" s="48" t="str">
        <f t="shared" si="98"/>
        <v>-</v>
      </c>
      <c r="M120" s="40" t="str">
        <f t="shared" si="98"/>
        <v>-</v>
      </c>
      <c r="N120" s="40" t="str">
        <f t="shared" si="98"/>
        <v>-</v>
      </c>
      <c r="O120" s="40" t="str">
        <f t="shared" si="98"/>
        <v>-</v>
      </c>
      <c r="P120" s="40" t="str">
        <f t="shared" si="98"/>
        <v>-</v>
      </c>
      <c r="Q120" s="40" t="str">
        <f t="shared" si="98"/>
        <v>-</v>
      </c>
      <c r="R120" s="156" t="str">
        <f t="shared" si="98"/>
        <v>-</v>
      </c>
      <c r="S120" s="40" t="str">
        <f t="shared" si="98"/>
        <v>-</v>
      </c>
      <c r="T120" s="40" t="str">
        <f t="shared" si="98"/>
        <v>-</v>
      </c>
      <c r="U120" s="40" t="str">
        <f t="shared" si="98"/>
        <v>-</v>
      </c>
      <c r="V120" s="40" t="str">
        <f t="shared" si="98"/>
        <v>-</v>
      </c>
      <c r="W120" s="40" t="str">
        <f t="shared" si="98"/>
        <v>-</v>
      </c>
      <c r="X120" s="40" t="str">
        <f t="shared" si="98"/>
        <v>-</v>
      </c>
      <c r="Y120" s="156" t="str">
        <f t="shared" si="98"/>
        <v>-</v>
      </c>
      <c r="Z120" s="40" t="str">
        <f t="shared" si="98"/>
        <v>-</v>
      </c>
      <c r="AA120" s="40" t="str">
        <f t="shared" si="98"/>
        <v>-</v>
      </c>
      <c r="AB120" s="40" t="str">
        <f t="shared" si="98"/>
        <v>-</v>
      </c>
      <c r="AC120" s="40" t="str">
        <f t="shared" si="98"/>
        <v>-</v>
      </c>
      <c r="AD120" s="40" t="str">
        <f t="shared" si="98"/>
        <v>-</v>
      </c>
      <c r="AE120" s="40" t="str">
        <f t="shared" si="98"/>
        <v>-</v>
      </c>
      <c r="AF120" s="156" t="str">
        <f t="shared" si="98"/>
        <v>-</v>
      </c>
      <c r="AG120" s="40" t="str">
        <f t="shared" si="98"/>
        <v>-</v>
      </c>
      <c r="AH120" s="40" t="str">
        <f t="shared" si="98"/>
        <v>-</v>
      </c>
      <c r="AI120" s="40" t="str">
        <f t="shared" si="98"/>
        <v>-</v>
      </c>
      <c r="AJ120" s="40" t="str">
        <f t="shared" si="98"/>
        <v>-</v>
      </c>
      <c r="AK120" s="40" t="str">
        <f t="shared" si="98"/>
        <v>-</v>
      </c>
      <c r="AL120" s="40" t="str">
        <f t="shared" si="98"/>
        <v>-</v>
      </c>
      <c r="AM120" s="156" t="str">
        <f t="shared" si="98"/>
        <v>-</v>
      </c>
      <c r="AN120" s="156" t="str">
        <f t="shared" si="98"/>
        <v>-</v>
      </c>
    </row>
    <row r="121" spans="1:40" ht="15.75" thickTop="1"/>
  </sheetData>
  <mergeCells count="103">
    <mergeCell ref="A120:D120"/>
    <mergeCell ref="A114:D114"/>
    <mergeCell ref="A115:D115"/>
    <mergeCell ref="A116:D116"/>
    <mergeCell ref="A117:D117"/>
    <mergeCell ref="A118:D118"/>
    <mergeCell ref="A119:D119"/>
    <mergeCell ref="A106:D106"/>
    <mergeCell ref="A107:D107"/>
    <mergeCell ref="A108:D108"/>
    <mergeCell ref="A111:D111"/>
    <mergeCell ref="A112:D112"/>
    <mergeCell ref="A113:D113"/>
    <mergeCell ref="A99:D99"/>
    <mergeCell ref="A100:D100"/>
    <mergeCell ref="A102:D102"/>
    <mergeCell ref="A103:D103"/>
    <mergeCell ref="A104:D104"/>
    <mergeCell ref="A105:D105"/>
    <mergeCell ref="A92:D92"/>
    <mergeCell ref="A94:D94"/>
    <mergeCell ref="A95:D95"/>
    <mergeCell ref="A96:D96"/>
    <mergeCell ref="A97:D97"/>
    <mergeCell ref="A98:D98"/>
    <mergeCell ref="A85:D85"/>
    <mergeCell ref="A87:D87"/>
    <mergeCell ref="A88:D88"/>
    <mergeCell ref="A89:D89"/>
    <mergeCell ref="A90:D90"/>
    <mergeCell ref="A91:D91"/>
    <mergeCell ref="A79:D79"/>
    <mergeCell ref="A80:D80"/>
    <mergeCell ref="A81:D81"/>
    <mergeCell ref="A82:D82"/>
    <mergeCell ref="A83:D83"/>
    <mergeCell ref="A84:D84"/>
    <mergeCell ref="A72:D72"/>
    <mergeCell ref="A73:D73"/>
    <mergeCell ref="A75:D75"/>
    <mergeCell ref="A76:D76"/>
    <mergeCell ref="A77:D77"/>
    <mergeCell ref="A78:D78"/>
    <mergeCell ref="A65:D65"/>
    <mergeCell ref="A66:D66"/>
    <mergeCell ref="A67:D67"/>
    <mergeCell ref="A68:D68"/>
    <mergeCell ref="A70:D70"/>
    <mergeCell ref="A71:D71"/>
    <mergeCell ref="A58:D58"/>
    <mergeCell ref="A59:D59"/>
    <mergeCell ref="A61:D61"/>
    <mergeCell ref="A62:D62"/>
    <mergeCell ref="A63:D63"/>
    <mergeCell ref="A64:D64"/>
    <mergeCell ref="A52:D52"/>
    <mergeCell ref="A53:D53"/>
    <mergeCell ref="A54:D54"/>
    <mergeCell ref="A55:D55"/>
    <mergeCell ref="A56:D56"/>
    <mergeCell ref="A57:D57"/>
    <mergeCell ref="A46:D46"/>
    <mergeCell ref="A47:D47"/>
    <mergeCell ref="A48:D48"/>
    <mergeCell ref="A49:D49"/>
    <mergeCell ref="A50:D50"/>
    <mergeCell ref="A51:D51"/>
    <mergeCell ref="A39:D39"/>
    <mergeCell ref="A40:D40"/>
    <mergeCell ref="A42:D42"/>
    <mergeCell ref="A43:D43"/>
    <mergeCell ref="A44:D44"/>
    <mergeCell ref="A45:D45"/>
    <mergeCell ref="A32:D32"/>
    <mergeCell ref="A33:D33"/>
    <mergeCell ref="A34:D34"/>
    <mergeCell ref="A35:D35"/>
    <mergeCell ref="A36:D36"/>
    <mergeCell ref="A38:D38"/>
    <mergeCell ref="A26:D26"/>
    <mergeCell ref="A27:D27"/>
    <mergeCell ref="A28:D28"/>
    <mergeCell ref="A29:D29"/>
    <mergeCell ref="A30:D30"/>
    <mergeCell ref="A31:D31"/>
    <mergeCell ref="A23:D23"/>
    <mergeCell ref="A24:D24"/>
    <mergeCell ref="A25:D25"/>
    <mergeCell ref="A6:B6"/>
    <mergeCell ref="B19:C19"/>
    <mergeCell ref="B20:C20"/>
    <mergeCell ref="K21:K22"/>
    <mergeCell ref="R21:R22"/>
    <mergeCell ref="Y21:Y22"/>
    <mergeCell ref="A1:B1"/>
    <mergeCell ref="C1:D1"/>
    <mergeCell ref="A3:B3"/>
    <mergeCell ref="C3:D3"/>
    <mergeCell ref="A4:B4"/>
    <mergeCell ref="C4:D4"/>
    <mergeCell ref="AF21:AF22"/>
    <mergeCell ref="AM21:AM22"/>
    <mergeCell ref="AN21:AN22"/>
  </mergeCells>
  <dataValidations count="1">
    <dataValidation type="list" allowBlank="1" showInputMessage="1" showErrorMessage="1" sqref="C4:D4">
      <formula1>$C$5:$D$5</formula1>
    </dataValidation>
  </dataValidations>
  <pageMargins left="0.7" right="0.7" top="0.75" bottom="0.75" header="0.3" footer="0.3"/>
  <pageSetup paperSize="9" orientation="portrait" r:id="rId1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97334EA-5A56-432F-A483-1CCE3908E02D}">
          <x14:formula1>
            <xm:f>Objectifs!$B$6:$K$6</xm:f>
          </x14:formula1>
          <xm:sqref>C3:D3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theme="8" tint="0.39997558519241921"/>
  </sheetPr>
  <dimension ref="A1:AN121"/>
  <sheetViews>
    <sheetView zoomScale="78" zoomScaleNormal="78" workbookViewId="0">
      <pane xSplit="4" ySplit="22" topLeftCell="Z23" activePane="bottomRight" state="frozen"/>
      <selection activeCell="E30" sqref="E30"/>
      <selection pane="topRight" activeCell="E30" sqref="E30"/>
      <selection pane="bottomLeft" activeCell="E30" sqref="E30"/>
      <selection pane="bottomRight" activeCell="A23" sqref="A23:XFD121"/>
    </sheetView>
  </sheetViews>
  <sheetFormatPr baseColWidth="10" defaultColWidth="11.42578125" defaultRowHeight="15"/>
  <cols>
    <col min="1" max="1" width="34" style="2" customWidth="1"/>
    <col min="2" max="2" width="9.28515625" style="2" customWidth="1"/>
    <col min="3" max="3" width="23.5703125" style="2" customWidth="1"/>
    <col min="4" max="4" width="13.7109375" style="2" customWidth="1"/>
    <col min="5" max="5" width="12.85546875" style="2" hidden="1" customWidth="1"/>
    <col min="6" max="6" width="11.42578125" style="2" hidden="1" customWidth="1"/>
    <col min="7" max="7" width="11.5703125" style="2" hidden="1" customWidth="1"/>
    <col min="8" max="11" width="11.42578125" style="2" customWidth="1"/>
    <col min="12" max="12" width="12.85546875" style="2" customWidth="1"/>
    <col min="13" max="13" width="11.42578125" style="2" customWidth="1"/>
    <col min="14" max="14" width="11.5703125" style="2" customWidth="1"/>
    <col min="15" max="18" width="11.42578125" style="2" customWidth="1"/>
    <col min="19" max="19" width="12.85546875" style="2" customWidth="1"/>
    <col min="20" max="20" width="11.42578125" style="2" customWidth="1"/>
    <col min="21" max="21" width="11.5703125" style="2" customWidth="1"/>
    <col min="22" max="25" width="11.42578125" style="2" customWidth="1"/>
    <col min="26" max="26" width="12.85546875" style="2" customWidth="1"/>
    <col min="27" max="27" width="11.42578125" style="2" customWidth="1"/>
    <col min="28" max="28" width="11.5703125" style="2" customWidth="1"/>
    <col min="29" max="32" width="11.42578125" style="2" customWidth="1"/>
    <col min="33" max="33" width="12.85546875" style="2" customWidth="1"/>
    <col min="34" max="34" width="11.42578125" style="2" customWidth="1"/>
    <col min="35" max="35" width="11.5703125" style="2" customWidth="1"/>
    <col min="36" max="37" width="11.42578125" style="2" customWidth="1"/>
    <col min="38" max="38" width="11.42578125" style="2" hidden="1" customWidth="1"/>
    <col min="39" max="39" width="11.42578125" style="2" customWidth="1"/>
    <col min="40" max="40" width="30.85546875" style="2" customWidth="1"/>
    <col min="41" max="16384" width="11.42578125" style="2"/>
  </cols>
  <sheetData>
    <row r="1" spans="1:40" ht="16.5" thickTop="1" thickBot="1">
      <c r="A1" s="289" t="s">
        <v>25</v>
      </c>
      <c r="B1" s="290"/>
      <c r="C1" s="289" t="str">
        <f ca="1">MID(CELL("nomfichier",H1),FIND("]",CELL("nomfichier",H1))+1,32)</f>
        <v>Asso_092022</v>
      </c>
      <c r="D1" s="290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0" ht="16.5" thickTop="1" thickBot="1">
      <c r="A2" s="57"/>
      <c r="B2" s="57"/>
      <c r="C2" s="57"/>
      <c r="D2" s="58"/>
      <c r="E2" s="1"/>
      <c r="F2" s="49"/>
      <c r="G2" s="1"/>
      <c r="H2" s="1"/>
      <c r="I2" s="1"/>
      <c r="J2" s="25" t="s">
        <v>23</v>
      </c>
      <c r="K2" s="1"/>
      <c r="L2" s="1"/>
      <c r="M2" s="1"/>
      <c r="N2" s="1"/>
      <c r="O2" s="1"/>
      <c r="P2" s="1"/>
      <c r="Q2" s="25" t="s">
        <v>23</v>
      </c>
      <c r="R2" s="1"/>
      <c r="S2" s="1"/>
      <c r="T2" s="1"/>
      <c r="U2" s="1"/>
      <c r="V2" s="1"/>
      <c r="W2" s="1"/>
      <c r="X2" s="25" t="s">
        <v>23</v>
      </c>
      <c r="Y2" s="1"/>
      <c r="Z2" s="1"/>
      <c r="AA2" s="1"/>
      <c r="AB2" s="1"/>
      <c r="AC2" s="1"/>
      <c r="AD2" s="1"/>
      <c r="AE2" s="25" t="s">
        <v>23</v>
      </c>
      <c r="AF2" s="1"/>
      <c r="AG2" s="1"/>
      <c r="AH2" s="1"/>
      <c r="AI2" s="1"/>
      <c r="AJ2" s="1"/>
      <c r="AK2" s="1"/>
      <c r="AL2" s="25" t="s">
        <v>23</v>
      </c>
      <c r="AM2" s="1"/>
      <c r="AN2" s="1"/>
    </row>
    <row r="3" spans="1:40" ht="16.5" thickTop="1" thickBot="1">
      <c r="A3" s="287" t="s">
        <v>57</v>
      </c>
      <c r="B3" s="288"/>
      <c r="C3" s="291" t="s">
        <v>65</v>
      </c>
      <c r="D3" s="292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0" ht="16.5" thickTop="1" thickBot="1">
      <c r="A4" s="287" t="s">
        <v>24</v>
      </c>
      <c r="B4" s="288"/>
      <c r="C4" s="291" t="s">
        <v>40</v>
      </c>
      <c r="D4" s="292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0" ht="16.5" thickTop="1" thickBot="1">
      <c r="A5" s="57"/>
      <c r="B5" s="57"/>
      <c r="C5" s="60" t="s">
        <v>31</v>
      </c>
      <c r="D5" s="61" t="s">
        <v>40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0" s="53" customFormat="1" ht="16.5" thickTop="1" thickBot="1">
      <c r="A6" s="285" t="s">
        <v>47</v>
      </c>
      <c r="B6" s="286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0" ht="15.75" thickTop="1">
      <c r="A7" s="59" t="s">
        <v>50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0">
      <c r="A8" s="54" t="s">
        <v>43</v>
      </c>
      <c r="B8" s="66">
        <f>HLOOKUP(C3,Objectifs!B6:K17,3,FALSE)</f>
        <v>8</v>
      </c>
      <c r="C8" s="173" t="str">
        <f>AN92</f>
        <v>-</v>
      </c>
      <c r="D8" s="63" t="str">
        <f>IFERROR((IF(B8="-","-",C8/B8)),"-")</f>
        <v>-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0">
      <c r="A9" s="54" t="s">
        <v>48</v>
      </c>
      <c r="B9" s="67">
        <f>HLOOKUP(C3,Objectifs!B6:K17,4,FALSE)</f>
        <v>0.06</v>
      </c>
      <c r="C9" s="160" t="str">
        <f>AN42</f>
        <v>-</v>
      </c>
      <c r="D9" s="63" t="str">
        <f t="shared" ref="D9:D17" si="0">IFERROR((IF(B9="-","-",C9/B9)),"-")</f>
        <v>-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0">
      <c r="A10" s="54" t="s">
        <v>52</v>
      </c>
      <c r="B10" s="67" t="str">
        <f>HLOOKUP(C3,Objectifs!B6:K17,5,FALSE)</f>
        <v>-</v>
      </c>
      <c r="C10" s="160" t="str">
        <f>AN51</f>
        <v>-</v>
      </c>
      <c r="D10" s="63" t="str">
        <f t="shared" si="0"/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0">
      <c r="A11" s="54" t="s">
        <v>49</v>
      </c>
      <c r="B11" s="67">
        <f>HLOOKUP(C3,Objectifs!B6:K17,6,FALSE)</f>
        <v>5.0000000000000001E-3</v>
      </c>
      <c r="C11" s="160" t="str">
        <f>AN58</f>
        <v>-</v>
      </c>
      <c r="D11" s="63" t="str">
        <f t="shared" si="0"/>
        <v>-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0">
      <c r="A12" s="54" t="s">
        <v>54</v>
      </c>
      <c r="B12" s="67" t="str">
        <f>HLOOKUP(C3,Objectifs!B6:K17,7,FALSE)</f>
        <v>-</v>
      </c>
      <c r="C12" s="160" t="str">
        <f>AN59</f>
        <v>-</v>
      </c>
      <c r="D12" s="63" t="str">
        <f t="shared" si="0"/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0">
      <c r="A13" s="54" t="s">
        <v>55</v>
      </c>
      <c r="B13" s="67" t="str">
        <f>HLOOKUP(C3,Objectifs!B6:K17,8,FALSE)</f>
        <v>-</v>
      </c>
      <c r="C13" s="160" t="str">
        <f>AN54</f>
        <v>-</v>
      </c>
      <c r="D13" s="63" t="str">
        <f t="shared" si="0"/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0">
      <c r="A14" s="54" t="s">
        <v>51</v>
      </c>
      <c r="B14" s="67">
        <f>HLOOKUP(C3,Objectifs!B6:K17,9,FALSE)</f>
        <v>0.03</v>
      </c>
      <c r="C14" s="160" t="str">
        <f>AN48</f>
        <v>-</v>
      </c>
      <c r="D14" s="63" t="str">
        <f t="shared" si="0"/>
        <v>-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0">
      <c r="A15" s="54" t="s">
        <v>44</v>
      </c>
      <c r="B15" s="68">
        <f>HLOOKUP(C3,Objectifs!B6:K17,10,FALSE)</f>
        <v>30</v>
      </c>
      <c r="C15" s="174" t="str">
        <f>AN81</f>
        <v>-</v>
      </c>
      <c r="D15" s="63" t="str">
        <f t="shared" si="0"/>
        <v>-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0">
      <c r="A16" s="56" t="s">
        <v>53</v>
      </c>
      <c r="B16" s="69" t="str">
        <f>HLOOKUP(C3,Objectifs!B6:K17,11,FALSE)</f>
        <v>-</v>
      </c>
      <c r="C16" s="174" t="str">
        <f>IF(AN82=0,AN83,AN82)</f>
        <v>-</v>
      </c>
      <c r="D16" s="63" t="str">
        <f t="shared" si="0"/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0" ht="15.75" thickBot="1">
      <c r="A17" s="55" t="s">
        <v>56</v>
      </c>
      <c r="B17" s="70" t="str">
        <f>HLOOKUP(C3,Objectifs!B6:K17,12,FALSE)</f>
        <v>-</v>
      </c>
      <c r="C17" s="174" t="str">
        <f>AN84</f>
        <v>-</v>
      </c>
      <c r="D17" s="64" t="str">
        <f t="shared" si="0"/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0" customFormat="1" ht="16.5" thickTop="1" thickBot="1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0" customFormat="1" ht="15.75" thickTop="1">
      <c r="A19" s="192" t="s">
        <v>111</v>
      </c>
      <c r="B19" s="305">
        <f>'Dates de chargements'!$B$219</f>
        <v>0</v>
      </c>
      <c r="C19" s="305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0" ht="17.45" customHeight="1" thickBot="1">
      <c r="A20" s="193" t="s">
        <v>138</v>
      </c>
      <c r="B20" s="306" t="str">
        <f>IFERROR(AN35/$B$19,"-")</f>
        <v>-</v>
      </c>
      <c r="C20" s="306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0" ht="16.5" thickTop="1" thickBot="1">
      <c r="D21" s="4"/>
      <c r="E21" s="79" t="str">
        <f>TEXT(E22,"jjjj")</f>
        <v>lundi</v>
      </c>
      <c r="F21" s="80" t="str">
        <f t="shared" ref="F21:J21" si="1">TEXT(F22,"jjjj")</f>
        <v>mardi</v>
      </c>
      <c r="G21" s="80" t="str">
        <f t="shared" si="1"/>
        <v>mercredi</v>
      </c>
      <c r="H21" s="80" t="str">
        <f t="shared" si="1"/>
        <v>jeudi</v>
      </c>
      <c r="I21" s="80" t="str">
        <f t="shared" si="1"/>
        <v>vendredi</v>
      </c>
      <c r="J21" s="81" t="str">
        <f t="shared" si="1"/>
        <v>samedi</v>
      </c>
      <c r="K21" s="253" t="s">
        <v>177</v>
      </c>
      <c r="L21" s="79" t="str">
        <f>TEXT(L22,"jjjj")</f>
        <v>lundi</v>
      </c>
      <c r="M21" s="80" t="str">
        <f t="shared" ref="M21:Q21" si="2">TEXT(M22,"jjjj")</f>
        <v>mardi</v>
      </c>
      <c r="N21" s="80" t="str">
        <f t="shared" si="2"/>
        <v>mercredi</v>
      </c>
      <c r="O21" s="80" t="str">
        <f t="shared" si="2"/>
        <v>jeudi</v>
      </c>
      <c r="P21" s="80" t="str">
        <f t="shared" si="2"/>
        <v>vendredi</v>
      </c>
      <c r="Q21" s="82" t="str">
        <f t="shared" si="2"/>
        <v>samedi</v>
      </c>
      <c r="R21" s="253" t="s">
        <v>179</v>
      </c>
      <c r="S21" s="79" t="str">
        <f>TEXT(S22,"jjjj")</f>
        <v>lundi</v>
      </c>
      <c r="T21" s="80" t="str">
        <f t="shared" ref="T21:X21" si="3">TEXT(T22,"jjjj")</f>
        <v>mardi</v>
      </c>
      <c r="U21" s="80" t="str">
        <f t="shared" si="3"/>
        <v>mercredi</v>
      </c>
      <c r="V21" s="80" t="str">
        <f t="shared" si="3"/>
        <v>jeudi</v>
      </c>
      <c r="W21" s="80" t="str">
        <f t="shared" si="3"/>
        <v>vendredi</v>
      </c>
      <c r="X21" s="82" t="str">
        <f t="shared" si="3"/>
        <v>samedi</v>
      </c>
      <c r="Y21" s="253" t="s">
        <v>180</v>
      </c>
      <c r="Z21" s="79" t="str">
        <f>TEXT(Z22,"jjjj")</f>
        <v>lundi</v>
      </c>
      <c r="AA21" s="80" t="str">
        <f t="shared" ref="AA21:AE21" si="4">TEXT(AA22,"jjjj")</f>
        <v>mardi</v>
      </c>
      <c r="AB21" s="80" t="str">
        <f t="shared" si="4"/>
        <v>mercredi</v>
      </c>
      <c r="AC21" s="80" t="str">
        <f t="shared" si="4"/>
        <v>jeudi</v>
      </c>
      <c r="AD21" s="80" t="str">
        <f t="shared" si="4"/>
        <v>vendredi</v>
      </c>
      <c r="AE21" s="82" t="str">
        <f t="shared" si="4"/>
        <v>samedi</v>
      </c>
      <c r="AF21" s="253" t="s">
        <v>181</v>
      </c>
      <c r="AG21" s="79" t="str">
        <f>TEXT(AG22,"jjjj")</f>
        <v>lundi</v>
      </c>
      <c r="AH21" s="80" t="str">
        <f t="shared" ref="AH21:AL21" si="5">TEXT(AH22,"jjjj")</f>
        <v>mardi</v>
      </c>
      <c r="AI21" s="80" t="str">
        <f t="shared" si="5"/>
        <v>mercredi</v>
      </c>
      <c r="AJ21" s="80" t="str">
        <f t="shared" si="5"/>
        <v>jeudi</v>
      </c>
      <c r="AK21" s="80" t="str">
        <f t="shared" si="5"/>
        <v>vendredi</v>
      </c>
      <c r="AL21" s="82" t="str">
        <f t="shared" si="5"/>
        <v>samedi</v>
      </c>
      <c r="AM21" s="253" t="s">
        <v>182</v>
      </c>
      <c r="AN21" s="253" t="s">
        <v>183</v>
      </c>
    </row>
    <row r="22" spans="1:40" ht="16.5" thickTop="1" thickBot="1">
      <c r="A22" s="4"/>
      <c r="B22" s="4"/>
      <c r="C22" s="4"/>
      <c r="D22" s="4"/>
      <c r="E22" s="79">
        <v>44802</v>
      </c>
      <c r="F22" s="80">
        <f>+E22+1</f>
        <v>44803</v>
      </c>
      <c r="G22" s="80">
        <f>+F22+1</f>
        <v>44804</v>
      </c>
      <c r="H22" s="80">
        <f>+G22+1</f>
        <v>44805</v>
      </c>
      <c r="I22" s="80">
        <f>+H22+1</f>
        <v>44806</v>
      </c>
      <c r="J22" s="81">
        <f>+I22+1</f>
        <v>44807</v>
      </c>
      <c r="K22" s="254"/>
      <c r="L22" s="83">
        <f>J22+2</f>
        <v>44809</v>
      </c>
      <c r="M22" s="84">
        <f>+L22+1</f>
        <v>44810</v>
      </c>
      <c r="N22" s="84">
        <f>+M22+1</f>
        <v>44811</v>
      </c>
      <c r="O22" s="84">
        <f>+N22+1</f>
        <v>44812</v>
      </c>
      <c r="P22" s="84">
        <f>+O22+1</f>
        <v>44813</v>
      </c>
      <c r="Q22" s="85">
        <f>+P22+1</f>
        <v>44814</v>
      </c>
      <c r="R22" s="254"/>
      <c r="S22" s="83">
        <f>Q22+2</f>
        <v>44816</v>
      </c>
      <c r="T22" s="84">
        <f>+S22+1</f>
        <v>44817</v>
      </c>
      <c r="U22" s="84">
        <f>+T22+1</f>
        <v>44818</v>
      </c>
      <c r="V22" s="84">
        <f>+U22+1</f>
        <v>44819</v>
      </c>
      <c r="W22" s="84">
        <f>+V22+1</f>
        <v>44820</v>
      </c>
      <c r="X22" s="85">
        <f>+W22+1</f>
        <v>44821</v>
      </c>
      <c r="Y22" s="254"/>
      <c r="Z22" s="83">
        <f>X22+2</f>
        <v>44823</v>
      </c>
      <c r="AA22" s="84">
        <f>+Z22+1</f>
        <v>44824</v>
      </c>
      <c r="AB22" s="84">
        <f>+AA22+1</f>
        <v>44825</v>
      </c>
      <c r="AC22" s="84">
        <f>+AB22+1</f>
        <v>44826</v>
      </c>
      <c r="AD22" s="84">
        <f>+AC22+1</f>
        <v>44827</v>
      </c>
      <c r="AE22" s="85">
        <f>+AD22+1</f>
        <v>44828</v>
      </c>
      <c r="AF22" s="254"/>
      <c r="AG22" s="83">
        <f>AE22+2</f>
        <v>44830</v>
      </c>
      <c r="AH22" s="84">
        <f>+AG22+1</f>
        <v>44831</v>
      </c>
      <c r="AI22" s="84">
        <f>+AH22+1</f>
        <v>44832</v>
      </c>
      <c r="AJ22" s="84">
        <f>+AI22+1</f>
        <v>44833</v>
      </c>
      <c r="AK22" s="84">
        <f>+AJ22+1</f>
        <v>44834</v>
      </c>
      <c r="AL22" s="85">
        <f>+AK22+1</f>
        <v>44835</v>
      </c>
      <c r="AM22" s="254"/>
      <c r="AN22" s="254"/>
    </row>
    <row r="23" spans="1:40" ht="15.75" thickTop="1">
      <c r="A23" s="258" t="s">
        <v>77</v>
      </c>
      <c r="B23" s="259"/>
      <c r="C23" s="259"/>
      <c r="D23" s="260"/>
      <c r="E23" s="5"/>
      <c r="F23" s="6"/>
      <c r="G23" s="6"/>
      <c r="H23" s="6"/>
      <c r="I23" s="6"/>
      <c r="J23" s="15"/>
      <c r="K23" s="72">
        <f>SUM(E23:J23)</f>
        <v>0</v>
      </c>
      <c r="L23" s="5"/>
      <c r="M23" s="6"/>
      <c r="N23" s="6"/>
      <c r="O23" s="6"/>
      <c r="P23" s="6"/>
      <c r="Q23" s="15"/>
      <c r="R23" s="72">
        <f>SUM(L23:Q23)</f>
        <v>0</v>
      </c>
      <c r="S23" s="5"/>
      <c r="T23" s="6"/>
      <c r="U23" s="6"/>
      <c r="V23" s="6"/>
      <c r="W23" s="6"/>
      <c r="X23" s="15"/>
      <c r="Y23" s="72">
        <f>SUM(S23:X23)</f>
        <v>0</v>
      </c>
      <c r="Z23" s="5"/>
      <c r="AA23" s="6"/>
      <c r="AB23" s="6"/>
      <c r="AC23" s="6"/>
      <c r="AD23" s="6"/>
      <c r="AE23" s="15"/>
      <c r="AF23" s="72">
        <f>SUM(Z23:AE23)</f>
        <v>0</v>
      </c>
      <c r="AG23" s="5"/>
      <c r="AH23" s="6"/>
      <c r="AI23" s="6"/>
      <c r="AJ23" s="6"/>
      <c r="AK23" s="6"/>
      <c r="AL23" s="15"/>
      <c r="AM23" s="72">
        <f>SUM(AG23:AL23)</f>
        <v>0</v>
      </c>
      <c r="AN23" s="72">
        <f>K23+R23+Y23+AF23+AM23</f>
        <v>0</v>
      </c>
    </row>
    <row r="24" spans="1:40">
      <c r="A24" s="261" t="s">
        <v>78</v>
      </c>
      <c r="B24" s="262"/>
      <c r="C24" s="262"/>
      <c r="D24" s="263"/>
      <c r="E24" s="7"/>
      <c r="F24" s="8"/>
      <c r="G24" s="8"/>
      <c r="H24" s="8"/>
      <c r="I24" s="8"/>
      <c r="J24" s="16"/>
      <c r="K24" s="73">
        <f t="shared" ref="K24" si="6">SUM(E24:J24)</f>
        <v>0</v>
      </c>
      <c r="L24" s="7"/>
      <c r="M24" s="8"/>
      <c r="N24" s="8"/>
      <c r="O24" s="8"/>
      <c r="P24" s="8"/>
      <c r="Q24" s="16"/>
      <c r="R24" s="73">
        <f t="shared" ref="R24:R26" si="7">SUM(L24:Q24)</f>
        <v>0</v>
      </c>
      <c r="S24" s="7"/>
      <c r="T24" s="8"/>
      <c r="U24" s="8"/>
      <c r="V24" s="8"/>
      <c r="W24" s="8"/>
      <c r="X24" s="16"/>
      <c r="Y24" s="73">
        <f t="shared" ref="Y24:Y26" si="8">SUM(S24:X24)</f>
        <v>0</v>
      </c>
      <c r="Z24" s="7"/>
      <c r="AA24" s="8"/>
      <c r="AB24" s="8"/>
      <c r="AC24" s="8"/>
      <c r="AD24" s="8"/>
      <c r="AE24" s="16"/>
      <c r="AF24" s="73">
        <f t="shared" ref="AF24:AF26" si="9">SUM(Z24:AE24)</f>
        <v>0</v>
      </c>
      <c r="AG24" s="7"/>
      <c r="AH24" s="8"/>
      <c r="AI24" s="8"/>
      <c r="AJ24" s="8"/>
      <c r="AK24" s="8"/>
      <c r="AL24" s="16"/>
      <c r="AM24" s="73">
        <f t="shared" ref="AM24:AM34" si="10">SUM(AG24:AL24)</f>
        <v>0</v>
      </c>
      <c r="AN24" s="73">
        <f t="shared" ref="AN24:AN34" si="11">K24+R24+Y24+AF24+AM24</f>
        <v>0</v>
      </c>
    </row>
    <row r="25" spans="1:40">
      <c r="A25" s="261" t="s">
        <v>69</v>
      </c>
      <c r="B25" s="262"/>
      <c r="C25" s="262"/>
      <c r="D25" s="263"/>
      <c r="E25" s="7"/>
      <c r="F25" s="8"/>
      <c r="G25" s="8"/>
      <c r="H25" s="8"/>
      <c r="I25" s="8"/>
      <c r="J25" s="16"/>
      <c r="K25" s="73">
        <f t="shared" ref="K25:K26" si="12">SUM(E25:J25)</f>
        <v>0</v>
      </c>
      <c r="L25" s="7"/>
      <c r="M25" s="8"/>
      <c r="N25" s="8"/>
      <c r="O25" s="8"/>
      <c r="P25" s="8"/>
      <c r="Q25" s="16"/>
      <c r="R25" s="73">
        <f t="shared" si="7"/>
        <v>0</v>
      </c>
      <c r="S25" s="7"/>
      <c r="T25" s="8"/>
      <c r="U25" s="8"/>
      <c r="V25" s="8"/>
      <c r="W25" s="8"/>
      <c r="X25" s="16"/>
      <c r="Y25" s="73">
        <f t="shared" si="8"/>
        <v>0</v>
      </c>
      <c r="Z25" s="7"/>
      <c r="AA25" s="8"/>
      <c r="AB25" s="8"/>
      <c r="AC25" s="8"/>
      <c r="AD25" s="8"/>
      <c r="AE25" s="16"/>
      <c r="AF25" s="73">
        <f t="shared" si="9"/>
        <v>0</v>
      </c>
      <c r="AG25" s="7"/>
      <c r="AH25" s="8"/>
      <c r="AI25" s="8"/>
      <c r="AJ25" s="8"/>
      <c r="AK25" s="8"/>
      <c r="AL25" s="16"/>
      <c r="AM25" s="73">
        <f t="shared" si="10"/>
        <v>0</v>
      </c>
      <c r="AN25" s="73">
        <f t="shared" si="11"/>
        <v>0</v>
      </c>
    </row>
    <row r="26" spans="1:40">
      <c r="A26" s="261" t="s">
        <v>70</v>
      </c>
      <c r="B26" s="262"/>
      <c r="C26" s="262"/>
      <c r="D26" s="263"/>
      <c r="E26" s="7"/>
      <c r="F26" s="8"/>
      <c r="G26" s="8"/>
      <c r="H26" s="8"/>
      <c r="I26" s="8"/>
      <c r="J26" s="16"/>
      <c r="K26" s="73">
        <f t="shared" si="12"/>
        <v>0</v>
      </c>
      <c r="L26" s="7"/>
      <c r="M26" s="8"/>
      <c r="N26" s="8"/>
      <c r="O26" s="8"/>
      <c r="P26" s="8"/>
      <c r="Q26" s="16"/>
      <c r="R26" s="73">
        <f t="shared" si="7"/>
        <v>0</v>
      </c>
      <c r="S26" s="7"/>
      <c r="T26" s="8"/>
      <c r="U26" s="8"/>
      <c r="V26" s="8"/>
      <c r="W26" s="8"/>
      <c r="X26" s="16"/>
      <c r="Y26" s="73">
        <f t="shared" si="8"/>
        <v>0</v>
      </c>
      <c r="Z26" s="7"/>
      <c r="AA26" s="8"/>
      <c r="AB26" s="8"/>
      <c r="AC26" s="8"/>
      <c r="AD26" s="8"/>
      <c r="AE26" s="16"/>
      <c r="AF26" s="73">
        <f t="shared" si="9"/>
        <v>0</v>
      </c>
      <c r="AG26" s="7"/>
      <c r="AH26" s="8"/>
      <c r="AI26" s="8"/>
      <c r="AJ26" s="8"/>
      <c r="AK26" s="8"/>
      <c r="AL26" s="16"/>
      <c r="AM26" s="73">
        <f t="shared" si="10"/>
        <v>0</v>
      </c>
      <c r="AN26" s="73">
        <f t="shared" si="11"/>
        <v>0</v>
      </c>
    </row>
    <row r="27" spans="1:40">
      <c r="A27" s="261" t="s">
        <v>129</v>
      </c>
      <c r="B27" s="262"/>
      <c r="C27" s="262"/>
      <c r="D27" s="263"/>
      <c r="E27" s="7"/>
      <c r="F27" s="8"/>
      <c r="G27" s="8"/>
      <c r="H27" s="8"/>
      <c r="I27" s="8"/>
      <c r="J27" s="16"/>
      <c r="K27" s="73">
        <f>SUM(E27:J27)</f>
        <v>0</v>
      </c>
      <c r="L27" s="7"/>
      <c r="M27" s="8"/>
      <c r="N27" s="8"/>
      <c r="O27" s="8"/>
      <c r="P27" s="8"/>
      <c r="Q27" s="16"/>
      <c r="R27" s="73">
        <f>SUM(L27:Q27)</f>
        <v>0</v>
      </c>
      <c r="S27" s="7"/>
      <c r="T27" s="8"/>
      <c r="U27" s="8"/>
      <c r="V27" s="8"/>
      <c r="W27" s="8"/>
      <c r="X27" s="16"/>
      <c r="Y27" s="73">
        <f>SUM(S27:X27)</f>
        <v>0</v>
      </c>
      <c r="Z27" s="7"/>
      <c r="AA27" s="8"/>
      <c r="AB27" s="8"/>
      <c r="AC27" s="8"/>
      <c r="AD27" s="8"/>
      <c r="AE27" s="16"/>
      <c r="AF27" s="73">
        <f>SUM(Z27:AE27)</f>
        <v>0</v>
      </c>
      <c r="AG27" s="7"/>
      <c r="AH27" s="8"/>
      <c r="AI27" s="8"/>
      <c r="AJ27" s="8"/>
      <c r="AK27" s="8"/>
      <c r="AL27" s="16"/>
      <c r="AM27" s="73">
        <f t="shared" si="10"/>
        <v>0</v>
      </c>
      <c r="AN27" s="73">
        <f t="shared" si="11"/>
        <v>0</v>
      </c>
    </row>
    <row r="28" spans="1:40">
      <c r="A28" s="261" t="s">
        <v>72</v>
      </c>
      <c r="B28" s="262"/>
      <c r="C28" s="262"/>
      <c r="D28" s="263"/>
      <c r="E28" s="7"/>
      <c r="F28" s="8"/>
      <c r="G28" s="8"/>
      <c r="H28" s="8"/>
      <c r="I28" s="8"/>
      <c r="J28" s="16"/>
      <c r="K28" s="73">
        <f t="shared" ref="K28:K29" si="13">SUM(E28:J28)</f>
        <v>0</v>
      </c>
      <c r="L28" s="7"/>
      <c r="M28" s="8"/>
      <c r="N28" s="8"/>
      <c r="O28" s="8"/>
      <c r="P28" s="8"/>
      <c r="Q28" s="16"/>
      <c r="R28" s="73">
        <f t="shared" ref="R28:R29" si="14">SUM(L28:Q28)</f>
        <v>0</v>
      </c>
      <c r="S28" s="7"/>
      <c r="T28" s="8"/>
      <c r="U28" s="8"/>
      <c r="V28" s="8"/>
      <c r="W28" s="8"/>
      <c r="X28" s="16"/>
      <c r="Y28" s="73">
        <f t="shared" ref="Y28:Y29" si="15">SUM(S28:X28)</f>
        <v>0</v>
      </c>
      <c r="Z28" s="7"/>
      <c r="AA28" s="8"/>
      <c r="AB28" s="8"/>
      <c r="AC28" s="8"/>
      <c r="AD28" s="8"/>
      <c r="AE28" s="16"/>
      <c r="AF28" s="73">
        <f t="shared" ref="AF28:AF29" si="16">SUM(Z28:AE28)</f>
        <v>0</v>
      </c>
      <c r="AG28" s="7"/>
      <c r="AH28" s="8"/>
      <c r="AI28" s="8"/>
      <c r="AJ28" s="8"/>
      <c r="AK28" s="8"/>
      <c r="AL28" s="16"/>
      <c r="AM28" s="73">
        <f t="shared" si="10"/>
        <v>0</v>
      </c>
      <c r="AN28" s="73">
        <f t="shared" si="11"/>
        <v>0</v>
      </c>
    </row>
    <row r="29" spans="1:40">
      <c r="A29" s="261" t="s">
        <v>73</v>
      </c>
      <c r="B29" s="262"/>
      <c r="C29" s="262"/>
      <c r="D29" s="263"/>
      <c r="E29" s="7"/>
      <c r="F29" s="8"/>
      <c r="G29" s="8"/>
      <c r="H29" s="8"/>
      <c r="I29" s="8"/>
      <c r="J29" s="16"/>
      <c r="K29" s="73">
        <f t="shared" si="13"/>
        <v>0</v>
      </c>
      <c r="L29" s="7"/>
      <c r="M29" s="8"/>
      <c r="N29" s="8"/>
      <c r="O29" s="8"/>
      <c r="P29" s="8"/>
      <c r="Q29" s="16"/>
      <c r="R29" s="73">
        <f t="shared" si="14"/>
        <v>0</v>
      </c>
      <c r="S29" s="7"/>
      <c r="T29" s="8"/>
      <c r="U29" s="8"/>
      <c r="V29" s="8"/>
      <c r="W29" s="8"/>
      <c r="X29" s="16"/>
      <c r="Y29" s="73">
        <f t="shared" si="15"/>
        <v>0</v>
      </c>
      <c r="Z29" s="7"/>
      <c r="AA29" s="8"/>
      <c r="AB29" s="8"/>
      <c r="AC29" s="8"/>
      <c r="AD29" s="8"/>
      <c r="AE29" s="16"/>
      <c r="AF29" s="73">
        <f t="shared" si="16"/>
        <v>0</v>
      </c>
      <c r="AG29" s="7"/>
      <c r="AH29" s="8"/>
      <c r="AI29" s="8"/>
      <c r="AJ29" s="8"/>
      <c r="AK29" s="8"/>
      <c r="AL29" s="16"/>
      <c r="AM29" s="73">
        <f t="shared" si="10"/>
        <v>0</v>
      </c>
      <c r="AN29" s="73">
        <f t="shared" si="11"/>
        <v>0</v>
      </c>
    </row>
    <row r="30" spans="1:40">
      <c r="A30" s="261" t="s">
        <v>74</v>
      </c>
      <c r="B30" s="262"/>
      <c r="C30" s="262"/>
      <c r="D30" s="263"/>
      <c r="E30" s="7"/>
      <c r="F30" s="8"/>
      <c r="G30" s="8"/>
      <c r="H30" s="8"/>
      <c r="I30" s="8"/>
      <c r="J30" s="16"/>
      <c r="K30" s="73">
        <f>SUM(E30:J30)</f>
        <v>0</v>
      </c>
      <c r="L30" s="7"/>
      <c r="M30" s="8"/>
      <c r="N30" s="8"/>
      <c r="O30" s="8"/>
      <c r="P30" s="8"/>
      <c r="Q30" s="16"/>
      <c r="R30" s="73">
        <f>SUM(L30:Q30)</f>
        <v>0</v>
      </c>
      <c r="S30" s="7"/>
      <c r="T30" s="8"/>
      <c r="U30" s="8"/>
      <c r="V30" s="8"/>
      <c r="W30" s="8"/>
      <c r="X30" s="16"/>
      <c r="Y30" s="73">
        <f>SUM(S30:X30)</f>
        <v>0</v>
      </c>
      <c r="Z30" s="7"/>
      <c r="AA30" s="8"/>
      <c r="AB30" s="8"/>
      <c r="AC30" s="8"/>
      <c r="AD30" s="8"/>
      <c r="AE30" s="16"/>
      <c r="AF30" s="73">
        <f>SUM(Z30:AE30)</f>
        <v>0</v>
      </c>
      <c r="AG30" s="7"/>
      <c r="AH30" s="8"/>
      <c r="AI30" s="8"/>
      <c r="AJ30" s="8"/>
      <c r="AK30" s="8"/>
      <c r="AL30" s="16"/>
      <c r="AM30" s="73">
        <f t="shared" si="10"/>
        <v>0</v>
      </c>
      <c r="AN30" s="73">
        <f t="shared" si="11"/>
        <v>0</v>
      </c>
    </row>
    <row r="31" spans="1:40">
      <c r="A31" s="261" t="s">
        <v>75</v>
      </c>
      <c r="B31" s="262"/>
      <c r="C31" s="262"/>
      <c r="D31" s="263"/>
      <c r="E31" s="9"/>
      <c r="F31" s="10"/>
      <c r="G31" s="10"/>
      <c r="H31" s="10"/>
      <c r="I31" s="10"/>
      <c r="J31" s="17"/>
      <c r="K31" s="74">
        <f>SUM(E31:J31)</f>
        <v>0</v>
      </c>
      <c r="L31" s="9"/>
      <c r="M31" s="10"/>
      <c r="N31" s="10"/>
      <c r="O31" s="10"/>
      <c r="P31" s="10"/>
      <c r="Q31" s="17"/>
      <c r="R31" s="74">
        <f>SUM(L31:Q31)</f>
        <v>0</v>
      </c>
      <c r="S31" s="9"/>
      <c r="T31" s="10"/>
      <c r="U31" s="10"/>
      <c r="V31" s="10"/>
      <c r="W31" s="10"/>
      <c r="X31" s="17"/>
      <c r="Y31" s="74">
        <f>SUM(S31:X31)</f>
        <v>0</v>
      </c>
      <c r="Z31" s="9"/>
      <c r="AA31" s="10"/>
      <c r="AB31" s="10"/>
      <c r="AC31" s="10"/>
      <c r="AD31" s="10"/>
      <c r="AE31" s="17"/>
      <c r="AF31" s="74">
        <f>SUM(Z31:AE31)</f>
        <v>0</v>
      </c>
      <c r="AG31" s="9"/>
      <c r="AH31" s="10"/>
      <c r="AI31" s="10"/>
      <c r="AJ31" s="10"/>
      <c r="AK31" s="10"/>
      <c r="AL31" s="17"/>
      <c r="AM31" s="74">
        <f t="shared" si="10"/>
        <v>0</v>
      </c>
      <c r="AN31" s="74">
        <f t="shared" si="11"/>
        <v>0</v>
      </c>
    </row>
    <row r="32" spans="1:40">
      <c r="A32" s="296" t="s">
        <v>71</v>
      </c>
      <c r="B32" s="297"/>
      <c r="C32" s="297"/>
      <c r="D32" s="298"/>
      <c r="E32" s="7"/>
      <c r="F32" s="8"/>
      <c r="G32" s="8"/>
      <c r="H32" s="8"/>
      <c r="I32" s="8"/>
      <c r="J32" s="16"/>
      <c r="K32" s="73">
        <f>SUM(E32:J32)</f>
        <v>0</v>
      </c>
      <c r="L32" s="7"/>
      <c r="M32" s="8"/>
      <c r="N32" s="8"/>
      <c r="O32" s="8"/>
      <c r="P32" s="8"/>
      <c r="Q32" s="16"/>
      <c r="R32" s="73">
        <f>SUM(L32:Q32)</f>
        <v>0</v>
      </c>
      <c r="S32" s="7"/>
      <c r="T32" s="8"/>
      <c r="U32" s="8"/>
      <c r="V32" s="8"/>
      <c r="W32" s="8"/>
      <c r="X32" s="16"/>
      <c r="Y32" s="73">
        <f>SUM(S32:X32)</f>
        <v>0</v>
      </c>
      <c r="Z32" s="7"/>
      <c r="AA32" s="8"/>
      <c r="AB32" s="8"/>
      <c r="AC32" s="8"/>
      <c r="AD32" s="8"/>
      <c r="AE32" s="16"/>
      <c r="AF32" s="73">
        <f>SUM(Z32:AE32)</f>
        <v>0</v>
      </c>
      <c r="AG32" s="7"/>
      <c r="AH32" s="8"/>
      <c r="AI32" s="8"/>
      <c r="AJ32" s="8"/>
      <c r="AK32" s="8"/>
      <c r="AL32" s="16"/>
      <c r="AM32" s="73">
        <f t="shared" si="10"/>
        <v>0</v>
      </c>
      <c r="AN32" s="73">
        <f t="shared" si="11"/>
        <v>0</v>
      </c>
    </row>
    <row r="33" spans="1:40">
      <c r="A33" s="296" t="s">
        <v>130</v>
      </c>
      <c r="B33" s="297"/>
      <c r="C33" s="297"/>
      <c r="D33" s="298"/>
      <c r="E33" s="7"/>
      <c r="F33" s="8"/>
      <c r="G33" s="8"/>
      <c r="H33" s="8"/>
      <c r="I33" s="8"/>
      <c r="J33" s="16"/>
      <c r="K33" s="73">
        <f>SUM(E33:J33)</f>
        <v>0</v>
      </c>
      <c r="L33" s="7"/>
      <c r="M33" s="8"/>
      <c r="N33" s="8"/>
      <c r="O33" s="8"/>
      <c r="P33" s="8"/>
      <c r="Q33" s="16"/>
      <c r="R33" s="73">
        <f>SUM(L33:Q33)</f>
        <v>0</v>
      </c>
      <c r="S33" s="7"/>
      <c r="T33" s="8"/>
      <c r="U33" s="8"/>
      <c r="V33" s="8"/>
      <c r="W33" s="8"/>
      <c r="X33" s="16"/>
      <c r="Y33" s="73">
        <f>SUM(S33:X33)</f>
        <v>0</v>
      </c>
      <c r="Z33" s="7"/>
      <c r="AA33" s="8"/>
      <c r="AB33" s="8"/>
      <c r="AC33" s="8"/>
      <c r="AD33" s="8"/>
      <c r="AE33" s="16"/>
      <c r="AF33" s="73">
        <f>SUM(Z33:AE33)</f>
        <v>0</v>
      </c>
      <c r="AG33" s="7"/>
      <c r="AH33" s="8"/>
      <c r="AI33" s="8"/>
      <c r="AJ33" s="8"/>
      <c r="AK33" s="8"/>
      <c r="AL33" s="16"/>
      <c r="AM33" s="73">
        <f t="shared" si="10"/>
        <v>0</v>
      </c>
      <c r="AN33" s="73">
        <f t="shared" si="11"/>
        <v>0</v>
      </c>
    </row>
    <row r="34" spans="1:40" ht="15.75" thickBot="1">
      <c r="A34" s="261" t="s">
        <v>76</v>
      </c>
      <c r="B34" s="262"/>
      <c r="C34" s="262"/>
      <c r="D34" s="263"/>
      <c r="E34" s="7"/>
      <c r="F34" s="8"/>
      <c r="G34" s="8"/>
      <c r="H34" s="8"/>
      <c r="I34" s="8"/>
      <c r="J34" s="16"/>
      <c r="K34" s="73">
        <f t="shared" ref="K34" si="17">SUM(E34:J34)</f>
        <v>0</v>
      </c>
      <c r="L34" s="7"/>
      <c r="M34" s="8"/>
      <c r="N34" s="8"/>
      <c r="O34" s="8"/>
      <c r="P34" s="8"/>
      <c r="Q34" s="16"/>
      <c r="R34" s="73">
        <f t="shared" ref="R34" si="18">SUM(L34:Q34)</f>
        <v>0</v>
      </c>
      <c r="S34" s="7"/>
      <c r="T34" s="8"/>
      <c r="U34" s="8"/>
      <c r="V34" s="8"/>
      <c r="W34" s="8"/>
      <c r="X34" s="16"/>
      <c r="Y34" s="73">
        <f t="shared" ref="Y34" si="19">SUM(S34:X34)</f>
        <v>0</v>
      </c>
      <c r="Z34" s="7"/>
      <c r="AA34" s="8"/>
      <c r="AB34" s="8"/>
      <c r="AC34" s="8"/>
      <c r="AD34" s="8"/>
      <c r="AE34" s="16"/>
      <c r="AF34" s="73">
        <f t="shared" ref="AF34" si="20">SUM(Z34:AE34)</f>
        <v>0</v>
      </c>
      <c r="AG34" s="7"/>
      <c r="AH34" s="8"/>
      <c r="AI34" s="8"/>
      <c r="AJ34" s="8"/>
      <c r="AK34" s="8"/>
      <c r="AL34" s="16"/>
      <c r="AM34" s="73">
        <f t="shared" si="10"/>
        <v>0</v>
      </c>
      <c r="AN34" s="73">
        <f t="shared" si="11"/>
        <v>0</v>
      </c>
    </row>
    <row r="35" spans="1:40" ht="16.5" thickTop="1" thickBot="1">
      <c r="A35" s="244" t="s">
        <v>135</v>
      </c>
      <c r="B35" s="245"/>
      <c r="C35" s="245"/>
      <c r="D35" s="246"/>
      <c r="E35" s="76">
        <f t="shared" ref="E35:AN35" si="21">SUM(E23:E34)</f>
        <v>0</v>
      </c>
      <c r="F35" s="77">
        <f t="shared" si="21"/>
        <v>0</v>
      </c>
      <c r="G35" s="77">
        <f t="shared" si="21"/>
        <v>0</v>
      </c>
      <c r="H35" s="77">
        <f t="shared" si="21"/>
        <v>0</v>
      </c>
      <c r="I35" s="77">
        <f t="shared" si="21"/>
        <v>0</v>
      </c>
      <c r="J35" s="78">
        <f t="shared" si="21"/>
        <v>0</v>
      </c>
      <c r="K35" s="75">
        <f t="shared" si="21"/>
        <v>0</v>
      </c>
      <c r="L35" s="76">
        <f t="shared" si="21"/>
        <v>0</v>
      </c>
      <c r="M35" s="77">
        <f t="shared" si="21"/>
        <v>0</v>
      </c>
      <c r="N35" s="77">
        <f t="shared" si="21"/>
        <v>0</v>
      </c>
      <c r="O35" s="77">
        <f t="shared" si="21"/>
        <v>0</v>
      </c>
      <c r="P35" s="77">
        <f t="shared" si="21"/>
        <v>0</v>
      </c>
      <c r="Q35" s="78">
        <f t="shared" si="21"/>
        <v>0</v>
      </c>
      <c r="R35" s="75">
        <f t="shared" si="21"/>
        <v>0</v>
      </c>
      <c r="S35" s="76">
        <f t="shared" si="21"/>
        <v>0</v>
      </c>
      <c r="T35" s="77">
        <f t="shared" si="21"/>
        <v>0</v>
      </c>
      <c r="U35" s="77">
        <f t="shared" si="21"/>
        <v>0</v>
      </c>
      <c r="V35" s="77">
        <f t="shared" si="21"/>
        <v>0</v>
      </c>
      <c r="W35" s="77">
        <f t="shared" si="21"/>
        <v>0</v>
      </c>
      <c r="X35" s="78">
        <f t="shared" si="21"/>
        <v>0</v>
      </c>
      <c r="Y35" s="75">
        <f t="shared" si="21"/>
        <v>0</v>
      </c>
      <c r="Z35" s="76">
        <f t="shared" si="21"/>
        <v>0</v>
      </c>
      <c r="AA35" s="77">
        <f t="shared" si="21"/>
        <v>0</v>
      </c>
      <c r="AB35" s="77">
        <f t="shared" si="21"/>
        <v>0</v>
      </c>
      <c r="AC35" s="77">
        <f t="shared" si="21"/>
        <v>0</v>
      </c>
      <c r="AD35" s="77">
        <f t="shared" si="21"/>
        <v>0</v>
      </c>
      <c r="AE35" s="78">
        <f t="shared" si="21"/>
        <v>0</v>
      </c>
      <c r="AF35" s="75">
        <f t="shared" si="21"/>
        <v>0</v>
      </c>
      <c r="AG35" s="76">
        <f t="shared" si="21"/>
        <v>0</v>
      </c>
      <c r="AH35" s="77">
        <f t="shared" si="21"/>
        <v>0</v>
      </c>
      <c r="AI35" s="77">
        <f t="shared" si="21"/>
        <v>0</v>
      </c>
      <c r="AJ35" s="77">
        <f t="shared" si="21"/>
        <v>0</v>
      </c>
      <c r="AK35" s="77">
        <f t="shared" si="21"/>
        <v>0</v>
      </c>
      <c r="AL35" s="78">
        <f t="shared" si="21"/>
        <v>0</v>
      </c>
      <c r="AM35" s="75">
        <f t="shared" si="21"/>
        <v>0</v>
      </c>
      <c r="AN35" s="75">
        <f t="shared" si="21"/>
        <v>0</v>
      </c>
    </row>
    <row r="36" spans="1:40" ht="16.5" thickTop="1" thickBot="1">
      <c r="A36" s="244" t="s">
        <v>136</v>
      </c>
      <c r="B36" s="245"/>
      <c r="C36" s="245"/>
      <c r="D36" s="246"/>
      <c r="E36" s="76">
        <f t="shared" ref="E36:AN36" si="22">SUM(E23:E31)</f>
        <v>0</v>
      </c>
      <c r="F36" s="77">
        <f t="shared" si="22"/>
        <v>0</v>
      </c>
      <c r="G36" s="77">
        <f t="shared" si="22"/>
        <v>0</v>
      </c>
      <c r="H36" s="77">
        <f t="shared" si="22"/>
        <v>0</v>
      </c>
      <c r="I36" s="77">
        <f t="shared" si="22"/>
        <v>0</v>
      </c>
      <c r="J36" s="78">
        <f t="shared" si="22"/>
        <v>0</v>
      </c>
      <c r="K36" s="75">
        <f t="shared" si="22"/>
        <v>0</v>
      </c>
      <c r="L36" s="76">
        <f t="shared" si="22"/>
        <v>0</v>
      </c>
      <c r="M36" s="77">
        <f t="shared" si="22"/>
        <v>0</v>
      </c>
      <c r="N36" s="77">
        <f t="shared" si="22"/>
        <v>0</v>
      </c>
      <c r="O36" s="77">
        <f t="shared" si="22"/>
        <v>0</v>
      </c>
      <c r="P36" s="77">
        <f t="shared" si="22"/>
        <v>0</v>
      </c>
      <c r="Q36" s="78">
        <f t="shared" si="22"/>
        <v>0</v>
      </c>
      <c r="R36" s="75">
        <f t="shared" si="22"/>
        <v>0</v>
      </c>
      <c r="S36" s="76">
        <f t="shared" si="22"/>
        <v>0</v>
      </c>
      <c r="T36" s="77">
        <f t="shared" si="22"/>
        <v>0</v>
      </c>
      <c r="U36" s="77">
        <f t="shared" si="22"/>
        <v>0</v>
      </c>
      <c r="V36" s="77">
        <f t="shared" si="22"/>
        <v>0</v>
      </c>
      <c r="W36" s="77">
        <f t="shared" si="22"/>
        <v>0</v>
      </c>
      <c r="X36" s="78">
        <f t="shared" si="22"/>
        <v>0</v>
      </c>
      <c r="Y36" s="75">
        <f t="shared" si="22"/>
        <v>0</v>
      </c>
      <c r="Z36" s="76">
        <f t="shared" si="22"/>
        <v>0</v>
      </c>
      <c r="AA36" s="77">
        <f t="shared" si="22"/>
        <v>0</v>
      </c>
      <c r="AB36" s="77">
        <f t="shared" si="22"/>
        <v>0</v>
      </c>
      <c r="AC36" s="77">
        <f t="shared" si="22"/>
        <v>0</v>
      </c>
      <c r="AD36" s="77">
        <f t="shared" si="22"/>
        <v>0</v>
      </c>
      <c r="AE36" s="78">
        <f t="shared" si="22"/>
        <v>0</v>
      </c>
      <c r="AF36" s="75">
        <f t="shared" si="22"/>
        <v>0</v>
      </c>
      <c r="AG36" s="76">
        <f t="shared" si="22"/>
        <v>0</v>
      </c>
      <c r="AH36" s="77">
        <f t="shared" si="22"/>
        <v>0</v>
      </c>
      <c r="AI36" s="77">
        <f t="shared" si="22"/>
        <v>0</v>
      </c>
      <c r="AJ36" s="77">
        <f t="shared" si="22"/>
        <v>0</v>
      </c>
      <c r="AK36" s="77">
        <f t="shared" si="22"/>
        <v>0</v>
      </c>
      <c r="AL36" s="78">
        <f t="shared" si="22"/>
        <v>0</v>
      </c>
      <c r="AM36" s="75">
        <f t="shared" si="22"/>
        <v>0</v>
      </c>
      <c r="AN36" s="75">
        <f t="shared" si="22"/>
        <v>0</v>
      </c>
    </row>
    <row r="37" spans="1:40" customFormat="1" ht="16.5" thickTop="1" thickBot="1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0" ht="15.75" thickTop="1">
      <c r="A38" s="247" t="s">
        <v>22</v>
      </c>
      <c r="B38" s="248"/>
      <c r="C38" s="248"/>
      <c r="D38" s="249"/>
      <c r="E38" s="102" t="str">
        <f>IF($C$4="oui",E35-(E36/$B$9),"-")</f>
        <v>-</v>
      </c>
      <c r="F38" s="103" t="str">
        <f>IF($C$4="oui",F35-(F36/$B$9),"-")</f>
        <v>-</v>
      </c>
      <c r="G38" s="103" t="str">
        <f>IF($C$4="oui",G35-(G36/$B$9),"-")</f>
        <v>-</v>
      </c>
      <c r="H38" s="103" t="str">
        <f>IF($C$4="oui",H35-(H36/$B$9),"-")</f>
        <v>-</v>
      </c>
      <c r="I38" s="103" t="str">
        <f>IF($C$4="oui",I35-(I36/$B$9),"-")</f>
        <v>-</v>
      </c>
      <c r="J38" s="104" t="str">
        <f t="shared" ref="J38:AN38" si="23">IF($C$4="oui",J35-(J36/$B$9),"-")</f>
        <v>-</v>
      </c>
      <c r="K38" s="108" t="str">
        <f t="shared" si="23"/>
        <v>-</v>
      </c>
      <c r="L38" s="102" t="str">
        <f t="shared" si="23"/>
        <v>-</v>
      </c>
      <c r="M38" s="103" t="str">
        <f t="shared" si="23"/>
        <v>-</v>
      </c>
      <c r="N38" s="103" t="str">
        <f t="shared" si="23"/>
        <v>-</v>
      </c>
      <c r="O38" s="103" t="str">
        <f t="shared" si="23"/>
        <v>-</v>
      </c>
      <c r="P38" s="103" t="str">
        <f t="shared" si="23"/>
        <v>-</v>
      </c>
      <c r="Q38" s="104" t="str">
        <f t="shared" si="23"/>
        <v>-</v>
      </c>
      <c r="R38" s="108" t="str">
        <f t="shared" si="23"/>
        <v>-</v>
      </c>
      <c r="S38" s="102" t="str">
        <f t="shared" si="23"/>
        <v>-</v>
      </c>
      <c r="T38" s="103" t="str">
        <f t="shared" si="23"/>
        <v>-</v>
      </c>
      <c r="U38" s="103" t="str">
        <f t="shared" si="23"/>
        <v>-</v>
      </c>
      <c r="V38" s="103" t="str">
        <f t="shared" si="23"/>
        <v>-</v>
      </c>
      <c r="W38" s="103" t="str">
        <f t="shared" si="23"/>
        <v>-</v>
      </c>
      <c r="X38" s="104" t="str">
        <f t="shared" si="23"/>
        <v>-</v>
      </c>
      <c r="Y38" s="108" t="str">
        <f t="shared" si="23"/>
        <v>-</v>
      </c>
      <c r="Z38" s="102" t="str">
        <f t="shared" si="23"/>
        <v>-</v>
      </c>
      <c r="AA38" s="103" t="str">
        <f t="shared" si="23"/>
        <v>-</v>
      </c>
      <c r="AB38" s="103" t="str">
        <f t="shared" si="23"/>
        <v>-</v>
      </c>
      <c r="AC38" s="103" t="str">
        <f t="shared" si="23"/>
        <v>-</v>
      </c>
      <c r="AD38" s="103" t="str">
        <f t="shared" si="23"/>
        <v>-</v>
      </c>
      <c r="AE38" s="104" t="str">
        <f t="shared" si="23"/>
        <v>-</v>
      </c>
      <c r="AF38" s="108" t="str">
        <f t="shared" si="23"/>
        <v>-</v>
      </c>
      <c r="AG38" s="102" t="str">
        <f t="shared" si="23"/>
        <v>-</v>
      </c>
      <c r="AH38" s="103" t="str">
        <f t="shared" si="23"/>
        <v>-</v>
      </c>
      <c r="AI38" s="103" t="str">
        <f t="shared" si="23"/>
        <v>-</v>
      </c>
      <c r="AJ38" s="103" t="str">
        <f t="shared" si="23"/>
        <v>-</v>
      </c>
      <c r="AK38" s="103" t="str">
        <f t="shared" si="23"/>
        <v>-</v>
      </c>
      <c r="AL38" s="104" t="str">
        <f t="shared" si="23"/>
        <v>-</v>
      </c>
      <c r="AM38" s="108" t="str">
        <f t="shared" si="23"/>
        <v>-</v>
      </c>
      <c r="AN38" s="108" t="str">
        <f t="shared" si="23"/>
        <v>-</v>
      </c>
    </row>
    <row r="39" spans="1:40">
      <c r="A39" s="250" t="s">
        <v>21</v>
      </c>
      <c r="B39" s="251"/>
      <c r="C39" s="251"/>
      <c r="D39" s="252"/>
      <c r="E39" s="105" t="str">
        <f>IF($C$4="oui",E35-E38,"-")</f>
        <v>-</v>
      </c>
      <c r="F39" s="106" t="str">
        <f t="shared" ref="F39:AN39" si="24">IF($C$4="oui",F35-F38,"-")</f>
        <v>-</v>
      </c>
      <c r="G39" s="106" t="str">
        <f t="shared" si="24"/>
        <v>-</v>
      </c>
      <c r="H39" s="106" t="str">
        <f t="shared" si="24"/>
        <v>-</v>
      </c>
      <c r="I39" s="106" t="str">
        <f t="shared" si="24"/>
        <v>-</v>
      </c>
      <c r="J39" s="107" t="str">
        <f t="shared" si="24"/>
        <v>-</v>
      </c>
      <c r="K39" s="109" t="str">
        <f t="shared" si="24"/>
        <v>-</v>
      </c>
      <c r="L39" s="105" t="str">
        <f t="shared" si="24"/>
        <v>-</v>
      </c>
      <c r="M39" s="106" t="str">
        <f t="shared" si="24"/>
        <v>-</v>
      </c>
      <c r="N39" s="106" t="str">
        <f t="shared" si="24"/>
        <v>-</v>
      </c>
      <c r="O39" s="106" t="str">
        <f t="shared" si="24"/>
        <v>-</v>
      </c>
      <c r="P39" s="106" t="str">
        <f t="shared" si="24"/>
        <v>-</v>
      </c>
      <c r="Q39" s="107" t="str">
        <f t="shared" si="24"/>
        <v>-</v>
      </c>
      <c r="R39" s="109" t="str">
        <f t="shared" si="24"/>
        <v>-</v>
      </c>
      <c r="S39" s="105" t="str">
        <f t="shared" si="24"/>
        <v>-</v>
      </c>
      <c r="T39" s="106" t="str">
        <f t="shared" si="24"/>
        <v>-</v>
      </c>
      <c r="U39" s="106" t="str">
        <f t="shared" si="24"/>
        <v>-</v>
      </c>
      <c r="V39" s="106" t="str">
        <f t="shared" si="24"/>
        <v>-</v>
      </c>
      <c r="W39" s="106" t="str">
        <f t="shared" si="24"/>
        <v>-</v>
      </c>
      <c r="X39" s="107" t="str">
        <f t="shared" si="24"/>
        <v>-</v>
      </c>
      <c r="Y39" s="109" t="str">
        <f t="shared" si="24"/>
        <v>-</v>
      </c>
      <c r="Z39" s="105" t="str">
        <f t="shared" si="24"/>
        <v>-</v>
      </c>
      <c r="AA39" s="106" t="str">
        <f t="shared" si="24"/>
        <v>-</v>
      </c>
      <c r="AB39" s="106" t="str">
        <f t="shared" si="24"/>
        <v>-</v>
      </c>
      <c r="AC39" s="106" t="str">
        <f t="shared" si="24"/>
        <v>-</v>
      </c>
      <c r="AD39" s="106" t="str">
        <f t="shared" si="24"/>
        <v>-</v>
      </c>
      <c r="AE39" s="107" t="str">
        <f t="shared" si="24"/>
        <v>-</v>
      </c>
      <c r="AF39" s="109" t="str">
        <f t="shared" si="24"/>
        <v>-</v>
      </c>
      <c r="AG39" s="105" t="str">
        <f t="shared" si="24"/>
        <v>-</v>
      </c>
      <c r="AH39" s="106" t="str">
        <f t="shared" si="24"/>
        <v>-</v>
      </c>
      <c r="AI39" s="106" t="str">
        <f t="shared" si="24"/>
        <v>-</v>
      </c>
      <c r="AJ39" s="106" t="str">
        <f t="shared" si="24"/>
        <v>-</v>
      </c>
      <c r="AK39" s="106" t="str">
        <f t="shared" si="24"/>
        <v>-</v>
      </c>
      <c r="AL39" s="107" t="str">
        <f t="shared" si="24"/>
        <v>-</v>
      </c>
      <c r="AM39" s="109" t="str">
        <f t="shared" si="24"/>
        <v>-</v>
      </c>
      <c r="AN39" s="109" t="str">
        <f t="shared" si="24"/>
        <v>-</v>
      </c>
    </row>
    <row r="40" spans="1:40" ht="15.75" thickBot="1">
      <c r="A40" s="293" t="s">
        <v>26</v>
      </c>
      <c r="B40" s="294"/>
      <c r="C40" s="294"/>
      <c r="D40" s="295"/>
      <c r="E40" s="98" t="str">
        <f>IFERROR(E38/E35,"-")</f>
        <v>-</v>
      </c>
      <c r="F40" s="99" t="str">
        <f t="shared" ref="F40:AN40" si="25">IFERROR(F38/F35,"-")</f>
        <v>-</v>
      </c>
      <c r="G40" s="99" t="str">
        <f t="shared" si="25"/>
        <v>-</v>
      </c>
      <c r="H40" s="99" t="str">
        <f t="shared" si="25"/>
        <v>-</v>
      </c>
      <c r="I40" s="99" t="str">
        <f t="shared" si="25"/>
        <v>-</v>
      </c>
      <c r="J40" s="100" t="str">
        <f t="shared" si="25"/>
        <v>-</v>
      </c>
      <c r="K40" s="110" t="str">
        <f t="shared" si="25"/>
        <v>-</v>
      </c>
      <c r="L40" s="98" t="str">
        <f t="shared" si="25"/>
        <v>-</v>
      </c>
      <c r="M40" s="99" t="str">
        <f t="shared" si="25"/>
        <v>-</v>
      </c>
      <c r="N40" s="99" t="str">
        <f t="shared" si="25"/>
        <v>-</v>
      </c>
      <c r="O40" s="99" t="str">
        <f t="shared" si="25"/>
        <v>-</v>
      </c>
      <c r="P40" s="99" t="str">
        <f t="shared" si="25"/>
        <v>-</v>
      </c>
      <c r="Q40" s="100" t="str">
        <f t="shared" si="25"/>
        <v>-</v>
      </c>
      <c r="R40" s="110" t="str">
        <f t="shared" si="25"/>
        <v>-</v>
      </c>
      <c r="S40" s="98" t="str">
        <f t="shared" si="25"/>
        <v>-</v>
      </c>
      <c r="T40" s="99" t="str">
        <f t="shared" si="25"/>
        <v>-</v>
      </c>
      <c r="U40" s="99" t="str">
        <f t="shared" si="25"/>
        <v>-</v>
      </c>
      <c r="V40" s="99" t="str">
        <f t="shared" si="25"/>
        <v>-</v>
      </c>
      <c r="W40" s="99" t="str">
        <f t="shared" si="25"/>
        <v>-</v>
      </c>
      <c r="X40" s="100" t="str">
        <f t="shared" si="25"/>
        <v>-</v>
      </c>
      <c r="Y40" s="110" t="str">
        <f t="shared" si="25"/>
        <v>-</v>
      </c>
      <c r="Z40" s="98" t="str">
        <f t="shared" si="25"/>
        <v>-</v>
      </c>
      <c r="AA40" s="99" t="str">
        <f t="shared" si="25"/>
        <v>-</v>
      </c>
      <c r="AB40" s="99" t="str">
        <f t="shared" si="25"/>
        <v>-</v>
      </c>
      <c r="AC40" s="99" t="str">
        <f t="shared" si="25"/>
        <v>-</v>
      </c>
      <c r="AD40" s="99" t="str">
        <f t="shared" si="25"/>
        <v>-</v>
      </c>
      <c r="AE40" s="100" t="str">
        <f t="shared" si="25"/>
        <v>-</v>
      </c>
      <c r="AF40" s="110" t="str">
        <f t="shared" si="25"/>
        <v>-</v>
      </c>
      <c r="AG40" s="98" t="str">
        <f t="shared" si="25"/>
        <v>-</v>
      </c>
      <c r="AH40" s="99" t="str">
        <f t="shared" si="25"/>
        <v>-</v>
      </c>
      <c r="AI40" s="99" t="str">
        <f t="shared" si="25"/>
        <v>-</v>
      </c>
      <c r="AJ40" s="99" t="str">
        <f t="shared" si="25"/>
        <v>-</v>
      </c>
      <c r="AK40" s="99" t="str">
        <f t="shared" si="25"/>
        <v>-</v>
      </c>
      <c r="AL40" s="100" t="str">
        <f t="shared" si="25"/>
        <v>-</v>
      </c>
      <c r="AM40" s="110" t="str">
        <f t="shared" si="25"/>
        <v>-</v>
      </c>
      <c r="AN40" s="110" t="str">
        <f t="shared" si="25"/>
        <v>-</v>
      </c>
    </row>
    <row r="41" spans="1:40" customFormat="1" ht="16.5" thickTop="1" thickBot="1">
      <c r="A41" s="32"/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0"/>
      <c r="AA41" s="31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0" ht="15.75" thickTop="1">
      <c r="A42" s="264" t="s">
        <v>131</v>
      </c>
      <c r="B42" s="265"/>
      <c r="C42" s="265"/>
      <c r="D42" s="266"/>
      <c r="E42" s="86" t="str">
        <f>IFERROR(E36/E35,"-")</f>
        <v>-</v>
      </c>
      <c r="F42" s="87" t="str">
        <f t="shared" ref="F42:AN42" si="26">IFERROR(F36/F35,"-")</f>
        <v>-</v>
      </c>
      <c r="G42" s="87" t="str">
        <f t="shared" si="26"/>
        <v>-</v>
      </c>
      <c r="H42" s="87" t="str">
        <f t="shared" si="26"/>
        <v>-</v>
      </c>
      <c r="I42" s="87" t="str">
        <f t="shared" si="26"/>
        <v>-</v>
      </c>
      <c r="J42" s="88" t="str">
        <f t="shared" si="26"/>
        <v>-</v>
      </c>
      <c r="K42" s="111" t="str">
        <f t="shared" si="26"/>
        <v>-</v>
      </c>
      <c r="L42" s="86" t="str">
        <f t="shared" si="26"/>
        <v>-</v>
      </c>
      <c r="M42" s="87" t="str">
        <f t="shared" si="26"/>
        <v>-</v>
      </c>
      <c r="N42" s="87" t="str">
        <f t="shared" si="26"/>
        <v>-</v>
      </c>
      <c r="O42" s="87" t="str">
        <f t="shared" si="26"/>
        <v>-</v>
      </c>
      <c r="P42" s="87" t="str">
        <f t="shared" si="26"/>
        <v>-</v>
      </c>
      <c r="Q42" s="88" t="str">
        <f t="shared" si="26"/>
        <v>-</v>
      </c>
      <c r="R42" s="111" t="str">
        <f t="shared" si="26"/>
        <v>-</v>
      </c>
      <c r="S42" s="86" t="str">
        <f t="shared" si="26"/>
        <v>-</v>
      </c>
      <c r="T42" s="87" t="str">
        <f t="shared" si="26"/>
        <v>-</v>
      </c>
      <c r="U42" s="87" t="str">
        <f t="shared" si="26"/>
        <v>-</v>
      </c>
      <c r="V42" s="87" t="str">
        <f t="shared" si="26"/>
        <v>-</v>
      </c>
      <c r="W42" s="87" t="str">
        <f t="shared" si="26"/>
        <v>-</v>
      </c>
      <c r="X42" s="88" t="str">
        <f t="shared" si="26"/>
        <v>-</v>
      </c>
      <c r="Y42" s="111" t="str">
        <f t="shared" si="26"/>
        <v>-</v>
      </c>
      <c r="Z42" s="86" t="str">
        <f t="shared" si="26"/>
        <v>-</v>
      </c>
      <c r="AA42" s="87" t="str">
        <f t="shared" si="26"/>
        <v>-</v>
      </c>
      <c r="AB42" s="87" t="str">
        <f t="shared" si="26"/>
        <v>-</v>
      </c>
      <c r="AC42" s="87" t="str">
        <f t="shared" si="26"/>
        <v>-</v>
      </c>
      <c r="AD42" s="87" t="str">
        <f t="shared" si="26"/>
        <v>-</v>
      </c>
      <c r="AE42" s="88" t="str">
        <f t="shared" si="26"/>
        <v>-</v>
      </c>
      <c r="AF42" s="111" t="str">
        <f t="shared" si="26"/>
        <v>-</v>
      </c>
      <c r="AG42" s="86" t="str">
        <f t="shared" si="26"/>
        <v>-</v>
      </c>
      <c r="AH42" s="87" t="str">
        <f t="shared" si="26"/>
        <v>-</v>
      </c>
      <c r="AI42" s="87" t="str">
        <f t="shared" si="26"/>
        <v>-</v>
      </c>
      <c r="AJ42" s="87" t="str">
        <f t="shared" si="26"/>
        <v>-</v>
      </c>
      <c r="AK42" s="87" t="str">
        <f t="shared" si="26"/>
        <v>-</v>
      </c>
      <c r="AL42" s="88" t="str">
        <f t="shared" si="26"/>
        <v>-</v>
      </c>
      <c r="AM42" s="111" t="str">
        <f t="shared" si="26"/>
        <v>-</v>
      </c>
      <c r="AN42" s="111" t="str">
        <f t="shared" si="26"/>
        <v>-</v>
      </c>
    </row>
    <row r="43" spans="1:40">
      <c r="A43" s="232" t="s">
        <v>132</v>
      </c>
      <c r="B43" s="233"/>
      <c r="C43" s="233"/>
      <c r="D43" s="234"/>
      <c r="E43" s="89" t="str">
        <f>IFERROR((E23+E25+E26+E27)/E35,"-")</f>
        <v>-</v>
      </c>
      <c r="F43" s="90" t="str">
        <f t="shared" ref="F43:AN43" si="27">IFERROR((F23+F25+F26+F27)/F35,"-")</f>
        <v>-</v>
      </c>
      <c r="G43" s="90" t="str">
        <f t="shared" si="27"/>
        <v>-</v>
      </c>
      <c r="H43" s="90" t="str">
        <f t="shared" si="27"/>
        <v>-</v>
      </c>
      <c r="I43" s="90" t="str">
        <f t="shared" si="27"/>
        <v>-</v>
      </c>
      <c r="J43" s="91" t="str">
        <f t="shared" si="27"/>
        <v>-</v>
      </c>
      <c r="K43" s="112" t="str">
        <f t="shared" si="27"/>
        <v>-</v>
      </c>
      <c r="L43" s="89" t="str">
        <f t="shared" si="27"/>
        <v>-</v>
      </c>
      <c r="M43" s="90" t="str">
        <f t="shared" si="27"/>
        <v>-</v>
      </c>
      <c r="N43" s="90" t="str">
        <f t="shared" si="27"/>
        <v>-</v>
      </c>
      <c r="O43" s="90" t="str">
        <f t="shared" si="27"/>
        <v>-</v>
      </c>
      <c r="P43" s="90" t="str">
        <f t="shared" si="27"/>
        <v>-</v>
      </c>
      <c r="Q43" s="91" t="str">
        <f t="shared" si="27"/>
        <v>-</v>
      </c>
      <c r="R43" s="112" t="str">
        <f t="shared" si="27"/>
        <v>-</v>
      </c>
      <c r="S43" s="89" t="str">
        <f t="shared" si="27"/>
        <v>-</v>
      </c>
      <c r="T43" s="90" t="str">
        <f t="shared" si="27"/>
        <v>-</v>
      </c>
      <c r="U43" s="90" t="str">
        <f t="shared" si="27"/>
        <v>-</v>
      </c>
      <c r="V43" s="90" t="str">
        <f t="shared" si="27"/>
        <v>-</v>
      </c>
      <c r="W43" s="90" t="str">
        <f t="shared" si="27"/>
        <v>-</v>
      </c>
      <c r="X43" s="91" t="str">
        <f t="shared" si="27"/>
        <v>-</v>
      </c>
      <c r="Y43" s="112" t="str">
        <f t="shared" si="27"/>
        <v>-</v>
      </c>
      <c r="Z43" s="89" t="str">
        <f t="shared" si="27"/>
        <v>-</v>
      </c>
      <c r="AA43" s="90" t="str">
        <f t="shared" si="27"/>
        <v>-</v>
      </c>
      <c r="AB43" s="90" t="str">
        <f t="shared" si="27"/>
        <v>-</v>
      </c>
      <c r="AC43" s="90" t="str">
        <f t="shared" si="27"/>
        <v>-</v>
      </c>
      <c r="AD43" s="90" t="str">
        <f t="shared" si="27"/>
        <v>-</v>
      </c>
      <c r="AE43" s="91" t="str">
        <f t="shared" si="27"/>
        <v>-</v>
      </c>
      <c r="AF43" s="112" t="str">
        <f t="shared" si="27"/>
        <v>-</v>
      </c>
      <c r="AG43" s="89" t="str">
        <f t="shared" si="27"/>
        <v>-</v>
      </c>
      <c r="AH43" s="90" t="str">
        <f t="shared" si="27"/>
        <v>-</v>
      </c>
      <c r="AI43" s="90" t="str">
        <f t="shared" si="27"/>
        <v>-</v>
      </c>
      <c r="AJ43" s="90" t="str">
        <f t="shared" si="27"/>
        <v>-</v>
      </c>
      <c r="AK43" s="90" t="str">
        <f t="shared" si="27"/>
        <v>-</v>
      </c>
      <c r="AL43" s="91" t="str">
        <f t="shared" si="27"/>
        <v>-</v>
      </c>
      <c r="AM43" s="112" t="str">
        <f t="shared" si="27"/>
        <v>-</v>
      </c>
      <c r="AN43" s="112" t="str">
        <f t="shared" si="27"/>
        <v>-</v>
      </c>
    </row>
    <row r="44" spans="1:40">
      <c r="A44" s="232" t="s">
        <v>80</v>
      </c>
      <c r="B44" s="233"/>
      <c r="C44" s="233"/>
      <c r="D44" s="234"/>
      <c r="E44" s="92" t="str">
        <f>IFERROR(E26/E35,"-")</f>
        <v>-</v>
      </c>
      <c r="F44" s="93" t="str">
        <f t="shared" ref="F44:AN44" si="28">IFERROR(F26/F35,"-")</f>
        <v>-</v>
      </c>
      <c r="G44" s="93" t="str">
        <f t="shared" si="28"/>
        <v>-</v>
      </c>
      <c r="H44" s="93" t="str">
        <f t="shared" si="28"/>
        <v>-</v>
      </c>
      <c r="I44" s="93" t="str">
        <f t="shared" si="28"/>
        <v>-</v>
      </c>
      <c r="J44" s="94" t="str">
        <f t="shared" si="28"/>
        <v>-</v>
      </c>
      <c r="K44" s="113" t="str">
        <f t="shared" si="28"/>
        <v>-</v>
      </c>
      <c r="L44" s="92" t="str">
        <f t="shared" si="28"/>
        <v>-</v>
      </c>
      <c r="M44" s="93" t="str">
        <f t="shared" si="28"/>
        <v>-</v>
      </c>
      <c r="N44" s="93" t="str">
        <f t="shared" si="28"/>
        <v>-</v>
      </c>
      <c r="O44" s="93" t="str">
        <f t="shared" si="28"/>
        <v>-</v>
      </c>
      <c r="P44" s="93" t="str">
        <f t="shared" si="28"/>
        <v>-</v>
      </c>
      <c r="Q44" s="94" t="str">
        <f t="shared" si="28"/>
        <v>-</v>
      </c>
      <c r="R44" s="113" t="str">
        <f t="shared" si="28"/>
        <v>-</v>
      </c>
      <c r="S44" s="92" t="str">
        <f t="shared" si="28"/>
        <v>-</v>
      </c>
      <c r="T44" s="93" t="str">
        <f t="shared" si="28"/>
        <v>-</v>
      </c>
      <c r="U44" s="93" t="str">
        <f t="shared" si="28"/>
        <v>-</v>
      </c>
      <c r="V44" s="93" t="str">
        <f t="shared" si="28"/>
        <v>-</v>
      </c>
      <c r="W44" s="93" t="str">
        <f t="shared" si="28"/>
        <v>-</v>
      </c>
      <c r="X44" s="94" t="str">
        <f t="shared" si="28"/>
        <v>-</v>
      </c>
      <c r="Y44" s="113" t="str">
        <f t="shared" si="28"/>
        <v>-</v>
      </c>
      <c r="Z44" s="92" t="str">
        <f t="shared" si="28"/>
        <v>-</v>
      </c>
      <c r="AA44" s="93" t="str">
        <f t="shared" si="28"/>
        <v>-</v>
      </c>
      <c r="AB44" s="93" t="str">
        <f t="shared" si="28"/>
        <v>-</v>
      </c>
      <c r="AC44" s="93" t="str">
        <f t="shared" si="28"/>
        <v>-</v>
      </c>
      <c r="AD44" s="93" t="str">
        <f t="shared" si="28"/>
        <v>-</v>
      </c>
      <c r="AE44" s="94" t="str">
        <f t="shared" si="28"/>
        <v>-</v>
      </c>
      <c r="AF44" s="113" t="str">
        <f t="shared" si="28"/>
        <v>-</v>
      </c>
      <c r="AG44" s="92" t="str">
        <f t="shared" si="28"/>
        <v>-</v>
      </c>
      <c r="AH44" s="93" t="str">
        <f t="shared" si="28"/>
        <v>-</v>
      </c>
      <c r="AI44" s="93" t="str">
        <f t="shared" si="28"/>
        <v>-</v>
      </c>
      <c r="AJ44" s="93" t="str">
        <f t="shared" si="28"/>
        <v>-</v>
      </c>
      <c r="AK44" s="93" t="str">
        <f t="shared" si="28"/>
        <v>-</v>
      </c>
      <c r="AL44" s="94" t="str">
        <f t="shared" si="28"/>
        <v>-</v>
      </c>
      <c r="AM44" s="113" t="str">
        <f t="shared" si="28"/>
        <v>-</v>
      </c>
      <c r="AN44" s="113" t="str">
        <f t="shared" si="28"/>
        <v>-</v>
      </c>
    </row>
    <row r="45" spans="1:40">
      <c r="A45" s="232" t="s">
        <v>79</v>
      </c>
      <c r="B45" s="233"/>
      <c r="C45" s="233"/>
      <c r="D45" s="234"/>
      <c r="E45" s="92" t="str">
        <f>IFERROR(E25/E35,"-")</f>
        <v>-</v>
      </c>
      <c r="F45" s="93" t="str">
        <f t="shared" ref="F45:AN45" si="29">IFERROR(F25/F35,"-")</f>
        <v>-</v>
      </c>
      <c r="G45" s="93" t="str">
        <f t="shared" si="29"/>
        <v>-</v>
      </c>
      <c r="H45" s="93" t="str">
        <f t="shared" si="29"/>
        <v>-</v>
      </c>
      <c r="I45" s="93" t="str">
        <f t="shared" si="29"/>
        <v>-</v>
      </c>
      <c r="J45" s="94" t="str">
        <f t="shared" si="29"/>
        <v>-</v>
      </c>
      <c r="K45" s="113" t="str">
        <f t="shared" si="29"/>
        <v>-</v>
      </c>
      <c r="L45" s="92" t="str">
        <f t="shared" si="29"/>
        <v>-</v>
      </c>
      <c r="M45" s="93" t="str">
        <f t="shared" si="29"/>
        <v>-</v>
      </c>
      <c r="N45" s="93" t="str">
        <f t="shared" si="29"/>
        <v>-</v>
      </c>
      <c r="O45" s="93" t="str">
        <f t="shared" si="29"/>
        <v>-</v>
      </c>
      <c r="P45" s="93" t="str">
        <f t="shared" si="29"/>
        <v>-</v>
      </c>
      <c r="Q45" s="94" t="str">
        <f t="shared" si="29"/>
        <v>-</v>
      </c>
      <c r="R45" s="113" t="str">
        <f t="shared" si="29"/>
        <v>-</v>
      </c>
      <c r="S45" s="92" t="str">
        <f t="shared" si="29"/>
        <v>-</v>
      </c>
      <c r="T45" s="93" t="str">
        <f t="shared" si="29"/>
        <v>-</v>
      </c>
      <c r="U45" s="93" t="str">
        <f t="shared" si="29"/>
        <v>-</v>
      </c>
      <c r="V45" s="93" t="str">
        <f t="shared" si="29"/>
        <v>-</v>
      </c>
      <c r="W45" s="93" t="str">
        <f t="shared" si="29"/>
        <v>-</v>
      </c>
      <c r="X45" s="94" t="str">
        <f t="shared" si="29"/>
        <v>-</v>
      </c>
      <c r="Y45" s="113" t="str">
        <f t="shared" si="29"/>
        <v>-</v>
      </c>
      <c r="Z45" s="92" t="str">
        <f t="shared" si="29"/>
        <v>-</v>
      </c>
      <c r="AA45" s="93" t="str">
        <f t="shared" si="29"/>
        <v>-</v>
      </c>
      <c r="AB45" s="93" t="str">
        <f t="shared" si="29"/>
        <v>-</v>
      </c>
      <c r="AC45" s="93" t="str">
        <f t="shared" si="29"/>
        <v>-</v>
      </c>
      <c r="AD45" s="93" t="str">
        <f t="shared" si="29"/>
        <v>-</v>
      </c>
      <c r="AE45" s="94" t="str">
        <f t="shared" si="29"/>
        <v>-</v>
      </c>
      <c r="AF45" s="113" t="str">
        <f t="shared" si="29"/>
        <v>-</v>
      </c>
      <c r="AG45" s="92" t="str">
        <f t="shared" si="29"/>
        <v>-</v>
      </c>
      <c r="AH45" s="93" t="str">
        <f t="shared" si="29"/>
        <v>-</v>
      </c>
      <c r="AI45" s="93" t="str">
        <f t="shared" si="29"/>
        <v>-</v>
      </c>
      <c r="AJ45" s="93" t="str">
        <f t="shared" si="29"/>
        <v>-</v>
      </c>
      <c r="AK45" s="93" t="str">
        <f t="shared" si="29"/>
        <v>-</v>
      </c>
      <c r="AL45" s="94" t="str">
        <f t="shared" si="29"/>
        <v>-</v>
      </c>
      <c r="AM45" s="113" t="str">
        <f t="shared" si="29"/>
        <v>-</v>
      </c>
      <c r="AN45" s="113" t="str">
        <f t="shared" si="29"/>
        <v>-</v>
      </c>
    </row>
    <row r="46" spans="1:40">
      <c r="A46" s="232" t="s">
        <v>133</v>
      </c>
      <c r="B46" s="233"/>
      <c r="C46" s="233"/>
      <c r="D46" s="234"/>
      <c r="E46" s="92" t="str">
        <f>IFERROR(E27/E35,"-")</f>
        <v>-</v>
      </c>
      <c r="F46" s="93" t="str">
        <f t="shared" ref="F46:AN46" si="30">IFERROR(F27/F35,"-")</f>
        <v>-</v>
      </c>
      <c r="G46" s="93" t="str">
        <f t="shared" si="30"/>
        <v>-</v>
      </c>
      <c r="H46" s="93" t="str">
        <f t="shared" si="30"/>
        <v>-</v>
      </c>
      <c r="I46" s="93" t="str">
        <f t="shared" si="30"/>
        <v>-</v>
      </c>
      <c r="J46" s="94" t="str">
        <f t="shared" si="30"/>
        <v>-</v>
      </c>
      <c r="K46" s="113" t="str">
        <f t="shared" si="30"/>
        <v>-</v>
      </c>
      <c r="L46" s="92" t="str">
        <f t="shared" si="30"/>
        <v>-</v>
      </c>
      <c r="M46" s="93" t="str">
        <f t="shared" si="30"/>
        <v>-</v>
      </c>
      <c r="N46" s="93" t="str">
        <f t="shared" si="30"/>
        <v>-</v>
      </c>
      <c r="O46" s="93" t="str">
        <f t="shared" si="30"/>
        <v>-</v>
      </c>
      <c r="P46" s="93" t="str">
        <f t="shared" si="30"/>
        <v>-</v>
      </c>
      <c r="Q46" s="94" t="str">
        <f t="shared" si="30"/>
        <v>-</v>
      </c>
      <c r="R46" s="113" t="str">
        <f t="shared" si="30"/>
        <v>-</v>
      </c>
      <c r="S46" s="92" t="str">
        <f t="shared" si="30"/>
        <v>-</v>
      </c>
      <c r="T46" s="93" t="str">
        <f t="shared" si="30"/>
        <v>-</v>
      </c>
      <c r="U46" s="93" t="str">
        <f t="shared" si="30"/>
        <v>-</v>
      </c>
      <c r="V46" s="93" t="str">
        <f t="shared" si="30"/>
        <v>-</v>
      </c>
      <c r="W46" s="93" t="str">
        <f t="shared" si="30"/>
        <v>-</v>
      </c>
      <c r="X46" s="94" t="str">
        <f t="shared" si="30"/>
        <v>-</v>
      </c>
      <c r="Y46" s="113" t="str">
        <f t="shared" si="30"/>
        <v>-</v>
      </c>
      <c r="Z46" s="92" t="str">
        <f t="shared" si="30"/>
        <v>-</v>
      </c>
      <c r="AA46" s="93" t="str">
        <f t="shared" si="30"/>
        <v>-</v>
      </c>
      <c r="AB46" s="93" t="str">
        <f t="shared" si="30"/>
        <v>-</v>
      </c>
      <c r="AC46" s="93" t="str">
        <f t="shared" si="30"/>
        <v>-</v>
      </c>
      <c r="AD46" s="93" t="str">
        <f t="shared" si="30"/>
        <v>-</v>
      </c>
      <c r="AE46" s="94" t="str">
        <f t="shared" si="30"/>
        <v>-</v>
      </c>
      <c r="AF46" s="113" t="str">
        <f t="shared" si="30"/>
        <v>-</v>
      </c>
      <c r="AG46" s="92" t="str">
        <f t="shared" si="30"/>
        <v>-</v>
      </c>
      <c r="AH46" s="93" t="str">
        <f t="shared" si="30"/>
        <v>-</v>
      </c>
      <c r="AI46" s="93" t="str">
        <f t="shared" si="30"/>
        <v>-</v>
      </c>
      <c r="AJ46" s="93" t="str">
        <f t="shared" si="30"/>
        <v>-</v>
      </c>
      <c r="AK46" s="93" t="str">
        <f t="shared" si="30"/>
        <v>-</v>
      </c>
      <c r="AL46" s="94" t="str">
        <f t="shared" si="30"/>
        <v>-</v>
      </c>
      <c r="AM46" s="113" t="str">
        <f t="shared" si="30"/>
        <v>-</v>
      </c>
      <c r="AN46" s="113" t="str">
        <f t="shared" si="30"/>
        <v>-</v>
      </c>
    </row>
    <row r="47" spans="1:40">
      <c r="A47" s="232" t="s">
        <v>134</v>
      </c>
      <c r="B47" s="233"/>
      <c r="C47" s="233"/>
      <c r="D47" s="234"/>
      <c r="E47" s="92" t="str">
        <f>IFERROR(E27/(E23+E25+E26+E27),"-")</f>
        <v>-</v>
      </c>
      <c r="F47" s="93" t="str">
        <f t="shared" ref="F47:AN47" si="31">IFERROR(F27/(F23+F25+F26+F27),"-")</f>
        <v>-</v>
      </c>
      <c r="G47" s="93" t="str">
        <f t="shared" si="31"/>
        <v>-</v>
      </c>
      <c r="H47" s="93" t="str">
        <f t="shared" si="31"/>
        <v>-</v>
      </c>
      <c r="I47" s="93" t="str">
        <f t="shared" si="31"/>
        <v>-</v>
      </c>
      <c r="J47" s="94" t="str">
        <f t="shared" si="31"/>
        <v>-</v>
      </c>
      <c r="K47" s="113" t="str">
        <f t="shared" si="31"/>
        <v>-</v>
      </c>
      <c r="L47" s="92" t="str">
        <f t="shared" si="31"/>
        <v>-</v>
      </c>
      <c r="M47" s="93" t="str">
        <f t="shared" si="31"/>
        <v>-</v>
      </c>
      <c r="N47" s="93" t="str">
        <f t="shared" si="31"/>
        <v>-</v>
      </c>
      <c r="O47" s="93" t="str">
        <f t="shared" si="31"/>
        <v>-</v>
      </c>
      <c r="P47" s="93" t="str">
        <f t="shared" si="31"/>
        <v>-</v>
      </c>
      <c r="Q47" s="94" t="str">
        <f t="shared" si="31"/>
        <v>-</v>
      </c>
      <c r="R47" s="113" t="str">
        <f t="shared" si="31"/>
        <v>-</v>
      </c>
      <c r="S47" s="92" t="str">
        <f t="shared" si="31"/>
        <v>-</v>
      </c>
      <c r="T47" s="93" t="str">
        <f t="shared" si="31"/>
        <v>-</v>
      </c>
      <c r="U47" s="93" t="str">
        <f t="shared" si="31"/>
        <v>-</v>
      </c>
      <c r="V47" s="93" t="str">
        <f t="shared" si="31"/>
        <v>-</v>
      </c>
      <c r="W47" s="93" t="str">
        <f t="shared" si="31"/>
        <v>-</v>
      </c>
      <c r="X47" s="94" t="str">
        <f t="shared" si="31"/>
        <v>-</v>
      </c>
      <c r="Y47" s="113" t="str">
        <f t="shared" si="31"/>
        <v>-</v>
      </c>
      <c r="Z47" s="92" t="str">
        <f t="shared" si="31"/>
        <v>-</v>
      </c>
      <c r="AA47" s="93" t="str">
        <f t="shared" si="31"/>
        <v>-</v>
      </c>
      <c r="AB47" s="93" t="str">
        <f t="shared" si="31"/>
        <v>-</v>
      </c>
      <c r="AC47" s="93" t="str">
        <f t="shared" si="31"/>
        <v>-</v>
      </c>
      <c r="AD47" s="93" t="str">
        <f t="shared" si="31"/>
        <v>-</v>
      </c>
      <c r="AE47" s="94" t="str">
        <f t="shared" si="31"/>
        <v>-</v>
      </c>
      <c r="AF47" s="113" t="str">
        <f t="shared" si="31"/>
        <v>-</v>
      </c>
      <c r="AG47" s="92" t="str">
        <f t="shared" si="31"/>
        <v>-</v>
      </c>
      <c r="AH47" s="93" t="str">
        <f t="shared" si="31"/>
        <v>-</v>
      </c>
      <c r="AI47" s="93" t="str">
        <f t="shared" si="31"/>
        <v>-</v>
      </c>
      <c r="AJ47" s="93" t="str">
        <f t="shared" si="31"/>
        <v>-</v>
      </c>
      <c r="AK47" s="93" t="str">
        <f t="shared" si="31"/>
        <v>-</v>
      </c>
      <c r="AL47" s="94" t="str">
        <f t="shared" si="31"/>
        <v>-</v>
      </c>
      <c r="AM47" s="113" t="str">
        <f t="shared" si="31"/>
        <v>-</v>
      </c>
      <c r="AN47" s="113" t="str">
        <f t="shared" si="31"/>
        <v>-</v>
      </c>
    </row>
    <row r="48" spans="1:40">
      <c r="A48" s="232" t="s">
        <v>82</v>
      </c>
      <c r="B48" s="233"/>
      <c r="C48" s="233"/>
      <c r="D48" s="234"/>
      <c r="E48" s="92" t="str">
        <f>IFERROR(E32/E35,"-")</f>
        <v>-</v>
      </c>
      <c r="F48" s="93" t="str">
        <f t="shared" ref="F48:AN48" si="32">IFERROR(F32/F35,"-")</f>
        <v>-</v>
      </c>
      <c r="G48" s="93" t="str">
        <f t="shared" si="32"/>
        <v>-</v>
      </c>
      <c r="H48" s="93" t="str">
        <f t="shared" si="32"/>
        <v>-</v>
      </c>
      <c r="I48" s="93" t="str">
        <f t="shared" si="32"/>
        <v>-</v>
      </c>
      <c r="J48" s="94" t="str">
        <f t="shared" si="32"/>
        <v>-</v>
      </c>
      <c r="K48" s="113" t="str">
        <f t="shared" si="32"/>
        <v>-</v>
      </c>
      <c r="L48" s="92" t="str">
        <f t="shared" si="32"/>
        <v>-</v>
      </c>
      <c r="M48" s="93" t="str">
        <f t="shared" si="32"/>
        <v>-</v>
      </c>
      <c r="N48" s="93" t="str">
        <f t="shared" si="32"/>
        <v>-</v>
      </c>
      <c r="O48" s="93" t="str">
        <f t="shared" si="32"/>
        <v>-</v>
      </c>
      <c r="P48" s="93" t="str">
        <f t="shared" si="32"/>
        <v>-</v>
      </c>
      <c r="Q48" s="94" t="str">
        <f t="shared" si="32"/>
        <v>-</v>
      </c>
      <c r="R48" s="113" t="str">
        <f t="shared" si="32"/>
        <v>-</v>
      </c>
      <c r="S48" s="92" t="str">
        <f t="shared" si="32"/>
        <v>-</v>
      </c>
      <c r="T48" s="93" t="str">
        <f t="shared" si="32"/>
        <v>-</v>
      </c>
      <c r="U48" s="93" t="str">
        <f t="shared" si="32"/>
        <v>-</v>
      </c>
      <c r="V48" s="93" t="str">
        <f t="shared" si="32"/>
        <v>-</v>
      </c>
      <c r="W48" s="93" t="str">
        <f t="shared" si="32"/>
        <v>-</v>
      </c>
      <c r="X48" s="94" t="str">
        <f t="shared" si="32"/>
        <v>-</v>
      </c>
      <c r="Y48" s="113" t="str">
        <f t="shared" si="32"/>
        <v>-</v>
      </c>
      <c r="Z48" s="92" t="str">
        <f t="shared" si="32"/>
        <v>-</v>
      </c>
      <c r="AA48" s="93" t="str">
        <f t="shared" si="32"/>
        <v>-</v>
      </c>
      <c r="AB48" s="93" t="str">
        <f t="shared" si="32"/>
        <v>-</v>
      </c>
      <c r="AC48" s="93" t="str">
        <f t="shared" si="32"/>
        <v>-</v>
      </c>
      <c r="AD48" s="93" t="str">
        <f t="shared" si="32"/>
        <v>-</v>
      </c>
      <c r="AE48" s="94" t="str">
        <f t="shared" si="32"/>
        <v>-</v>
      </c>
      <c r="AF48" s="113" t="str">
        <f t="shared" si="32"/>
        <v>-</v>
      </c>
      <c r="AG48" s="92" t="str">
        <f t="shared" si="32"/>
        <v>-</v>
      </c>
      <c r="AH48" s="93" t="str">
        <f t="shared" si="32"/>
        <v>-</v>
      </c>
      <c r="AI48" s="93" t="str">
        <f t="shared" si="32"/>
        <v>-</v>
      </c>
      <c r="AJ48" s="93" t="str">
        <f t="shared" si="32"/>
        <v>-</v>
      </c>
      <c r="AK48" s="93" t="str">
        <f t="shared" si="32"/>
        <v>-</v>
      </c>
      <c r="AL48" s="94" t="str">
        <f t="shared" si="32"/>
        <v>-</v>
      </c>
      <c r="AM48" s="113" t="str">
        <f t="shared" si="32"/>
        <v>-</v>
      </c>
      <c r="AN48" s="113" t="str">
        <f t="shared" si="32"/>
        <v>-</v>
      </c>
    </row>
    <row r="49" spans="1:40">
      <c r="A49" s="232" t="s">
        <v>137</v>
      </c>
      <c r="B49" s="233"/>
      <c r="C49" s="233"/>
      <c r="D49" s="234"/>
      <c r="E49" s="92" t="str">
        <f>IFERROR(E33/E35,"-")</f>
        <v>-</v>
      </c>
      <c r="F49" s="93" t="str">
        <f t="shared" ref="F49:AN49" si="33">IFERROR(F33/F35,"-")</f>
        <v>-</v>
      </c>
      <c r="G49" s="93" t="str">
        <f t="shared" si="33"/>
        <v>-</v>
      </c>
      <c r="H49" s="93" t="str">
        <f t="shared" si="33"/>
        <v>-</v>
      </c>
      <c r="I49" s="93" t="str">
        <f t="shared" si="33"/>
        <v>-</v>
      </c>
      <c r="J49" s="94" t="str">
        <f t="shared" si="33"/>
        <v>-</v>
      </c>
      <c r="K49" s="113" t="str">
        <f t="shared" si="33"/>
        <v>-</v>
      </c>
      <c r="L49" s="92" t="str">
        <f t="shared" si="33"/>
        <v>-</v>
      </c>
      <c r="M49" s="93" t="str">
        <f t="shared" si="33"/>
        <v>-</v>
      </c>
      <c r="N49" s="93" t="str">
        <f t="shared" si="33"/>
        <v>-</v>
      </c>
      <c r="O49" s="93" t="str">
        <f t="shared" si="33"/>
        <v>-</v>
      </c>
      <c r="P49" s="93" t="str">
        <f t="shared" si="33"/>
        <v>-</v>
      </c>
      <c r="Q49" s="94" t="str">
        <f t="shared" si="33"/>
        <v>-</v>
      </c>
      <c r="R49" s="113" t="str">
        <f t="shared" si="33"/>
        <v>-</v>
      </c>
      <c r="S49" s="92" t="str">
        <f t="shared" si="33"/>
        <v>-</v>
      </c>
      <c r="T49" s="93" t="str">
        <f t="shared" si="33"/>
        <v>-</v>
      </c>
      <c r="U49" s="93" t="str">
        <f t="shared" si="33"/>
        <v>-</v>
      </c>
      <c r="V49" s="93" t="str">
        <f t="shared" si="33"/>
        <v>-</v>
      </c>
      <c r="W49" s="93" t="str">
        <f t="shared" si="33"/>
        <v>-</v>
      </c>
      <c r="X49" s="94" t="str">
        <f t="shared" si="33"/>
        <v>-</v>
      </c>
      <c r="Y49" s="113" t="str">
        <f t="shared" si="33"/>
        <v>-</v>
      </c>
      <c r="Z49" s="92" t="str">
        <f t="shared" si="33"/>
        <v>-</v>
      </c>
      <c r="AA49" s="93" t="str">
        <f t="shared" si="33"/>
        <v>-</v>
      </c>
      <c r="AB49" s="93" t="str">
        <f t="shared" si="33"/>
        <v>-</v>
      </c>
      <c r="AC49" s="93" t="str">
        <f t="shared" si="33"/>
        <v>-</v>
      </c>
      <c r="AD49" s="93" t="str">
        <f t="shared" si="33"/>
        <v>-</v>
      </c>
      <c r="AE49" s="94" t="str">
        <f t="shared" si="33"/>
        <v>-</v>
      </c>
      <c r="AF49" s="113" t="str">
        <f t="shared" si="33"/>
        <v>-</v>
      </c>
      <c r="AG49" s="92" t="str">
        <f t="shared" si="33"/>
        <v>-</v>
      </c>
      <c r="AH49" s="93" t="str">
        <f t="shared" si="33"/>
        <v>-</v>
      </c>
      <c r="AI49" s="93" t="str">
        <f t="shared" si="33"/>
        <v>-</v>
      </c>
      <c r="AJ49" s="93" t="str">
        <f t="shared" si="33"/>
        <v>-</v>
      </c>
      <c r="AK49" s="93" t="str">
        <f t="shared" si="33"/>
        <v>-</v>
      </c>
      <c r="AL49" s="94" t="str">
        <f t="shared" si="33"/>
        <v>-</v>
      </c>
      <c r="AM49" s="113" t="str">
        <f t="shared" si="33"/>
        <v>-</v>
      </c>
      <c r="AN49" s="113" t="str">
        <f t="shared" si="33"/>
        <v>-</v>
      </c>
    </row>
    <row r="50" spans="1:40">
      <c r="A50" s="232" t="s">
        <v>81</v>
      </c>
      <c r="B50" s="233"/>
      <c r="C50" s="233"/>
      <c r="D50" s="234"/>
      <c r="E50" s="92" t="str">
        <f>IFERROR((E24+E28+E29)/E35,"-")</f>
        <v>-</v>
      </c>
      <c r="F50" s="93" t="str">
        <f t="shared" ref="F50:AN50" si="34">IFERROR((F24+F28+F29)/F35,"-")</f>
        <v>-</v>
      </c>
      <c r="G50" s="93" t="str">
        <f t="shared" si="34"/>
        <v>-</v>
      </c>
      <c r="H50" s="93" t="str">
        <f t="shared" si="34"/>
        <v>-</v>
      </c>
      <c r="I50" s="93" t="str">
        <f t="shared" si="34"/>
        <v>-</v>
      </c>
      <c r="J50" s="94" t="str">
        <f t="shared" si="34"/>
        <v>-</v>
      </c>
      <c r="K50" s="113" t="str">
        <f t="shared" si="34"/>
        <v>-</v>
      </c>
      <c r="L50" s="92" t="str">
        <f t="shared" si="34"/>
        <v>-</v>
      </c>
      <c r="M50" s="93" t="str">
        <f t="shared" si="34"/>
        <v>-</v>
      </c>
      <c r="N50" s="93" t="str">
        <f t="shared" si="34"/>
        <v>-</v>
      </c>
      <c r="O50" s="93" t="str">
        <f t="shared" si="34"/>
        <v>-</v>
      </c>
      <c r="P50" s="93" t="str">
        <f t="shared" si="34"/>
        <v>-</v>
      </c>
      <c r="Q50" s="94" t="str">
        <f t="shared" si="34"/>
        <v>-</v>
      </c>
      <c r="R50" s="113" t="str">
        <f t="shared" si="34"/>
        <v>-</v>
      </c>
      <c r="S50" s="92" t="str">
        <f t="shared" si="34"/>
        <v>-</v>
      </c>
      <c r="T50" s="93" t="str">
        <f t="shared" si="34"/>
        <v>-</v>
      </c>
      <c r="U50" s="93" t="str">
        <f t="shared" si="34"/>
        <v>-</v>
      </c>
      <c r="V50" s="93" t="str">
        <f t="shared" si="34"/>
        <v>-</v>
      </c>
      <c r="W50" s="93" t="str">
        <f t="shared" si="34"/>
        <v>-</v>
      </c>
      <c r="X50" s="94" t="str">
        <f t="shared" si="34"/>
        <v>-</v>
      </c>
      <c r="Y50" s="113" t="str">
        <f t="shared" si="34"/>
        <v>-</v>
      </c>
      <c r="Z50" s="92" t="str">
        <f t="shared" si="34"/>
        <v>-</v>
      </c>
      <c r="AA50" s="93" t="str">
        <f t="shared" si="34"/>
        <v>-</v>
      </c>
      <c r="AB50" s="93" t="str">
        <f t="shared" si="34"/>
        <v>-</v>
      </c>
      <c r="AC50" s="93" t="str">
        <f t="shared" si="34"/>
        <v>-</v>
      </c>
      <c r="AD50" s="93" t="str">
        <f t="shared" si="34"/>
        <v>-</v>
      </c>
      <c r="AE50" s="94" t="str">
        <f t="shared" si="34"/>
        <v>-</v>
      </c>
      <c r="AF50" s="113" t="str">
        <f t="shared" si="34"/>
        <v>-</v>
      </c>
      <c r="AG50" s="92" t="str">
        <f t="shared" si="34"/>
        <v>-</v>
      </c>
      <c r="AH50" s="93" t="str">
        <f t="shared" si="34"/>
        <v>-</v>
      </c>
      <c r="AI50" s="93" t="str">
        <f t="shared" si="34"/>
        <v>-</v>
      </c>
      <c r="AJ50" s="93" t="str">
        <f t="shared" si="34"/>
        <v>-</v>
      </c>
      <c r="AK50" s="93" t="str">
        <f t="shared" si="34"/>
        <v>-</v>
      </c>
      <c r="AL50" s="94" t="str">
        <f t="shared" si="34"/>
        <v>-</v>
      </c>
      <c r="AM50" s="113" t="str">
        <f t="shared" si="34"/>
        <v>-</v>
      </c>
      <c r="AN50" s="113" t="str">
        <f t="shared" si="34"/>
        <v>-</v>
      </c>
    </row>
    <row r="51" spans="1:40">
      <c r="A51" s="232" t="s">
        <v>83</v>
      </c>
      <c r="B51" s="233"/>
      <c r="C51" s="233"/>
      <c r="D51" s="234"/>
      <c r="E51" s="92" t="str">
        <f>IFERROR(E28/E35,"-")</f>
        <v>-</v>
      </c>
      <c r="F51" s="93" t="str">
        <f t="shared" ref="F51:AN51" si="35">IFERROR(F28/F35,"-")</f>
        <v>-</v>
      </c>
      <c r="G51" s="93" t="str">
        <f t="shared" si="35"/>
        <v>-</v>
      </c>
      <c r="H51" s="93" t="str">
        <f t="shared" si="35"/>
        <v>-</v>
      </c>
      <c r="I51" s="93" t="str">
        <f t="shared" si="35"/>
        <v>-</v>
      </c>
      <c r="J51" s="94" t="str">
        <f t="shared" si="35"/>
        <v>-</v>
      </c>
      <c r="K51" s="113" t="str">
        <f t="shared" si="35"/>
        <v>-</v>
      </c>
      <c r="L51" s="92" t="str">
        <f t="shared" si="35"/>
        <v>-</v>
      </c>
      <c r="M51" s="93" t="str">
        <f t="shared" si="35"/>
        <v>-</v>
      </c>
      <c r="N51" s="93" t="str">
        <f t="shared" si="35"/>
        <v>-</v>
      </c>
      <c r="O51" s="93" t="str">
        <f t="shared" si="35"/>
        <v>-</v>
      </c>
      <c r="P51" s="93" t="str">
        <f t="shared" si="35"/>
        <v>-</v>
      </c>
      <c r="Q51" s="94" t="str">
        <f t="shared" si="35"/>
        <v>-</v>
      </c>
      <c r="R51" s="113" t="str">
        <f t="shared" si="35"/>
        <v>-</v>
      </c>
      <c r="S51" s="92" t="str">
        <f t="shared" si="35"/>
        <v>-</v>
      </c>
      <c r="T51" s="93" t="str">
        <f t="shared" si="35"/>
        <v>-</v>
      </c>
      <c r="U51" s="93" t="str">
        <f t="shared" si="35"/>
        <v>-</v>
      </c>
      <c r="V51" s="93" t="str">
        <f t="shared" si="35"/>
        <v>-</v>
      </c>
      <c r="W51" s="93" t="str">
        <f t="shared" si="35"/>
        <v>-</v>
      </c>
      <c r="X51" s="94" t="str">
        <f t="shared" si="35"/>
        <v>-</v>
      </c>
      <c r="Y51" s="113" t="str">
        <f t="shared" si="35"/>
        <v>-</v>
      </c>
      <c r="Z51" s="92" t="str">
        <f t="shared" si="35"/>
        <v>-</v>
      </c>
      <c r="AA51" s="93" t="str">
        <f t="shared" si="35"/>
        <v>-</v>
      </c>
      <c r="AB51" s="93" t="str">
        <f t="shared" si="35"/>
        <v>-</v>
      </c>
      <c r="AC51" s="93" t="str">
        <f t="shared" si="35"/>
        <v>-</v>
      </c>
      <c r="AD51" s="93" t="str">
        <f t="shared" si="35"/>
        <v>-</v>
      </c>
      <c r="AE51" s="94" t="str">
        <f t="shared" si="35"/>
        <v>-</v>
      </c>
      <c r="AF51" s="113" t="str">
        <f t="shared" si="35"/>
        <v>-</v>
      </c>
      <c r="AG51" s="92" t="str">
        <f t="shared" si="35"/>
        <v>-</v>
      </c>
      <c r="AH51" s="93" t="str">
        <f t="shared" si="35"/>
        <v>-</v>
      </c>
      <c r="AI51" s="93" t="str">
        <f t="shared" si="35"/>
        <v>-</v>
      </c>
      <c r="AJ51" s="93" t="str">
        <f t="shared" si="35"/>
        <v>-</v>
      </c>
      <c r="AK51" s="93" t="str">
        <f t="shared" si="35"/>
        <v>-</v>
      </c>
      <c r="AL51" s="94" t="str">
        <f t="shared" si="35"/>
        <v>-</v>
      </c>
      <c r="AM51" s="113" t="str">
        <f t="shared" si="35"/>
        <v>-</v>
      </c>
      <c r="AN51" s="113" t="str">
        <f t="shared" si="35"/>
        <v>-</v>
      </c>
    </row>
    <row r="52" spans="1:40">
      <c r="A52" s="232" t="s">
        <v>84</v>
      </c>
      <c r="B52" s="233"/>
      <c r="C52" s="233"/>
      <c r="D52" s="234"/>
      <c r="E52" s="92" t="str">
        <f>IFERROR(E29/E35,"-")</f>
        <v>-</v>
      </c>
      <c r="F52" s="93" t="str">
        <f t="shared" ref="F52:AN52" si="36">IFERROR(F29/F35,"-")</f>
        <v>-</v>
      </c>
      <c r="G52" s="93" t="str">
        <f t="shared" si="36"/>
        <v>-</v>
      </c>
      <c r="H52" s="93" t="str">
        <f t="shared" si="36"/>
        <v>-</v>
      </c>
      <c r="I52" s="93" t="str">
        <f t="shared" si="36"/>
        <v>-</v>
      </c>
      <c r="J52" s="94" t="str">
        <f t="shared" si="36"/>
        <v>-</v>
      </c>
      <c r="K52" s="113" t="str">
        <f t="shared" si="36"/>
        <v>-</v>
      </c>
      <c r="L52" s="92" t="str">
        <f t="shared" si="36"/>
        <v>-</v>
      </c>
      <c r="M52" s="93" t="str">
        <f t="shared" si="36"/>
        <v>-</v>
      </c>
      <c r="N52" s="93" t="str">
        <f t="shared" si="36"/>
        <v>-</v>
      </c>
      <c r="O52" s="93" t="str">
        <f t="shared" si="36"/>
        <v>-</v>
      </c>
      <c r="P52" s="93" t="str">
        <f t="shared" si="36"/>
        <v>-</v>
      </c>
      <c r="Q52" s="94" t="str">
        <f t="shared" si="36"/>
        <v>-</v>
      </c>
      <c r="R52" s="113" t="str">
        <f t="shared" si="36"/>
        <v>-</v>
      </c>
      <c r="S52" s="92" t="str">
        <f t="shared" si="36"/>
        <v>-</v>
      </c>
      <c r="T52" s="93" t="str">
        <f t="shared" si="36"/>
        <v>-</v>
      </c>
      <c r="U52" s="93" t="str">
        <f t="shared" si="36"/>
        <v>-</v>
      </c>
      <c r="V52" s="93" t="str">
        <f t="shared" si="36"/>
        <v>-</v>
      </c>
      <c r="W52" s="93" t="str">
        <f t="shared" si="36"/>
        <v>-</v>
      </c>
      <c r="X52" s="94" t="str">
        <f t="shared" si="36"/>
        <v>-</v>
      </c>
      <c r="Y52" s="113" t="str">
        <f t="shared" si="36"/>
        <v>-</v>
      </c>
      <c r="Z52" s="92" t="str">
        <f t="shared" si="36"/>
        <v>-</v>
      </c>
      <c r="AA52" s="93" t="str">
        <f t="shared" si="36"/>
        <v>-</v>
      </c>
      <c r="AB52" s="93" t="str">
        <f t="shared" si="36"/>
        <v>-</v>
      </c>
      <c r="AC52" s="93" t="str">
        <f t="shared" si="36"/>
        <v>-</v>
      </c>
      <c r="AD52" s="93" t="str">
        <f t="shared" si="36"/>
        <v>-</v>
      </c>
      <c r="AE52" s="94" t="str">
        <f t="shared" si="36"/>
        <v>-</v>
      </c>
      <c r="AF52" s="113" t="str">
        <f t="shared" si="36"/>
        <v>-</v>
      </c>
      <c r="AG52" s="92" t="str">
        <f t="shared" si="36"/>
        <v>-</v>
      </c>
      <c r="AH52" s="93" t="str">
        <f t="shared" si="36"/>
        <v>-</v>
      </c>
      <c r="AI52" s="93" t="str">
        <f t="shared" si="36"/>
        <v>-</v>
      </c>
      <c r="AJ52" s="93" t="str">
        <f t="shared" si="36"/>
        <v>-</v>
      </c>
      <c r="AK52" s="93" t="str">
        <f t="shared" si="36"/>
        <v>-</v>
      </c>
      <c r="AL52" s="94" t="str">
        <f t="shared" si="36"/>
        <v>-</v>
      </c>
      <c r="AM52" s="113" t="str">
        <f t="shared" si="36"/>
        <v>-</v>
      </c>
      <c r="AN52" s="113" t="str">
        <f t="shared" si="36"/>
        <v>-</v>
      </c>
    </row>
    <row r="53" spans="1:40">
      <c r="A53" s="232" t="s">
        <v>90</v>
      </c>
      <c r="B53" s="233"/>
      <c r="C53" s="233"/>
      <c r="D53" s="234"/>
      <c r="E53" s="92" t="str">
        <f>IFERROR(E29/(E24+E28+E29),"-")</f>
        <v>-</v>
      </c>
      <c r="F53" s="93" t="str">
        <f t="shared" ref="F53:AN53" si="37">IFERROR(F29/(F24+F28+F29),"-")</f>
        <v>-</v>
      </c>
      <c r="G53" s="93" t="str">
        <f t="shared" si="37"/>
        <v>-</v>
      </c>
      <c r="H53" s="93" t="str">
        <f t="shared" si="37"/>
        <v>-</v>
      </c>
      <c r="I53" s="93" t="str">
        <f t="shared" si="37"/>
        <v>-</v>
      </c>
      <c r="J53" s="94" t="str">
        <f t="shared" si="37"/>
        <v>-</v>
      </c>
      <c r="K53" s="113" t="str">
        <f t="shared" si="37"/>
        <v>-</v>
      </c>
      <c r="L53" s="92" t="str">
        <f t="shared" si="37"/>
        <v>-</v>
      </c>
      <c r="M53" s="93" t="str">
        <f t="shared" si="37"/>
        <v>-</v>
      </c>
      <c r="N53" s="93" t="str">
        <f t="shared" si="37"/>
        <v>-</v>
      </c>
      <c r="O53" s="93" t="str">
        <f t="shared" si="37"/>
        <v>-</v>
      </c>
      <c r="P53" s="93" t="str">
        <f t="shared" si="37"/>
        <v>-</v>
      </c>
      <c r="Q53" s="94" t="str">
        <f t="shared" si="37"/>
        <v>-</v>
      </c>
      <c r="R53" s="113" t="str">
        <f t="shared" si="37"/>
        <v>-</v>
      </c>
      <c r="S53" s="92" t="str">
        <f t="shared" si="37"/>
        <v>-</v>
      </c>
      <c r="T53" s="93" t="str">
        <f t="shared" si="37"/>
        <v>-</v>
      </c>
      <c r="U53" s="93" t="str">
        <f t="shared" si="37"/>
        <v>-</v>
      </c>
      <c r="V53" s="93" t="str">
        <f t="shared" si="37"/>
        <v>-</v>
      </c>
      <c r="W53" s="93" t="str">
        <f t="shared" si="37"/>
        <v>-</v>
      </c>
      <c r="X53" s="94" t="str">
        <f t="shared" si="37"/>
        <v>-</v>
      </c>
      <c r="Y53" s="113" t="str">
        <f t="shared" si="37"/>
        <v>-</v>
      </c>
      <c r="Z53" s="92" t="str">
        <f t="shared" si="37"/>
        <v>-</v>
      </c>
      <c r="AA53" s="93" t="str">
        <f t="shared" si="37"/>
        <v>-</v>
      </c>
      <c r="AB53" s="93" t="str">
        <f t="shared" si="37"/>
        <v>-</v>
      </c>
      <c r="AC53" s="93" t="str">
        <f t="shared" si="37"/>
        <v>-</v>
      </c>
      <c r="AD53" s="93" t="str">
        <f t="shared" si="37"/>
        <v>-</v>
      </c>
      <c r="AE53" s="94" t="str">
        <f t="shared" si="37"/>
        <v>-</v>
      </c>
      <c r="AF53" s="113" t="str">
        <f t="shared" si="37"/>
        <v>-</v>
      </c>
      <c r="AG53" s="92" t="str">
        <f t="shared" si="37"/>
        <v>-</v>
      </c>
      <c r="AH53" s="93" t="str">
        <f t="shared" si="37"/>
        <v>-</v>
      </c>
      <c r="AI53" s="93" t="str">
        <f t="shared" si="37"/>
        <v>-</v>
      </c>
      <c r="AJ53" s="93" t="str">
        <f t="shared" si="37"/>
        <v>-</v>
      </c>
      <c r="AK53" s="93" t="str">
        <f t="shared" si="37"/>
        <v>-</v>
      </c>
      <c r="AL53" s="94" t="str">
        <f t="shared" si="37"/>
        <v>-</v>
      </c>
      <c r="AM53" s="113" t="str">
        <f t="shared" si="37"/>
        <v>-</v>
      </c>
      <c r="AN53" s="113" t="str">
        <f t="shared" si="37"/>
        <v>-</v>
      </c>
    </row>
    <row r="54" spans="1:40">
      <c r="A54" s="232" t="s">
        <v>101</v>
      </c>
      <c r="B54" s="233"/>
      <c r="C54" s="233"/>
      <c r="D54" s="234"/>
      <c r="E54" s="92" t="str">
        <f>IFERROR((E30+E31)/E35,"-")</f>
        <v>-</v>
      </c>
      <c r="F54" s="93" t="str">
        <f t="shared" ref="F54:AN54" si="38">IFERROR((F30+F31)/F35,"-")</f>
        <v>-</v>
      </c>
      <c r="G54" s="93" t="str">
        <f t="shared" si="38"/>
        <v>-</v>
      </c>
      <c r="H54" s="93" t="str">
        <f t="shared" si="38"/>
        <v>-</v>
      </c>
      <c r="I54" s="93" t="str">
        <f t="shared" si="38"/>
        <v>-</v>
      </c>
      <c r="J54" s="94" t="str">
        <f t="shared" si="38"/>
        <v>-</v>
      </c>
      <c r="K54" s="113" t="str">
        <f t="shared" si="38"/>
        <v>-</v>
      </c>
      <c r="L54" s="92" t="str">
        <f t="shared" si="38"/>
        <v>-</v>
      </c>
      <c r="M54" s="93" t="str">
        <f t="shared" si="38"/>
        <v>-</v>
      </c>
      <c r="N54" s="93" t="str">
        <f t="shared" si="38"/>
        <v>-</v>
      </c>
      <c r="O54" s="93" t="str">
        <f t="shared" si="38"/>
        <v>-</v>
      </c>
      <c r="P54" s="93" t="str">
        <f t="shared" si="38"/>
        <v>-</v>
      </c>
      <c r="Q54" s="94" t="str">
        <f t="shared" si="38"/>
        <v>-</v>
      </c>
      <c r="R54" s="113" t="str">
        <f t="shared" si="38"/>
        <v>-</v>
      </c>
      <c r="S54" s="92" t="str">
        <f t="shared" si="38"/>
        <v>-</v>
      </c>
      <c r="T54" s="93" t="str">
        <f t="shared" si="38"/>
        <v>-</v>
      </c>
      <c r="U54" s="93" t="str">
        <f t="shared" si="38"/>
        <v>-</v>
      </c>
      <c r="V54" s="93" t="str">
        <f t="shared" si="38"/>
        <v>-</v>
      </c>
      <c r="W54" s="93" t="str">
        <f t="shared" si="38"/>
        <v>-</v>
      </c>
      <c r="X54" s="94" t="str">
        <f t="shared" si="38"/>
        <v>-</v>
      </c>
      <c r="Y54" s="113" t="str">
        <f t="shared" si="38"/>
        <v>-</v>
      </c>
      <c r="Z54" s="92" t="str">
        <f t="shared" si="38"/>
        <v>-</v>
      </c>
      <c r="AA54" s="93" t="str">
        <f t="shared" si="38"/>
        <v>-</v>
      </c>
      <c r="AB54" s="93" t="str">
        <f t="shared" si="38"/>
        <v>-</v>
      </c>
      <c r="AC54" s="93" t="str">
        <f t="shared" si="38"/>
        <v>-</v>
      </c>
      <c r="AD54" s="93" t="str">
        <f t="shared" si="38"/>
        <v>-</v>
      </c>
      <c r="AE54" s="94" t="str">
        <f t="shared" si="38"/>
        <v>-</v>
      </c>
      <c r="AF54" s="113" t="str">
        <f t="shared" si="38"/>
        <v>-</v>
      </c>
      <c r="AG54" s="92" t="str">
        <f t="shared" si="38"/>
        <v>-</v>
      </c>
      <c r="AH54" s="93" t="str">
        <f t="shared" si="38"/>
        <v>-</v>
      </c>
      <c r="AI54" s="93" t="str">
        <f t="shared" si="38"/>
        <v>-</v>
      </c>
      <c r="AJ54" s="93" t="str">
        <f t="shared" si="38"/>
        <v>-</v>
      </c>
      <c r="AK54" s="93" t="str">
        <f t="shared" si="38"/>
        <v>-</v>
      </c>
      <c r="AL54" s="94" t="str">
        <f t="shared" si="38"/>
        <v>-</v>
      </c>
      <c r="AM54" s="113" t="str">
        <f t="shared" si="38"/>
        <v>-</v>
      </c>
      <c r="AN54" s="113" t="str">
        <f t="shared" si="38"/>
        <v>-</v>
      </c>
    </row>
    <row r="55" spans="1:40">
      <c r="A55" s="232" t="s">
        <v>85</v>
      </c>
      <c r="B55" s="233"/>
      <c r="C55" s="233"/>
      <c r="D55" s="234"/>
      <c r="E55" s="92" t="str">
        <f>IFERROR(E30/E35,"-")</f>
        <v>-</v>
      </c>
      <c r="F55" s="93" t="str">
        <f t="shared" ref="F55:AN55" si="39">IFERROR(F30/F35,"-")</f>
        <v>-</v>
      </c>
      <c r="G55" s="93" t="str">
        <f t="shared" si="39"/>
        <v>-</v>
      </c>
      <c r="H55" s="93" t="str">
        <f t="shared" si="39"/>
        <v>-</v>
      </c>
      <c r="I55" s="93" t="str">
        <f t="shared" si="39"/>
        <v>-</v>
      </c>
      <c r="J55" s="94" t="str">
        <f t="shared" si="39"/>
        <v>-</v>
      </c>
      <c r="K55" s="113" t="str">
        <f t="shared" si="39"/>
        <v>-</v>
      </c>
      <c r="L55" s="92" t="str">
        <f t="shared" si="39"/>
        <v>-</v>
      </c>
      <c r="M55" s="93" t="str">
        <f t="shared" si="39"/>
        <v>-</v>
      </c>
      <c r="N55" s="93" t="str">
        <f t="shared" si="39"/>
        <v>-</v>
      </c>
      <c r="O55" s="93" t="str">
        <f t="shared" si="39"/>
        <v>-</v>
      </c>
      <c r="P55" s="93" t="str">
        <f t="shared" si="39"/>
        <v>-</v>
      </c>
      <c r="Q55" s="94" t="str">
        <f t="shared" si="39"/>
        <v>-</v>
      </c>
      <c r="R55" s="113" t="str">
        <f t="shared" si="39"/>
        <v>-</v>
      </c>
      <c r="S55" s="92" t="str">
        <f t="shared" si="39"/>
        <v>-</v>
      </c>
      <c r="T55" s="93" t="str">
        <f t="shared" si="39"/>
        <v>-</v>
      </c>
      <c r="U55" s="93" t="str">
        <f t="shared" si="39"/>
        <v>-</v>
      </c>
      <c r="V55" s="93" t="str">
        <f t="shared" si="39"/>
        <v>-</v>
      </c>
      <c r="W55" s="93" t="str">
        <f t="shared" si="39"/>
        <v>-</v>
      </c>
      <c r="X55" s="94" t="str">
        <f t="shared" si="39"/>
        <v>-</v>
      </c>
      <c r="Y55" s="113" t="str">
        <f t="shared" si="39"/>
        <v>-</v>
      </c>
      <c r="Z55" s="92" t="str">
        <f t="shared" si="39"/>
        <v>-</v>
      </c>
      <c r="AA55" s="93" t="str">
        <f t="shared" si="39"/>
        <v>-</v>
      </c>
      <c r="AB55" s="93" t="str">
        <f t="shared" si="39"/>
        <v>-</v>
      </c>
      <c r="AC55" s="93" t="str">
        <f t="shared" si="39"/>
        <v>-</v>
      </c>
      <c r="AD55" s="93" t="str">
        <f t="shared" si="39"/>
        <v>-</v>
      </c>
      <c r="AE55" s="94" t="str">
        <f t="shared" si="39"/>
        <v>-</v>
      </c>
      <c r="AF55" s="113" t="str">
        <f t="shared" si="39"/>
        <v>-</v>
      </c>
      <c r="AG55" s="92" t="str">
        <f t="shared" si="39"/>
        <v>-</v>
      </c>
      <c r="AH55" s="93" t="str">
        <f t="shared" si="39"/>
        <v>-</v>
      </c>
      <c r="AI55" s="93" t="str">
        <f t="shared" si="39"/>
        <v>-</v>
      </c>
      <c r="AJ55" s="93" t="str">
        <f t="shared" si="39"/>
        <v>-</v>
      </c>
      <c r="AK55" s="93" t="str">
        <f t="shared" si="39"/>
        <v>-</v>
      </c>
      <c r="AL55" s="94" t="str">
        <f t="shared" si="39"/>
        <v>-</v>
      </c>
      <c r="AM55" s="113" t="str">
        <f t="shared" si="39"/>
        <v>-</v>
      </c>
      <c r="AN55" s="113" t="str">
        <f t="shared" si="39"/>
        <v>-</v>
      </c>
    </row>
    <row r="56" spans="1:40">
      <c r="A56" s="232" t="s">
        <v>86</v>
      </c>
      <c r="B56" s="233"/>
      <c r="C56" s="233"/>
      <c r="D56" s="234"/>
      <c r="E56" s="92" t="str">
        <f>IFERROR(E31/E35,"-")</f>
        <v>-</v>
      </c>
      <c r="F56" s="93" t="str">
        <f t="shared" ref="F56:AN56" si="40">IFERROR(F31/F35,"-")</f>
        <v>-</v>
      </c>
      <c r="G56" s="93" t="str">
        <f t="shared" si="40"/>
        <v>-</v>
      </c>
      <c r="H56" s="93" t="str">
        <f t="shared" si="40"/>
        <v>-</v>
      </c>
      <c r="I56" s="93" t="str">
        <f t="shared" si="40"/>
        <v>-</v>
      </c>
      <c r="J56" s="94" t="str">
        <f t="shared" si="40"/>
        <v>-</v>
      </c>
      <c r="K56" s="113" t="str">
        <f t="shared" si="40"/>
        <v>-</v>
      </c>
      <c r="L56" s="92" t="str">
        <f t="shared" si="40"/>
        <v>-</v>
      </c>
      <c r="M56" s="93" t="str">
        <f t="shared" si="40"/>
        <v>-</v>
      </c>
      <c r="N56" s="93" t="str">
        <f t="shared" si="40"/>
        <v>-</v>
      </c>
      <c r="O56" s="93" t="str">
        <f t="shared" si="40"/>
        <v>-</v>
      </c>
      <c r="P56" s="93" t="str">
        <f t="shared" si="40"/>
        <v>-</v>
      </c>
      <c r="Q56" s="94" t="str">
        <f t="shared" si="40"/>
        <v>-</v>
      </c>
      <c r="R56" s="113" t="str">
        <f t="shared" si="40"/>
        <v>-</v>
      </c>
      <c r="S56" s="92" t="str">
        <f t="shared" si="40"/>
        <v>-</v>
      </c>
      <c r="T56" s="93" t="str">
        <f t="shared" si="40"/>
        <v>-</v>
      </c>
      <c r="U56" s="93" t="str">
        <f t="shared" si="40"/>
        <v>-</v>
      </c>
      <c r="V56" s="93" t="str">
        <f t="shared" si="40"/>
        <v>-</v>
      </c>
      <c r="W56" s="93" t="str">
        <f t="shared" si="40"/>
        <v>-</v>
      </c>
      <c r="X56" s="94" t="str">
        <f t="shared" si="40"/>
        <v>-</v>
      </c>
      <c r="Y56" s="113" t="str">
        <f t="shared" si="40"/>
        <v>-</v>
      </c>
      <c r="Z56" s="92" t="str">
        <f t="shared" si="40"/>
        <v>-</v>
      </c>
      <c r="AA56" s="93" t="str">
        <f t="shared" si="40"/>
        <v>-</v>
      </c>
      <c r="AB56" s="93" t="str">
        <f t="shared" si="40"/>
        <v>-</v>
      </c>
      <c r="AC56" s="93" t="str">
        <f t="shared" si="40"/>
        <v>-</v>
      </c>
      <c r="AD56" s="93" t="str">
        <f t="shared" si="40"/>
        <v>-</v>
      </c>
      <c r="AE56" s="94" t="str">
        <f t="shared" si="40"/>
        <v>-</v>
      </c>
      <c r="AF56" s="113" t="str">
        <f t="shared" si="40"/>
        <v>-</v>
      </c>
      <c r="AG56" s="92" t="str">
        <f t="shared" si="40"/>
        <v>-</v>
      </c>
      <c r="AH56" s="93" t="str">
        <f t="shared" si="40"/>
        <v>-</v>
      </c>
      <c r="AI56" s="93" t="str">
        <f t="shared" si="40"/>
        <v>-</v>
      </c>
      <c r="AJ56" s="93" t="str">
        <f t="shared" si="40"/>
        <v>-</v>
      </c>
      <c r="AK56" s="93" t="str">
        <f t="shared" si="40"/>
        <v>-</v>
      </c>
      <c r="AL56" s="94" t="str">
        <f t="shared" si="40"/>
        <v>-</v>
      </c>
      <c r="AM56" s="113" t="str">
        <f t="shared" si="40"/>
        <v>-</v>
      </c>
      <c r="AN56" s="113" t="str">
        <f t="shared" si="40"/>
        <v>-</v>
      </c>
    </row>
    <row r="57" spans="1:40">
      <c r="A57" s="232" t="s">
        <v>87</v>
      </c>
      <c r="B57" s="233"/>
      <c r="C57" s="233"/>
      <c r="D57" s="234"/>
      <c r="E57" s="92" t="str">
        <f>IFERROR(E34/E35,"-")</f>
        <v>-</v>
      </c>
      <c r="F57" s="93" t="str">
        <f t="shared" ref="F57:AN57" si="41">IFERROR(F34/F35,"-")</f>
        <v>-</v>
      </c>
      <c r="G57" s="93" t="str">
        <f t="shared" si="41"/>
        <v>-</v>
      </c>
      <c r="H57" s="93" t="str">
        <f t="shared" si="41"/>
        <v>-</v>
      </c>
      <c r="I57" s="93" t="str">
        <f t="shared" si="41"/>
        <v>-</v>
      </c>
      <c r="J57" s="94" t="str">
        <f t="shared" si="41"/>
        <v>-</v>
      </c>
      <c r="K57" s="113" t="str">
        <f t="shared" si="41"/>
        <v>-</v>
      </c>
      <c r="L57" s="92" t="str">
        <f t="shared" si="41"/>
        <v>-</v>
      </c>
      <c r="M57" s="93" t="str">
        <f t="shared" si="41"/>
        <v>-</v>
      </c>
      <c r="N57" s="93" t="str">
        <f t="shared" si="41"/>
        <v>-</v>
      </c>
      <c r="O57" s="93" t="str">
        <f t="shared" si="41"/>
        <v>-</v>
      </c>
      <c r="P57" s="93" t="str">
        <f t="shared" si="41"/>
        <v>-</v>
      </c>
      <c r="Q57" s="94" t="str">
        <f t="shared" si="41"/>
        <v>-</v>
      </c>
      <c r="R57" s="113" t="str">
        <f t="shared" si="41"/>
        <v>-</v>
      </c>
      <c r="S57" s="92" t="str">
        <f t="shared" si="41"/>
        <v>-</v>
      </c>
      <c r="T57" s="93" t="str">
        <f t="shared" si="41"/>
        <v>-</v>
      </c>
      <c r="U57" s="93" t="str">
        <f t="shared" si="41"/>
        <v>-</v>
      </c>
      <c r="V57" s="93" t="str">
        <f t="shared" si="41"/>
        <v>-</v>
      </c>
      <c r="W57" s="93" t="str">
        <f t="shared" si="41"/>
        <v>-</v>
      </c>
      <c r="X57" s="94" t="str">
        <f t="shared" si="41"/>
        <v>-</v>
      </c>
      <c r="Y57" s="113" t="str">
        <f t="shared" si="41"/>
        <v>-</v>
      </c>
      <c r="Z57" s="92" t="str">
        <f t="shared" si="41"/>
        <v>-</v>
      </c>
      <c r="AA57" s="93" t="str">
        <f t="shared" si="41"/>
        <v>-</v>
      </c>
      <c r="AB57" s="93" t="str">
        <f t="shared" si="41"/>
        <v>-</v>
      </c>
      <c r="AC57" s="93" t="str">
        <f t="shared" si="41"/>
        <v>-</v>
      </c>
      <c r="AD57" s="93" t="str">
        <f t="shared" si="41"/>
        <v>-</v>
      </c>
      <c r="AE57" s="94" t="str">
        <f t="shared" si="41"/>
        <v>-</v>
      </c>
      <c r="AF57" s="113" t="str">
        <f t="shared" si="41"/>
        <v>-</v>
      </c>
      <c r="AG57" s="92" t="str">
        <f t="shared" si="41"/>
        <v>-</v>
      </c>
      <c r="AH57" s="93" t="str">
        <f t="shared" si="41"/>
        <v>-</v>
      </c>
      <c r="AI57" s="93" t="str">
        <f t="shared" si="41"/>
        <v>-</v>
      </c>
      <c r="AJ57" s="93" t="str">
        <f t="shared" si="41"/>
        <v>-</v>
      </c>
      <c r="AK57" s="93" t="str">
        <f t="shared" si="41"/>
        <v>-</v>
      </c>
      <c r="AL57" s="94" t="str">
        <f t="shared" si="41"/>
        <v>-</v>
      </c>
      <c r="AM57" s="113" t="str">
        <f t="shared" si="41"/>
        <v>-</v>
      </c>
      <c r="AN57" s="113" t="str">
        <f t="shared" si="41"/>
        <v>-</v>
      </c>
    </row>
    <row r="58" spans="1:40">
      <c r="A58" s="232" t="s">
        <v>88</v>
      </c>
      <c r="B58" s="233"/>
      <c r="C58" s="233"/>
      <c r="D58" s="234"/>
      <c r="E58" s="92" t="str">
        <f>IFERROR(E23/E35,"-")</f>
        <v>-</v>
      </c>
      <c r="F58" s="93" t="str">
        <f t="shared" ref="F58:AN58" si="42">IFERROR(F23/F35,"-")</f>
        <v>-</v>
      </c>
      <c r="G58" s="93" t="str">
        <f t="shared" si="42"/>
        <v>-</v>
      </c>
      <c r="H58" s="93" t="str">
        <f t="shared" si="42"/>
        <v>-</v>
      </c>
      <c r="I58" s="93" t="str">
        <f t="shared" si="42"/>
        <v>-</v>
      </c>
      <c r="J58" s="94" t="str">
        <f t="shared" si="42"/>
        <v>-</v>
      </c>
      <c r="K58" s="113" t="str">
        <f t="shared" si="42"/>
        <v>-</v>
      </c>
      <c r="L58" s="92" t="str">
        <f t="shared" si="42"/>
        <v>-</v>
      </c>
      <c r="M58" s="93" t="str">
        <f t="shared" si="42"/>
        <v>-</v>
      </c>
      <c r="N58" s="93" t="str">
        <f t="shared" si="42"/>
        <v>-</v>
      </c>
      <c r="O58" s="93" t="str">
        <f t="shared" si="42"/>
        <v>-</v>
      </c>
      <c r="P58" s="93" t="str">
        <f t="shared" si="42"/>
        <v>-</v>
      </c>
      <c r="Q58" s="94" t="str">
        <f t="shared" si="42"/>
        <v>-</v>
      </c>
      <c r="R58" s="113" t="str">
        <f t="shared" si="42"/>
        <v>-</v>
      </c>
      <c r="S58" s="92" t="str">
        <f t="shared" si="42"/>
        <v>-</v>
      </c>
      <c r="T58" s="93" t="str">
        <f t="shared" si="42"/>
        <v>-</v>
      </c>
      <c r="U58" s="93" t="str">
        <f t="shared" si="42"/>
        <v>-</v>
      </c>
      <c r="V58" s="93" t="str">
        <f t="shared" si="42"/>
        <v>-</v>
      </c>
      <c r="W58" s="93" t="str">
        <f t="shared" si="42"/>
        <v>-</v>
      </c>
      <c r="X58" s="94" t="str">
        <f t="shared" si="42"/>
        <v>-</v>
      </c>
      <c r="Y58" s="113" t="str">
        <f t="shared" si="42"/>
        <v>-</v>
      </c>
      <c r="Z58" s="92" t="str">
        <f t="shared" si="42"/>
        <v>-</v>
      </c>
      <c r="AA58" s="93" t="str">
        <f t="shared" si="42"/>
        <v>-</v>
      </c>
      <c r="AB58" s="93" t="str">
        <f t="shared" si="42"/>
        <v>-</v>
      </c>
      <c r="AC58" s="93" t="str">
        <f t="shared" si="42"/>
        <v>-</v>
      </c>
      <c r="AD58" s="93" t="str">
        <f t="shared" si="42"/>
        <v>-</v>
      </c>
      <c r="AE58" s="94" t="str">
        <f t="shared" si="42"/>
        <v>-</v>
      </c>
      <c r="AF58" s="113" t="str">
        <f t="shared" si="42"/>
        <v>-</v>
      </c>
      <c r="AG58" s="92" t="str">
        <f t="shared" si="42"/>
        <v>-</v>
      </c>
      <c r="AH58" s="93" t="str">
        <f t="shared" si="42"/>
        <v>-</v>
      </c>
      <c r="AI58" s="93" t="str">
        <f t="shared" si="42"/>
        <v>-</v>
      </c>
      <c r="AJ58" s="93" t="str">
        <f t="shared" si="42"/>
        <v>-</v>
      </c>
      <c r="AK58" s="93" t="str">
        <f t="shared" si="42"/>
        <v>-</v>
      </c>
      <c r="AL58" s="94" t="str">
        <f t="shared" si="42"/>
        <v>-</v>
      </c>
      <c r="AM58" s="113" t="str">
        <f t="shared" si="42"/>
        <v>-</v>
      </c>
      <c r="AN58" s="113" t="str">
        <f t="shared" si="42"/>
        <v>-</v>
      </c>
    </row>
    <row r="59" spans="1:40" ht="15.75" thickBot="1">
      <c r="A59" s="282" t="s">
        <v>89</v>
      </c>
      <c r="B59" s="283"/>
      <c r="C59" s="283"/>
      <c r="D59" s="284"/>
      <c r="E59" s="95" t="str">
        <f>IFERROR(E24/E35,"-")</f>
        <v>-</v>
      </c>
      <c r="F59" s="96" t="str">
        <f t="shared" ref="F59:AN59" si="43">IFERROR(F24/F35,"-")</f>
        <v>-</v>
      </c>
      <c r="G59" s="96" t="str">
        <f t="shared" si="43"/>
        <v>-</v>
      </c>
      <c r="H59" s="96" t="str">
        <f t="shared" si="43"/>
        <v>-</v>
      </c>
      <c r="I59" s="96" t="str">
        <f t="shared" si="43"/>
        <v>-</v>
      </c>
      <c r="J59" s="97" t="str">
        <f t="shared" si="43"/>
        <v>-</v>
      </c>
      <c r="K59" s="114" t="str">
        <f t="shared" si="43"/>
        <v>-</v>
      </c>
      <c r="L59" s="95" t="str">
        <f t="shared" si="43"/>
        <v>-</v>
      </c>
      <c r="M59" s="96" t="str">
        <f t="shared" si="43"/>
        <v>-</v>
      </c>
      <c r="N59" s="96" t="str">
        <f t="shared" si="43"/>
        <v>-</v>
      </c>
      <c r="O59" s="96" t="str">
        <f t="shared" si="43"/>
        <v>-</v>
      </c>
      <c r="P59" s="96" t="str">
        <f t="shared" si="43"/>
        <v>-</v>
      </c>
      <c r="Q59" s="97" t="str">
        <f t="shared" si="43"/>
        <v>-</v>
      </c>
      <c r="R59" s="114" t="str">
        <f t="shared" si="43"/>
        <v>-</v>
      </c>
      <c r="S59" s="95" t="str">
        <f t="shared" si="43"/>
        <v>-</v>
      </c>
      <c r="T59" s="96" t="str">
        <f t="shared" si="43"/>
        <v>-</v>
      </c>
      <c r="U59" s="96" t="str">
        <f t="shared" si="43"/>
        <v>-</v>
      </c>
      <c r="V59" s="96" t="str">
        <f t="shared" si="43"/>
        <v>-</v>
      </c>
      <c r="W59" s="96" t="str">
        <f t="shared" si="43"/>
        <v>-</v>
      </c>
      <c r="X59" s="97" t="str">
        <f t="shared" si="43"/>
        <v>-</v>
      </c>
      <c r="Y59" s="114" t="str">
        <f t="shared" si="43"/>
        <v>-</v>
      </c>
      <c r="Z59" s="95" t="str">
        <f t="shared" si="43"/>
        <v>-</v>
      </c>
      <c r="AA59" s="96" t="str">
        <f t="shared" si="43"/>
        <v>-</v>
      </c>
      <c r="AB59" s="96" t="str">
        <f t="shared" si="43"/>
        <v>-</v>
      </c>
      <c r="AC59" s="96" t="str">
        <f t="shared" si="43"/>
        <v>-</v>
      </c>
      <c r="AD59" s="96" t="str">
        <f t="shared" si="43"/>
        <v>-</v>
      </c>
      <c r="AE59" s="97" t="str">
        <f t="shared" si="43"/>
        <v>-</v>
      </c>
      <c r="AF59" s="114" t="str">
        <f t="shared" si="43"/>
        <v>-</v>
      </c>
      <c r="AG59" s="95" t="str">
        <f t="shared" si="43"/>
        <v>-</v>
      </c>
      <c r="AH59" s="96" t="str">
        <f t="shared" si="43"/>
        <v>-</v>
      </c>
      <c r="AI59" s="96" t="str">
        <f t="shared" si="43"/>
        <v>-</v>
      </c>
      <c r="AJ59" s="96" t="str">
        <f t="shared" si="43"/>
        <v>-</v>
      </c>
      <c r="AK59" s="96" t="str">
        <f t="shared" si="43"/>
        <v>-</v>
      </c>
      <c r="AL59" s="97" t="str">
        <f t="shared" si="43"/>
        <v>-</v>
      </c>
      <c r="AM59" s="114" t="str">
        <f t="shared" si="43"/>
        <v>-</v>
      </c>
      <c r="AN59" s="114" t="str">
        <f t="shared" si="43"/>
        <v>-</v>
      </c>
    </row>
    <row r="60" spans="1:40" customFormat="1" ht="16.5" thickTop="1" thickBot="1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0" ht="15.75" thickTop="1">
      <c r="A61" s="258" t="s">
        <v>0</v>
      </c>
      <c r="B61" s="259"/>
      <c r="C61" s="259"/>
      <c r="D61" s="260"/>
      <c r="E61" s="5"/>
      <c r="F61" s="6"/>
      <c r="G61" s="6"/>
      <c r="H61" s="6"/>
      <c r="I61" s="6"/>
      <c r="J61" s="15"/>
      <c r="K61" s="72">
        <f t="shared" ref="K61:K67" si="44">SUM(E61:J61)</f>
        <v>0</v>
      </c>
      <c r="L61" s="5"/>
      <c r="M61" s="6"/>
      <c r="N61" s="6"/>
      <c r="O61" s="6"/>
      <c r="P61" s="6"/>
      <c r="Q61" s="15"/>
      <c r="R61" s="72">
        <f t="shared" ref="R61:R67" si="45">SUM(L61:Q61)</f>
        <v>0</v>
      </c>
      <c r="S61" s="5"/>
      <c r="T61" s="6"/>
      <c r="U61" s="6"/>
      <c r="V61" s="6"/>
      <c r="W61" s="6"/>
      <c r="X61" s="15"/>
      <c r="Y61" s="72">
        <f t="shared" ref="Y61:Y67" si="46">SUM(S61:X61)</f>
        <v>0</v>
      </c>
      <c r="Z61" s="5"/>
      <c r="AA61" s="6"/>
      <c r="AB61" s="6"/>
      <c r="AC61" s="6"/>
      <c r="AD61" s="6"/>
      <c r="AE61" s="15"/>
      <c r="AF61" s="72">
        <f t="shared" ref="AF61:AF67" si="47">SUM(Z61:AE61)</f>
        <v>0</v>
      </c>
      <c r="AG61" s="5"/>
      <c r="AH61" s="6"/>
      <c r="AI61" s="6"/>
      <c r="AJ61" s="6"/>
      <c r="AK61" s="6"/>
      <c r="AL61" s="15"/>
      <c r="AM61" s="72">
        <f t="shared" ref="AM61:AM67" si="48">SUM(AG61:AL61)</f>
        <v>0</v>
      </c>
      <c r="AN61" s="72">
        <f t="shared" ref="AN61:AN67" si="49">K61+R61+Y61+AF61+AM61</f>
        <v>0</v>
      </c>
    </row>
    <row r="62" spans="1:40">
      <c r="A62" s="261" t="s">
        <v>27</v>
      </c>
      <c r="B62" s="262"/>
      <c r="C62" s="262"/>
      <c r="D62" s="263"/>
      <c r="E62" s="7"/>
      <c r="F62" s="8"/>
      <c r="G62" s="8"/>
      <c r="H62" s="8"/>
      <c r="I62" s="8"/>
      <c r="J62" s="16"/>
      <c r="K62" s="73">
        <f t="shared" si="44"/>
        <v>0</v>
      </c>
      <c r="L62" s="7"/>
      <c r="M62" s="8"/>
      <c r="N62" s="8"/>
      <c r="O62" s="8"/>
      <c r="P62" s="8"/>
      <c r="Q62" s="16"/>
      <c r="R62" s="73">
        <f t="shared" si="45"/>
        <v>0</v>
      </c>
      <c r="S62" s="7"/>
      <c r="T62" s="8"/>
      <c r="U62" s="8"/>
      <c r="V62" s="8"/>
      <c r="W62" s="8"/>
      <c r="X62" s="16"/>
      <c r="Y62" s="73">
        <f t="shared" si="46"/>
        <v>0</v>
      </c>
      <c r="Z62" s="7"/>
      <c r="AA62" s="8"/>
      <c r="AB62" s="8"/>
      <c r="AC62" s="8"/>
      <c r="AD62" s="8"/>
      <c r="AE62" s="16"/>
      <c r="AF62" s="73">
        <f t="shared" si="47"/>
        <v>0</v>
      </c>
      <c r="AG62" s="7"/>
      <c r="AH62" s="8"/>
      <c r="AI62" s="8"/>
      <c r="AJ62" s="8"/>
      <c r="AK62" s="8"/>
      <c r="AL62" s="16"/>
      <c r="AM62" s="73">
        <f t="shared" si="48"/>
        <v>0</v>
      </c>
      <c r="AN62" s="73">
        <f t="shared" si="49"/>
        <v>0</v>
      </c>
    </row>
    <row r="63" spans="1:40">
      <c r="A63" s="261" t="s">
        <v>1</v>
      </c>
      <c r="B63" s="262"/>
      <c r="C63" s="262"/>
      <c r="D63" s="263"/>
      <c r="E63" s="7"/>
      <c r="F63" s="8"/>
      <c r="G63" s="8"/>
      <c r="H63" s="8"/>
      <c r="I63" s="8"/>
      <c r="J63" s="16"/>
      <c r="K63" s="73">
        <f t="shared" si="44"/>
        <v>0</v>
      </c>
      <c r="L63" s="7"/>
      <c r="M63" s="8"/>
      <c r="N63" s="8"/>
      <c r="O63" s="8"/>
      <c r="P63" s="8"/>
      <c r="Q63" s="16"/>
      <c r="R63" s="73">
        <f t="shared" si="45"/>
        <v>0</v>
      </c>
      <c r="S63" s="7"/>
      <c r="T63" s="8"/>
      <c r="U63" s="8"/>
      <c r="V63" s="8"/>
      <c r="W63" s="8"/>
      <c r="X63" s="16"/>
      <c r="Y63" s="73">
        <f t="shared" si="46"/>
        <v>0</v>
      </c>
      <c r="Z63" s="7"/>
      <c r="AA63" s="8"/>
      <c r="AB63" s="8"/>
      <c r="AC63" s="8"/>
      <c r="AD63" s="8"/>
      <c r="AE63" s="16"/>
      <c r="AF63" s="73">
        <f t="shared" si="47"/>
        <v>0</v>
      </c>
      <c r="AG63" s="7"/>
      <c r="AH63" s="8"/>
      <c r="AI63" s="8"/>
      <c r="AJ63" s="8"/>
      <c r="AK63" s="8"/>
      <c r="AL63" s="16"/>
      <c r="AM63" s="73">
        <f t="shared" si="48"/>
        <v>0</v>
      </c>
      <c r="AN63" s="73">
        <f t="shared" si="49"/>
        <v>0</v>
      </c>
    </row>
    <row r="64" spans="1:40">
      <c r="A64" s="261" t="s">
        <v>2</v>
      </c>
      <c r="B64" s="262"/>
      <c r="C64" s="262"/>
      <c r="D64" s="263"/>
      <c r="E64" s="7"/>
      <c r="F64" s="8"/>
      <c r="G64" s="8"/>
      <c r="H64" s="8"/>
      <c r="I64" s="8"/>
      <c r="J64" s="16"/>
      <c r="K64" s="73">
        <f t="shared" si="44"/>
        <v>0</v>
      </c>
      <c r="L64" s="7"/>
      <c r="M64" s="8"/>
      <c r="N64" s="8"/>
      <c r="O64" s="8"/>
      <c r="P64" s="8"/>
      <c r="Q64" s="16"/>
      <c r="R64" s="73">
        <f t="shared" si="45"/>
        <v>0</v>
      </c>
      <c r="S64" s="7"/>
      <c r="T64" s="8"/>
      <c r="U64" s="8"/>
      <c r="V64" s="8"/>
      <c r="W64" s="8"/>
      <c r="X64" s="16"/>
      <c r="Y64" s="73">
        <f t="shared" si="46"/>
        <v>0</v>
      </c>
      <c r="Z64" s="7"/>
      <c r="AA64" s="8"/>
      <c r="AB64" s="8"/>
      <c r="AC64" s="8"/>
      <c r="AD64" s="8"/>
      <c r="AE64" s="16"/>
      <c r="AF64" s="73">
        <f t="shared" si="47"/>
        <v>0</v>
      </c>
      <c r="AG64" s="7"/>
      <c r="AH64" s="8"/>
      <c r="AI64" s="8"/>
      <c r="AJ64" s="8"/>
      <c r="AK64" s="8"/>
      <c r="AL64" s="16"/>
      <c r="AM64" s="73">
        <f t="shared" si="48"/>
        <v>0</v>
      </c>
      <c r="AN64" s="73">
        <f t="shared" si="49"/>
        <v>0</v>
      </c>
    </row>
    <row r="65" spans="1:40">
      <c r="A65" s="261" t="s">
        <v>3</v>
      </c>
      <c r="B65" s="262"/>
      <c r="C65" s="262"/>
      <c r="D65" s="263"/>
      <c r="E65" s="7"/>
      <c r="F65" s="8"/>
      <c r="G65" s="8"/>
      <c r="H65" s="8"/>
      <c r="I65" s="8"/>
      <c r="J65" s="16"/>
      <c r="K65" s="73">
        <f t="shared" si="44"/>
        <v>0</v>
      </c>
      <c r="L65" s="7"/>
      <c r="M65" s="8"/>
      <c r="N65" s="8"/>
      <c r="O65" s="8"/>
      <c r="P65" s="8"/>
      <c r="Q65" s="16"/>
      <c r="R65" s="73">
        <f t="shared" si="45"/>
        <v>0</v>
      </c>
      <c r="S65" s="7"/>
      <c r="T65" s="8"/>
      <c r="U65" s="8"/>
      <c r="V65" s="8"/>
      <c r="W65" s="8"/>
      <c r="X65" s="16"/>
      <c r="Y65" s="73">
        <f t="shared" si="46"/>
        <v>0</v>
      </c>
      <c r="Z65" s="7"/>
      <c r="AA65" s="8"/>
      <c r="AB65" s="8"/>
      <c r="AC65" s="8"/>
      <c r="AD65" s="8"/>
      <c r="AE65" s="16"/>
      <c r="AF65" s="73">
        <f t="shared" si="47"/>
        <v>0</v>
      </c>
      <c r="AG65" s="7"/>
      <c r="AH65" s="8"/>
      <c r="AI65" s="8"/>
      <c r="AJ65" s="8"/>
      <c r="AK65" s="8"/>
      <c r="AL65" s="16"/>
      <c r="AM65" s="73">
        <f t="shared" si="48"/>
        <v>0</v>
      </c>
      <c r="AN65" s="73">
        <f t="shared" si="49"/>
        <v>0</v>
      </c>
    </row>
    <row r="66" spans="1:40">
      <c r="A66" s="261" t="s">
        <v>4</v>
      </c>
      <c r="B66" s="262"/>
      <c r="C66" s="262"/>
      <c r="D66" s="263"/>
      <c r="E66" s="7"/>
      <c r="F66" s="8"/>
      <c r="G66" s="8"/>
      <c r="H66" s="8"/>
      <c r="I66" s="8"/>
      <c r="J66" s="16"/>
      <c r="K66" s="73">
        <f t="shared" si="44"/>
        <v>0</v>
      </c>
      <c r="L66" s="7"/>
      <c r="M66" s="8"/>
      <c r="N66" s="8"/>
      <c r="O66" s="8"/>
      <c r="P66" s="8"/>
      <c r="Q66" s="16"/>
      <c r="R66" s="73">
        <f t="shared" si="45"/>
        <v>0</v>
      </c>
      <c r="S66" s="7"/>
      <c r="T66" s="8"/>
      <c r="U66" s="8"/>
      <c r="V66" s="8"/>
      <c r="W66" s="8"/>
      <c r="X66" s="16"/>
      <c r="Y66" s="73">
        <f t="shared" si="46"/>
        <v>0</v>
      </c>
      <c r="Z66" s="7"/>
      <c r="AA66" s="8"/>
      <c r="AB66" s="8"/>
      <c r="AC66" s="8"/>
      <c r="AD66" s="8"/>
      <c r="AE66" s="16"/>
      <c r="AF66" s="73">
        <f t="shared" si="47"/>
        <v>0</v>
      </c>
      <c r="AG66" s="7"/>
      <c r="AH66" s="8"/>
      <c r="AI66" s="8"/>
      <c r="AJ66" s="8"/>
      <c r="AK66" s="8"/>
      <c r="AL66" s="16"/>
      <c r="AM66" s="73">
        <f t="shared" si="48"/>
        <v>0</v>
      </c>
      <c r="AN66" s="73">
        <f t="shared" si="49"/>
        <v>0</v>
      </c>
    </row>
    <row r="67" spans="1:40">
      <c r="A67" s="261" t="s">
        <v>28</v>
      </c>
      <c r="B67" s="262"/>
      <c r="C67" s="262"/>
      <c r="D67" s="263"/>
      <c r="E67" s="7"/>
      <c r="F67" s="8"/>
      <c r="G67" s="8"/>
      <c r="H67" s="8"/>
      <c r="I67" s="8"/>
      <c r="J67" s="16"/>
      <c r="K67" s="73">
        <f t="shared" si="44"/>
        <v>0</v>
      </c>
      <c r="L67" s="7"/>
      <c r="M67" s="8"/>
      <c r="N67" s="8"/>
      <c r="O67" s="8"/>
      <c r="P67" s="8"/>
      <c r="Q67" s="16"/>
      <c r="R67" s="73">
        <f t="shared" si="45"/>
        <v>0</v>
      </c>
      <c r="S67" s="7"/>
      <c r="T67" s="8"/>
      <c r="U67" s="8"/>
      <c r="V67" s="8"/>
      <c r="W67" s="8"/>
      <c r="X67" s="16"/>
      <c r="Y67" s="73">
        <f t="shared" si="46"/>
        <v>0</v>
      </c>
      <c r="Z67" s="7"/>
      <c r="AA67" s="8"/>
      <c r="AB67" s="8"/>
      <c r="AC67" s="8"/>
      <c r="AD67" s="8"/>
      <c r="AE67" s="16"/>
      <c r="AF67" s="73">
        <f t="shared" si="47"/>
        <v>0</v>
      </c>
      <c r="AG67" s="7"/>
      <c r="AH67" s="8"/>
      <c r="AI67" s="8"/>
      <c r="AJ67" s="8"/>
      <c r="AK67" s="8"/>
      <c r="AL67" s="16"/>
      <c r="AM67" s="73">
        <f t="shared" si="48"/>
        <v>0</v>
      </c>
      <c r="AN67" s="73">
        <f t="shared" si="49"/>
        <v>0</v>
      </c>
    </row>
    <row r="68" spans="1:40" ht="15.75" thickBot="1">
      <c r="A68" s="273" t="s">
        <v>5</v>
      </c>
      <c r="B68" s="274"/>
      <c r="C68" s="274"/>
      <c r="D68" s="275"/>
      <c r="E68" s="116">
        <f t="shared" ref="E68:AN68" si="50">SUM(E35,E61:E65)</f>
        <v>0</v>
      </c>
      <c r="F68" s="117">
        <f t="shared" si="50"/>
        <v>0</v>
      </c>
      <c r="G68" s="117">
        <f t="shared" si="50"/>
        <v>0</v>
      </c>
      <c r="H68" s="117">
        <f t="shared" si="50"/>
        <v>0</v>
      </c>
      <c r="I68" s="117">
        <f t="shared" si="50"/>
        <v>0</v>
      </c>
      <c r="J68" s="118">
        <f t="shared" si="50"/>
        <v>0</v>
      </c>
      <c r="K68" s="115">
        <f t="shared" si="50"/>
        <v>0</v>
      </c>
      <c r="L68" s="116">
        <f t="shared" si="50"/>
        <v>0</v>
      </c>
      <c r="M68" s="117">
        <f t="shared" si="50"/>
        <v>0</v>
      </c>
      <c r="N68" s="117">
        <f t="shared" si="50"/>
        <v>0</v>
      </c>
      <c r="O68" s="117">
        <f t="shared" si="50"/>
        <v>0</v>
      </c>
      <c r="P68" s="117">
        <f t="shared" si="50"/>
        <v>0</v>
      </c>
      <c r="Q68" s="118">
        <f t="shared" si="50"/>
        <v>0</v>
      </c>
      <c r="R68" s="115">
        <f t="shared" si="50"/>
        <v>0</v>
      </c>
      <c r="S68" s="116">
        <f t="shared" si="50"/>
        <v>0</v>
      </c>
      <c r="T68" s="117">
        <f t="shared" si="50"/>
        <v>0</v>
      </c>
      <c r="U68" s="117">
        <f t="shared" si="50"/>
        <v>0</v>
      </c>
      <c r="V68" s="117">
        <f t="shared" si="50"/>
        <v>0</v>
      </c>
      <c r="W68" s="117">
        <f t="shared" si="50"/>
        <v>0</v>
      </c>
      <c r="X68" s="118">
        <f t="shared" si="50"/>
        <v>0</v>
      </c>
      <c r="Y68" s="115">
        <f t="shared" si="50"/>
        <v>0</v>
      </c>
      <c r="Z68" s="116">
        <f t="shared" si="50"/>
        <v>0</v>
      </c>
      <c r="AA68" s="117">
        <f t="shared" si="50"/>
        <v>0</v>
      </c>
      <c r="AB68" s="117">
        <f t="shared" si="50"/>
        <v>0</v>
      </c>
      <c r="AC68" s="117">
        <f t="shared" si="50"/>
        <v>0</v>
      </c>
      <c r="AD68" s="117">
        <f t="shared" si="50"/>
        <v>0</v>
      </c>
      <c r="AE68" s="118">
        <f t="shared" si="50"/>
        <v>0</v>
      </c>
      <c r="AF68" s="115">
        <f t="shared" si="50"/>
        <v>0</v>
      </c>
      <c r="AG68" s="116">
        <f t="shared" si="50"/>
        <v>0</v>
      </c>
      <c r="AH68" s="117">
        <f t="shared" si="50"/>
        <v>0</v>
      </c>
      <c r="AI68" s="117">
        <f t="shared" si="50"/>
        <v>0</v>
      </c>
      <c r="AJ68" s="117">
        <f t="shared" si="50"/>
        <v>0</v>
      </c>
      <c r="AK68" s="117">
        <f t="shared" si="50"/>
        <v>0</v>
      </c>
      <c r="AL68" s="118">
        <f t="shared" si="50"/>
        <v>0</v>
      </c>
      <c r="AM68" s="115">
        <f t="shared" si="50"/>
        <v>0</v>
      </c>
      <c r="AN68" s="115">
        <f t="shared" si="50"/>
        <v>0</v>
      </c>
    </row>
    <row r="69" spans="1:40" ht="16.5" thickTop="1" thickBot="1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1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0" ht="15.75" thickTop="1">
      <c r="A70" s="279" t="s">
        <v>6</v>
      </c>
      <c r="B70" s="280"/>
      <c r="C70" s="280"/>
      <c r="D70" s="281"/>
      <c r="E70" s="19"/>
      <c r="F70" s="20"/>
      <c r="G70" s="20"/>
      <c r="H70" s="20"/>
      <c r="I70" s="20"/>
      <c r="J70" s="21"/>
      <c r="K70" s="72">
        <f>SUM(E70:J70)</f>
        <v>0</v>
      </c>
      <c r="L70" s="19"/>
      <c r="M70" s="20"/>
      <c r="N70" s="20"/>
      <c r="O70" s="20"/>
      <c r="P70" s="20"/>
      <c r="Q70" s="21"/>
      <c r="R70" s="72">
        <f>SUM(L70:Q70)</f>
        <v>0</v>
      </c>
      <c r="S70" s="19"/>
      <c r="T70" s="20"/>
      <c r="U70" s="20"/>
      <c r="V70" s="20"/>
      <c r="W70" s="20"/>
      <c r="X70" s="21"/>
      <c r="Y70" s="72">
        <f>SUM(S70:X70)</f>
        <v>0</v>
      </c>
      <c r="Z70" s="19"/>
      <c r="AA70" s="20"/>
      <c r="AB70" s="20"/>
      <c r="AC70" s="20"/>
      <c r="AD70" s="20"/>
      <c r="AE70" s="21"/>
      <c r="AF70" s="72">
        <f>SUM(Z70:AE70)</f>
        <v>0</v>
      </c>
      <c r="AG70" s="19"/>
      <c r="AH70" s="20"/>
      <c r="AI70" s="20"/>
      <c r="AJ70" s="20"/>
      <c r="AK70" s="20"/>
      <c r="AL70" s="21"/>
      <c r="AM70" s="72">
        <f>SUM(AG70:AL70)</f>
        <v>0</v>
      </c>
      <c r="AN70" s="72">
        <f t="shared" ref="AN70:AN71" si="51">K70+R70+Y70+AF70</f>
        <v>0</v>
      </c>
    </row>
    <row r="71" spans="1:40">
      <c r="A71" s="299" t="s">
        <v>11</v>
      </c>
      <c r="B71" s="300"/>
      <c r="C71" s="300"/>
      <c r="D71" s="301"/>
      <c r="E71" s="22"/>
      <c r="F71" s="23"/>
      <c r="G71" s="23"/>
      <c r="H71" s="23"/>
      <c r="I71" s="23"/>
      <c r="J71" s="24"/>
      <c r="K71" s="119">
        <f>SUM(E71:J71)</f>
        <v>0</v>
      </c>
      <c r="L71" s="22"/>
      <c r="M71" s="23"/>
      <c r="N71" s="23"/>
      <c r="O71" s="23"/>
      <c r="P71" s="23"/>
      <c r="Q71" s="24"/>
      <c r="R71" s="119">
        <f>SUM(L71:Q71)</f>
        <v>0</v>
      </c>
      <c r="S71" s="22"/>
      <c r="T71" s="23"/>
      <c r="U71" s="23"/>
      <c r="V71" s="23"/>
      <c r="W71" s="23"/>
      <c r="X71" s="24"/>
      <c r="Y71" s="119">
        <f>SUM(S71:X71)</f>
        <v>0</v>
      </c>
      <c r="Z71" s="22"/>
      <c r="AA71" s="23"/>
      <c r="AB71" s="23"/>
      <c r="AC71" s="23"/>
      <c r="AD71" s="23"/>
      <c r="AE71" s="24"/>
      <c r="AF71" s="119">
        <f>SUM(Z71:AE71)</f>
        <v>0</v>
      </c>
      <c r="AG71" s="22"/>
      <c r="AH71" s="23"/>
      <c r="AI71" s="23"/>
      <c r="AJ71" s="23"/>
      <c r="AK71" s="23"/>
      <c r="AL71" s="24"/>
      <c r="AM71" s="119">
        <f>SUM(AG71:AL71)</f>
        <v>0</v>
      </c>
      <c r="AN71" s="119">
        <f t="shared" si="51"/>
        <v>0</v>
      </c>
    </row>
    <row r="72" spans="1:40">
      <c r="A72" s="235" t="s">
        <v>12</v>
      </c>
      <c r="B72" s="236"/>
      <c r="C72" s="236"/>
      <c r="D72" s="237"/>
      <c r="E72" s="122" t="str">
        <f t="shared" ref="E72:AN72" si="52">IFERROR(E70/E36,"-")</f>
        <v>-</v>
      </c>
      <c r="F72" s="123" t="str">
        <f t="shared" si="52"/>
        <v>-</v>
      </c>
      <c r="G72" s="123" t="str">
        <f t="shared" si="52"/>
        <v>-</v>
      </c>
      <c r="H72" s="123" t="str">
        <f t="shared" si="52"/>
        <v>-</v>
      </c>
      <c r="I72" s="123" t="str">
        <f t="shared" si="52"/>
        <v>-</v>
      </c>
      <c r="J72" s="124" t="str">
        <f t="shared" si="52"/>
        <v>-</v>
      </c>
      <c r="K72" s="120" t="str">
        <f t="shared" si="52"/>
        <v>-</v>
      </c>
      <c r="L72" s="122" t="str">
        <f t="shared" si="52"/>
        <v>-</v>
      </c>
      <c r="M72" s="123" t="str">
        <f t="shared" si="52"/>
        <v>-</v>
      </c>
      <c r="N72" s="123" t="str">
        <f t="shared" si="52"/>
        <v>-</v>
      </c>
      <c r="O72" s="123" t="str">
        <f t="shared" si="52"/>
        <v>-</v>
      </c>
      <c r="P72" s="123" t="str">
        <f t="shared" si="52"/>
        <v>-</v>
      </c>
      <c r="Q72" s="124" t="str">
        <f t="shared" si="52"/>
        <v>-</v>
      </c>
      <c r="R72" s="120" t="str">
        <f t="shared" si="52"/>
        <v>-</v>
      </c>
      <c r="S72" s="122" t="str">
        <f t="shared" si="52"/>
        <v>-</v>
      </c>
      <c r="T72" s="123" t="str">
        <f t="shared" si="52"/>
        <v>-</v>
      </c>
      <c r="U72" s="123" t="str">
        <f t="shared" si="52"/>
        <v>-</v>
      </c>
      <c r="V72" s="123" t="str">
        <f t="shared" si="52"/>
        <v>-</v>
      </c>
      <c r="W72" s="123" t="str">
        <f t="shared" si="52"/>
        <v>-</v>
      </c>
      <c r="X72" s="124" t="str">
        <f t="shared" si="52"/>
        <v>-</v>
      </c>
      <c r="Y72" s="120" t="str">
        <f t="shared" si="52"/>
        <v>-</v>
      </c>
      <c r="Z72" s="122" t="str">
        <f t="shared" si="52"/>
        <v>-</v>
      </c>
      <c r="AA72" s="123" t="str">
        <f t="shared" si="52"/>
        <v>-</v>
      </c>
      <c r="AB72" s="123" t="str">
        <f t="shared" si="52"/>
        <v>-</v>
      </c>
      <c r="AC72" s="123" t="str">
        <f t="shared" si="52"/>
        <v>-</v>
      </c>
      <c r="AD72" s="123" t="str">
        <f t="shared" si="52"/>
        <v>-</v>
      </c>
      <c r="AE72" s="124" t="str">
        <f t="shared" si="52"/>
        <v>-</v>
      </c>
      <c r="AF72" s="120" t="str">
        <f t="shared" si="52"/>
        <v>-</v>
      </c>
      <c r="AG72" s="122" t="str">
        <f t="shared" si="52"/>
        <v>-</v>
      </c>
      <c r="AH72" s="123" t="str">
        <f t="shared" si="52"/>
        <v>-</v>
      </c>
      <c r="AI72" s="123" t="str">
        <f t="shared" si="52"/>
        <v>-</v>
      </c>
      <c r="AJ72" s="123" t="str">
        <f t="shared" si="52"/>
        <v>-</v>
      </c>
      <c r="AK72" s="123" t="str">
        <f t="shared" si="52"/>
        <v>-</v>
      </c>
      <c r="AL72" s="124" t="str">
        <f t="shared" si="52"/>
        <v>-</v>
      </c>
      <c r="AM72" s="120" t="str">
        <f t="shared" si="52"/>
        <v>-</v>
      </c>
      <c r="AN72" s="120" t="str">
        <f t="shared" si="52"/>
        <v>-</v>
      </c>
    </row>
    <row r="73" spans="1:40" ht="15.75" thickBot="1">
      <c r="A73" s="238" t="s">
        <v>13</v>
      </c>
      <c r="B73" s="239"/>
      <c r="C73" s="239"/>
      <c r="D73" s="240"/>
      <c r="E73" s="125" t="str">
        <f t="shared" ref="E73:AN73" si="53">IFERROR(E71/E36,"-")</f>
        <v>-</v>
      </c>
      <c r="F73" s="126" t="str">
        <f t="shared" si="53"/>
        <v>-</v>
      </c>
      <c r="G73" s="126" t="str">
        <f t="shared" si="53"/>
        <v>-</v>
      </c>
      <c r="H73" s="126" t="str">
        <f t="shared" si="53"/>
        <v>-</v>
      </c>
      <c r="I73" s="126" t="str">
        <f t="shared" si="53"/>
        <v>-</v>
      </c>
      <c r="J73" s="127" t="str">
        <f t="shared" si="53"/>
        <v>-</v>
      </c>
      <c r="K73" s="121" t="str">
        <f t="shared" si="53"/>
        <v>-</v>
      </c>
      <c r="L73" s="125" t="str">
        <f t="shared" si="53"/>
        <v>-</v>
      </c>
      <c r="M73" s="126" t="str">
        <f t="shared" si="53"/>
        <v>-</v>
      </c>
      <c r="N73" s="126" t="str">
        <f t="shared" si="53"/>
        <v>-</v>
      </c>
      <c r="O73" s="126" t="str">
        <f t="shared" si="53"/>
        <v>-</v>
      </c>
      <c r="P73" s="126" t="str">
        <f t="shared" si="53"/>
        <v>-</v>
      </c>
      <c r="Q73" s="127" t="str">
        <f t="shared" si="53"/>
        <v>-</v>
      </c>
      <c r="R73" s="121" t="str">
        <f t="shared" si="53"/>
        <v>-</v>
      </c>
      <c r="S73" s="125" t="str">
        <f t="shared" si="53"/>
        <v>-</v>
      </c>
      <c r="T73" s="126" t="str">
        <f t="shared" si="53"/>
        <v>-</v>
      </c>
      <c r="U73" s="126" t="str">
        <f t="shared" si="53"/>
        <v>-</v>
      </c>
      <c r="V73" s="126" t="str">
        <f t="shared" si="53"/>
        <v>-</v>
      </c>
      <c r="W73" s="126" t="str">
        <f t="shared" si="53"/>
        <v>-</v>
      </c>
      <c r="X73" s="127" t="str">
        <f t="shared" si="53"/>
        <v>-</v>
      </c>
      <c r="Y73" s="121" t="str">
        <f t="shared" si="53"/>
        <v>-</v>
      </c>
      <c r="Z73" s="125" t="str">
        <f t="shared" si="53"/>
        <v>-</v>
      </c>
      <c r="AA73" s="126" t="str">
        <f t="shared" si="53"/>
        <v>-</v>
      </c>
      <c r="AB73" s="126" t="str">
        <f t="shared" si="53"/>
        <v>-</v>
      </c>
      <c r="AC73" s="126" t="str">
        <f t="shared" si="53"/>
        <v>-</v>
      </c>
      <c r="AD73" s="126" t="str">
        <f t="shared" si="53"/>
        <v>-</v>
      </c>
      <c r="AE73" s="127" t="str">
        <f t="shared" si="53"/>
        <v>-</v>
      </c>
      <c r="AF73" s="121" t="str">
        <f t="shared" si="53"/>
        <v>-</v>
      </c>
      <c r="AG73" s="125" t="str">
        <f t="shared" si="53"/>
        <v>-</v>
      </c>
      <c r="AH73" s="126" t="str">
        <f t="shared" si="53"/>
        <v>-</v>
      </c>
      <c r="AI73" s="126" t="str">
        <f t="shared" si="53"/>
        <v>-</v>
      </c>
      <c r="AJ73" s="126" t="str">
        <f t="shared" si="53"/>
        <v>-</v>
      </c>
      <c r="AK73" s="126" t="str">
        <f t="shared" si="53"/>
        <v>-</v>
      </c>
      <c r="AL73" s="127" t="str">
        <f t="shared" si="53"/>
        <v>-</v>
      </c>
      <c r="AM73" s="121" t="str">
        <f t="shared" si="53"/>
        <v>-</v>
      </c>
      <c r="AN73" s="121" t="str">
        <f t="shared" si="53"/>
        <v>-</v>
      </c>
    </row>
    <row r="74" spans="1:40" ht="16.5" thickTop="1" thickBot="1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1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0" ht="15.75" thickTop="1">
      <c r="A75" s="267" t="s">
        <v>29</v>
      </c>
      <c r="B75" s="268"/>
      <c r="C75" s="268"/>
      <c r="D75" s="269"/>
      <c r="E75" s="26"/>
      <c r="F75" s="27"/>
      <c r="G75" s="27"/>
      <c r="H75" s="27"/>
      <c r="I75" s="27"/>
      <c r="J75" s="28"/>
      <c r="K75" s="128">
        <f t="shared" ref="K75:K80" si="54">SUM(E75:J75)</f>
        <v>0</v>
      </c>
      <c r="L75" s="26"/>
      <c r="M75" s="27"/>
      <c r="N75" s="27"/>
      <c r="O75" s="27"/>
      <c r="P75" s="27"/>
      <c r="Q75" s="28"/>
      <c r="R75" s="128">
        <f t="shared" ref="R75:R80" si="55">SUM(L75:Q75)</f>
        <v>0</v>
      </c>
      <c r="S75" s="26"/>
      <c r="T75" s="27"/>
      <c r="U75" s="27"/>
      <c r="V75" s="27"/>
      <c r="W75" s="27"/>
      <c r="X75" s="28"/>
      <c r="Y75" s="128">
        <f t="shared" ref="Y75:Y80" si="56">SUM(S75:X75)</f>
        <v>0</v>
      </c>
      <c r="Z75" s="26"/>
      <c r="AA75" s="27"/>
      <c r="AB75" s="27"/>
      <c r="AC75" s="27"/>
      <c r="AD75" s="27"/>
      <c r="AE75" s="28"/>
      <c r="AF75" s="128">
        <f t="shared" ref="AF75:AF80" si="57">SUM(Z75:AE75)</f>
        <v>0</v>
      </c>
      <c r="AG75" s="26"/>
      <c r="AH75" s="27"/>
      <c r="AI75" s="27"/>
      <c r="AJ75" s="27"/>
      <c r="AK75" s="27"/>
      <c r="AL75" s="28"/>
      <c r="AM75" s="128">
        <f t="shared" ref="AM75:AM80" si="58">SUM(AG75:AL75)</f>
        <v>0</v>
      </c>
      <c r="AN75" s="128">
        <f t="shared" ref="AN75:AN80" si="59">K75+R75+Y75+AF75+AM75</f>
        <v>0</v>
      </c>
    </row>
    <row r="76" spans="1:40">
      <c r="A76" s="270" t="s">
        <v>30</v>
      </c>
      <c r="B76" s="271"/>
      <c r="C76" s="271"/>
      <c r="D76" s="272"/>
      <c r="E76" s="13"/>
      <c r="F76" s="14"/>
      <c r="G76" s="14"/>
      <c r="H76" s="14"/>
      <c r="I76" s="14"/>
      <c r="J76" s="18"/>
      <c r="K76" s="129">
        <f t="shared" si="54"/>
        <v>0</v>
      </c>
      <c r="L76" s="13"/>
      <c r="M76" s="14"/>
      <c r="N76" s="14"/>
      <c r="O76" s="14"/>
      <c r="P76" s="14"/>
      <c r="Q76" s="18"/>
      <c r="R76" s="129">
        <f t="shared" si="55"/>
        <v>0</v>
      </c>
      <c r="S76" s="13"/>
      <c r="T76" s="14"/>
      <c r="U76" s="14"/>
      <c r="V76" s="14"/>
      <c r="W76" s="14"/>
      <c r="X76" s="18"/>
      <c r="Y76" s="129">
        <f t="shared" si="56"/>
        <v>0</v>
      </c>
      <c r="Z76" s="13"/>
      <c r="AA76" s="14"/>
      <c r="AB76" s="14"/>
      <c r="AC76" s="14"/>
      <c r="AD76" s="14"/>
      <c r="AE76" s="18"/>
      <c r="AF76" s="129">
        <f t="shared" si="57"/>
        <v>0</v>
      </c>
      <c r="AG76" s="13"/>
      <c r="AH76" s="14"/>
      <c r="AI76" s="14"/>
      <c r="AJ76" s="14"/>
      <c r="AK76" s="14"/>
      <c r="AL76" s="18"/>
      <c r="AM76" s="129">
        <f t="shared" si="58"/>
        <v>0</v>
      </c>
      <c r="AN76" s="129">
        <f t="shared" si="59"/>
        <v>0</v>
      </c>
    </row>
    <row r="77" spans="1:40">
      <c r="A77" s="270" t="s">
        <v>139</v>
      </c>
      <c r="B77" s="271"/>
      <c r="C77" s="271"/>
      <c r="D77" s="272"/>
      <c r="E77" s="13"/>
      <c r="F77" s="14"/>
      <c r="G77" s="14"/>
      <c r="H77" s="14"/>
      <c r="I77" s="14"/>
      <c r="J77" s="18"/>
      <c r="K77" s="129">
        <f t="shared" si="54"/>
        <v>0</v>
      </c>
      <c r="L77" s="13"/>
      <c r="M77" s="14"/>
      <c r="N77" s="14"/>
      <c r="O77" s="14"/>
      <c r="P77" s="14"/>
      <c r="Q77" s="18"/>
      <c r="R77" s="129">
        <f t="shared" si="55"/>
        <v>0</v>
      </c>
      <c r="S77" s="13"/>
      <c r="T77" s="14"/>
      <c r="U77" s="14"/>
      <c r="V77" s="14"/>
      <c r="W77" s="14"/>
      <c r="X77" s="18"/>
      <c r="Y77" s="129">
        <f t="shared" si="56"/>
        <v>0</v>
      </c>
      <c r="Z77" s="13"/>
      <c r="AA77" s="14"/>
      <c r="AB77" s="14"/>
      <c r="AC77" s="14"/>
      <c r="AD77" s="14"/>
      <c r="AE77" s="18"/>
      <c r="AF77" s="129">
        <f t="shared" si="57"/>
        <v>0</v>
      </c>
      <c r="AG77" s="13"/>
      <c r="AH77" s="14"/>
      <c r="AI77" s="14"/>
      <c r="AJ77" s="14"/>
      <c r="AK77" s="14"/>
      <c r="AL77" s="18"/>
      <c r="AM77" s="129">
        <f t="shared" si="58"/>
        <v>0</v>
      </c>
      <c r="AN77" s="129">
        <f t="shared" si="59"/>
        <v>0</v>
      </c>
    </row>
    <row r="78" spans="1:40">
      <c r="A78" s="270" t="s">
        <v>140</v>
      </c>
      <c r="B78" s="271"/>
      <c r="C78" s="271"/>
      <c r="D78" s="272"/>
      <c r="E78" s="13"/>
      <c r="F78" s="14"/>
      <c r="G78" s="14"/>
      <c r="H78" s="14"/>
      <c r="I78" s="14"/>
      <c r="J78" s="18"/>
      <c r="K78" s="129">
        <f t="shared" si="54"/>
        <v>0</v>
      </c>
      <c r="L78" s="13"/>
      <c r="M78" s="14"/>
      <c r="N78" s="14"/>
      <c r="O78" s="14"/>
      <c r="P78" s="14"/>
      <c r="Q78" s="18"/>
      <c r="R78" s="129">
        <f t="shared" si="55"/>
        <v>0</v>
      </c>
      <c r="S78" s="13"/>
      <c r="T78" s="14"/>
      <c r="U78" s="14"/>
      <c r="V78" s="14"/>
      <c r="W78" s="14"/>
      <c r="X78" s="18"/>
      <c r="Y78" s="129">
        <f t="shared" si="56"/>
        <v>0</v>
      </c>
      <c r="Z78" s="13"/>
      <c r="AA78" s="14"/>
      <c r="AB78" s="14"/>
      <c r="AC78" s="14"/>
      <c r="AD78" s="14"/>
      <c r="AE78" s="18"/>
      <c r="AF78" s="129">
        <f t="shared" si="57"/>
        <v>0</v>
      </c>
      <c r="AG78" s="13"/>
      <c r="AH78" s="14"/>
      <c r="AI78" s="14"/>
      <c r="AJ78" s="14"/>
      <c r="AK78" s="14"/>
      <c r="AL78" s="18"/>
      <c r="AM78" s="129">
        <f t="shared" si="58"/>
        <v>0</v>
      </c>
      <c r="AN78" s="129">
        <f t="shared" si="59"/>
        <v>0</v>
      </c>
    </row>
    <row r="79" spans="1:40">
      <c r="A79" s="270" t="s">
        <v>91</v>
      </c>
      <c r="B79" s="271"/>
      <c r="C79" s="271"/>
      <c r="D79" s="272"/>
      <c r="E79" s="13"/>
      <c r="F79" s="14"/>
      <c r="G79" s="14"/>
      <c r="H79" s="14"/>
      <c r="I79" s="14"/>
      <c r="J79" s="18"/>
      <c r="K79" s="129">
        <f t="shared" si="54"/>
        <v>0</v>
      </c>
      <c r="L79" s="13"/>
      <c r="M79" s="14"/>
      <c r="N79" s="14"/>
      <c r="O79" s="14"/>
      <c r="P79" s="14"/>
      <c r="Q79" s="18"/>
      <c r="R79" s="129">
        <f t="shared" si="55"/>
        <v>0</v>
      </c>
      <c r="S79" s="13"/>
      <c r="T79" s="14"/>
      <c r="U79" s="14"/>
      <c r="V79" s="14"/>
      <c r="W79" s="14"/>
      <c r="X79" s="18"/>
      <c r="Y79" s="129">
        <f t="shared" si="56"/>
        <v>0</v>
      </c>
      <c r="Z79" s="13"/>
      <c r="AA79" s="14"/>
      <c r="AB79" s="14"/>
      <c r="AC79" s="14"/>
      <c r="AD79" s="14"/>
      <c r="AE79" s="18"/>
      <c r="AF79" s="129">
        <f t="shared" si="57"/>
        <v>0</v>
      </c>
      <c r="AG79" s="13"/>
      <c r="AH79" s="14"/>
      <c r="AI79" s="14"/>
      <c r="AJ79" s="14"/>
      <c r="AK79" s="14"/>
      <c r="AL79" s="18"/>
      <c r="AM79" s="129">
        <f t="shared" si="58"/>
        <v>0</v>
      </c>
      <c r="AN79" s="129">
        <f t="shared" si="59"/>
        <v>0</v>
      </c>
    </row>
    <row r="80" spans="1:40" ht="15.75" thickBot="1">
      <c r="A80" s="270" t="s">
        <v>92</v>
      </c>
      <c r="B80" s="271"/>
      <c r="C80" s="271"/>
      <c r="D80" s="272"/>
      <c r="E80" s="13"/>
      <c r="F80" s="14"/>
      <c r="G80" s="14"/>
      <c r="H80" s="14"/>
      <c r="I80" s="14"/>
      <c r="J80" s="18"/>
      <c r="K80" s="129">
        <f t="shared" si="54"/>
        <v>0</v>
      </c>
      <c r="L80" s="13"/>
      <c r="M80" s="14"/>
      <c r="N80" s="14"/>
      <c r="O80" s="14"/>
      <c r="P80" s="14"/>
      <c r="Q80" s="18"/>
      <c r="R80" s="129">
        <f t="shared" si="55"/>
        <v>0</v>
      </c>
      <c r="S80" s="13"/>
      <c r="T80" s="14"/>
      <c r="U80" s="14"/>
      <c r="V80" s="14"/>
      <c r="W80" s="14"/>
      <c r="X80" s="18"/>
      <c r="Y80" s="129">
        <f t="shared" si="56"/>
        <v>0</v>
      </c>
      <c r="Z80" s="13"/>
      <c r="AA80" s="14"/>
      <c r="AB80" s="14"/>
      <c r="AC80" s="14"/>
      <c r="AD80" s="14"/>
      <c r="AE80" s="18"/>
      <c r="AF80" s="129">
        <f t="shared" si="57"/>
        <v>0</v>
      </c>
      <c r="AG80" s="13"/>
      <c r="AH80" s="14"/>
      <c r="AI80" s="14"/>
      <c r="AJ80" s="14"/>
      <c r="AK80" s="14"/>
      <c r="AL80" s="18"/>
      <c r="AM80" s="129">
        <f t="shared" si="58"/>
        <v>0</v>
      </c>
      <c r="AN80" s="129">
        <f t="shared" si="59"/>
        <v>0</v>
      </c>
    </row>
    <row r="81" spans="1:40" ht="15.75" thickTop="1">
      <c r="A81" s="276" t="s">
        <v>94</v>
      </c>
      <c r="B81" s="277"/>
      <c r="C81" s="277"/>
      <c r="D81" s="278"/>
      <c r="E81" s="133" t="str">
        <f>IFERROR(E75/(E23+E25+E26+E27),"-")</f>
        <v>-</v>
      </c>
      <c r="F81" s="133" t="str">
        <f t="shared" ref="F81:AN81" si="60">IFERROR(F75/(F23+F25+F26+F27),"-")</f>
        <v>-</v>
      </c>
      <c r="G81" s="133" t="str">
        <f t="shared" si="60"/>
        <v>-</v>
      </c>
      <c r="H81" s="133" t="str">
        <f t="shared" si="60"/>
        <v>-</v>
      </c>
      <c r="I81" s="133" t="str">
        <f t="shared" si="60"/>
        <v>-</v>
      </c>
      <c r="J81" s="134" t="str">
        <f t="shared" si="60"/>
        <v>-</v>
      </c>
      <c r="K81" s="130" t="str">
        <f t="shared" si="60"/>
        <v>-</v>
      </c>
      <c r="L81" s="135" t="str">
        <f t="shared" si="60"/>
        <v>-</v>
      </c>
      <c r="M81" s="133" t="str">
        <f t="shared" si="60"/>
        <v>-</v>
      </c>
      <c r="N81" s="133" t="str">
        <f t="shared" si="60"/>
        <v>-</v>
      </c>
      <c r="O81" s="133" t="str">
        <f t="shared" si="60"/>
        <v>-</v>
      </c>
      <c r="P81" s="133" t="str">
        <f t="shared" si="60"/>
        <v>-</v>
      </c>
      <c r="Q81" s="134" t="str">
        <f t="shared" si="60"/>
        <v>-</v>
      </c>
      <c r="R81" s="130" t="str">
        <f t="shared" si="60"/>
        <v>-</v>
      </c>
      <c r="S81" s="135" t="str">
        <f t="shared" si="60"/>
        <v>-</v>
      </c>
      <c r="T81" s="133" t="str">
        <f t="shared" si="60"/>
        <v>-</v>
      </c>
      <c r="U81" s="133" t="str">
        <f t="shared" si="60"/>
        <v>-</v>
      </c>
      <c r="V81" s="133" t="str">
        <f t="shared" si="60"/>
        <v>-</v>
      </c>
      <c r="W81" s="133" t="str">
        <f t="shared" si="60"/>
        <v>-</v>
      </c>
      <c r="X81" s="134" t="str">
        <f t="shared" si="60"/>
        <v>-</v>
      </c>
      <c r="Y81" s="130" t="str">
        <f t="shared" si="60"/>
        <v>-</v>
      </c>
      <c r="Z81" s="135" t="str">
        <f t="shared" si="60"/>
        <v>-</v>
      </c>
      <c r="AA81" s="133" t="str">
        <f t="shared" si="60"/>
        <v>-</v>
      </c>
      <c r="AB81" s="133" t="str">
        <f t="shared" si="60"/>
        <v>-</v>
      </c>
      <c r="AC81" s="133" t="str">
        <f t="shared" si="60"/>
        <v>-</v>
      </c>
      <c r="AD81" s="133" t="str">
        <f t="shared" si="60"/>
        <v>-</v>
      </c>
      <c r="AE81" s="134" t="str">
        <f t="shared" si="60"/>
        <v>-</v>
      </c>
      <c r="AF81" s="130" t="str">
        <f t="shared" si="60"/>
        <v>-</v>
      </c>
      <c r="AG81" s="135" t="str">
        <f t="shared" si="60"/>
        <v>-</v>
      </c>
      <c r="AH81" s="133" t="str">
        <f t="shared" si="60"/>
        <v>-</v>
      </c>
      <c r="AI81" s="133" t="str">
        <f t="shared" si="60"/>
        <v>-</v>
      </c>
      <c r="AJ81" s="133" t="str">
        <f t="shared" si="60"/>
        <v>-</v>
      </c>
      <c r="AK81" s="133" t="str">
        <f t="shared" si="60"/>
        <v>-</v>
      </c>
      <c r="AL81" s="134" t="str">
        <f t="shared" si="60"/>
        <v>-</v>
      </c>
      <c r="AM81" s="130" t="str">
        <f t="shared" si="60"/>
        <v>-</v>
      </c>
      <c r="AN81" s="130" t="str">
        <f t="shared" si="60"/>
        <v>-</v>
      </c>
    </row>
    <row r="82" spans="1:40">
      <c r="A82" s="241" t="s">
        <v>93</v>
      </c>
      <c r="B82" s="242"/>
      <c r="C82" s="242"/>
      <c r="D82" s="243"/>
      <c r="E82" s="136" t="str">
        <f t="shared" ref="E82:AN82" si="61">IFERROR((E76/(E24+E28+E29))/12,"-")</f>
        <v>-</v>
      </c>
      <c r="F82" s="136" t="str">
        <f t="shared" si="61"/>
        <v>-</v>
      </c>
      <c r="G82" s="136" t="str">
        <f t="shared" si="61"/>
        <v>-</v>
      </c>
      <c r="H82" s="136" t="str">
        <f t="shared" si="61"/>
        <v>-</v>
      </c>
      <c r="I82" s="136" t="str">
        <f t="shared" si="61"/>
        <v>-</v>
      </c>
      <c r="J82" s="137" t="str">
        <f t="shared" si="61"/>
        <v>-</v>
      </c>
      <c r="K82" s="131" t="str">
        <f t="shared" si="61"/>
        <v>-</v>
      </c>
      <c r="L82" s="138" t="str">
        <f t="shared" si="61"/>
        <v>-</v>
      </c>
      <c r="M82" s="136" t="str">
        <f t="shared" si="61"/>
        <v>-</v>
      </c>
      <c r="N82" s="136" t="str">
        <f t="shared" si="61"/>
        <v>-</v>
      </c>
      <c r="O82" s="136" t="str">
        <f t="shared" si="61"/>
        <v>-</v>
      </c>
      <c r="P82" s="136" t="str">
        <f t="shared" si="61"/>
        <v>-</v>
      </c>
      <c r="Q82" s="137" t="str">
        <f t="shared" si="61"/>
        <v>-</v>
      </c>
      <c r="R82" s="131" t="str">
        <f t="shared" si="61"/>
        <v>-</v>
      </c>
      <c r="S82" s="138" t="str">
        <f t="shared" si="61"/>
        <v>-</v>
      </c>
      <c r="T82" s="136" t="str">
        <f t="shared" si="61"/>
        <v>-</v>
      </c>
      <c r="U82" s="136" t="str">
        <f t="shared" si="61"/>
        <v>-</v>
      </c>
      <c r="V82" s="136" t="str">
        <f t="shared" si="61"/>
        <v>-</v>
      </c>
      <c r="W82" s="136" t="str">
        <f t="shared" si="61"/>
        <v>-</v>
      </c>
      <c r="X82" s="137" t="str">
        <f t="shared" si="61"/>
        <v>-</v>
      </c>
      <c r="Y82" s="131" t="str">
        <f t="shared" si="61"/>
        <v>-</v>
      </c>
      <c r="Z82" s="138" t="str">
        <f t="shared" si="61"/>
        <v>-</v>
      </c>
      <c r="AA82" s="136" t="str">
        <f t="shared" si="61"/>
        <v>-</v>
      </c>
      <c r="AB82" s="136" t="str">
        <f t="shared" si="61"/>
        <v>-</v>
      </c>
      <c r="AC82" s="136" t="str">
        <f t="shared" si="61"/>
        <v>-</v>
      </c>
      <c r="AD82" s="136" t="str">
        <f t="shared" si="61"/>
        <v>-</v>
      </c>
      <c r="AE82" s="137" t="str">
        <f t="shared" si="61"/>
        <v>-</v>
      </c>
      <c r="AF82" s="131" t="str">
        <f t="shared" si="61"/>
        <v>-</v>
      </c>
      <c r="AG82" s="138" t="str">
        <f t="shared" si="61"/>
        <v>-</v>
      </c>
      <c r="AH82" s="136" t="str">
        <f t="shared" si="61"/>
        <v>-</v>
      </c>
      <c r="AI82" s="136" t="str">
        <f t="shared" si="61"/>
        <v>-</v>
      </c>
      <c r="AJ82" s="136" t="str">
        <f t="shared" si="61"/>
        <v>-</v>
      </c>
      <c r="AK82" s="136" t="str">
        <f t="shared" si="61"/>
        <v>-</v>
      </c>
      <c r="AL82" s="137" t="str">
        <f t="shared" si="61"/>
        <v>-</v>
      </c>
      <c r="AM82" s="131" t="str">
        <f t="shared" si="61"/>
        <v>-</v>
      </c>
      <c r="AN82" s="131" t="str">
        <f t="shared" si="61"/>
        <v>-</v>
      </c>
    </row>
    <row r="83" spans="1:40">
      <c r="A83" s="241" t="s">
        <v>141</v>
      </c>
      <c r="B83" s="242"/>
      <c r="C83" s="242"/>
      <c r="D83" s="243"/>
      <c r="E83" s="136" t="str">
        <f t="shared" ref="E83:AN83" si="62">IFERROR(((E78-E77)/(E24+E28+E29))/12,"-")</f>
        <v>-</v>
      </c>
      <c r="F83" s="136" t="str">
        <f t="shared" si="62"/>
        <v>-</v>
      </c>
      <c r="G83" s="136" t="str">
        <f t="shared" si="62"/>
        <v>-</v>
      </c>
      <c r="H83" s="136" t="str">
        <f t="shared" si="62"/>
        <v>-</v>
      </c>
      <c r="I83" s="136" t="str">
        <f t="shared" si="62"/>
        <v>-</v>
      </c>
      <c r="J83" s="137" t="str">
        <f t="shared" si="62"/>
        <v>-</v>
      </c>
      <c r="K83" s="131" t="str">
        <f t="shared" si="62"/>
        <v>-</v>
      </c>
      <c r="L83" s="138" t="str">
        <f t="shared" si="62"/>
        <v>-</v>
      </c>
      <c r="M83" s="136" t="str">
        <f t="shared" si="62"/>
        <v>-</v>
      </c>
      <c r="N83" s="136" t="str">
        <f t="shared" si="62"/>
        <v>-</v>
      </c>
      <c r="O83" s="136" t="str">
        <f t="shared" si="62"/>
        <v>-</v>
      </c>
      <c r="P83" s="136" t="str">
        <f t="shared" si="62"/>
        <v>-</v>
      </c>
      <c r="Q83" s="137" t="str">
        <f t="shared" si="62"/>
        <v>-</v>
      </c>
      <c r="R83" s="131" t="str">
        <f t="shared" si="62"/>
        <v>-</v>
      </c>
      <c r="S83" s="138" t="str">
        <f t="shared" si="62"/>
        <v>-</v>
      </c>
      <c r="T83" s="136" t="str">
        <f t="shared" si="62"/>
        <v>-</v>
      </c>
      <c r="U83" s="136" t="str">
        <f t="shared" si="62"/>
        <v>-</v>
      </c>
      <c r="V83" s="136" t="str">
        <f t="shared" si="62"/>
        <v>-</v>
      </c>
      <c r="W83" s="136" t="str">
        <f t="shared" si="62"/>
        <v>-</v>
      </c>
      <c r="X83" s="137" t="str">
        <f t="shared" si="62"/>
        <v>-</v>
      </c>
      <c r="Y83" s="131" t="str">
        <f t="shared" si="62"/>
        <v>-</v>
      </c>
      <c r="Z83" s="138" t="str">
        <f t="shared" si="62"/>
        <v>-</v>
      </c>
      <c r="AA83" s="136" t="str">
        <f t="shared" si="62"/>
        <v>-</v>
      </c>
      <c r="AB83" s="136" t="str">
        <f t="shared" si="62"/>
        <v>-</v>
      </c>
      <c r="AC83" s="136" t="str">
        <f t="shared" si="62"/>
        <v>-</v>
      </c>
      <c r="AD83" s="136" t="str">
        <f t="shared" si="62"/>
        <v>-</v>
      </c>
      <c r="AE83" s="137" t="str">
        <f t="shared" si="62"/>
        <v>-</v>
      </c>
      <c r="AF83" s="131" t="str">
        <f t="shared" si="62"/>
        <v>-</v>
      </c>
      <c r="AG83" s="138" t="str">
        <f t="shared" si="62"/>
        <v>-</v>
      </c>
      <c r="AH83" s="136" t="str">
        <f t="shared" si="62"/>
        <v>-</v>
      </c>
      <c r="AI83" s="136" t="str">
        <f t="shared" si="62"/>
        <v>-</v>
      </c>
      <c r="AJ83" s="136" t="str">
        <f t="shared" si="62"/>
        <v>-</v>
      </c>
      <c r="AK83" s="136" t="str">
        <f t="shared" si="62"/>
        <v>-</v>
      </c>
      <c r="AL83" s="137" t="str">
        <f t="shared" si="62"/>
        <v>-</v>
      </c>
      <c r="AM83" s="131" t="str">
        <f t="shared" si="62"/>
        <v>-</v>
      </c>
      <c r="AN83" s="131" t="str">
        <f t="shared" si="62"/>
        <v>-</v>
      </c>
    </row>
    <row r="84" spans="1:40">
      <c r="A84" s="241" t="s">
        <v>96</v>
      </c>
      <c r="B84" s="242"/>
      <c r="C84" s="242"/>
      <c r="D84" s="243"/>
      <c r="E84" s="136" t="str">
        <f t="shared" ref="E84:AN84" si="63">IFERROR(((E80-E79)/(E30+E31))/12,"-")</f>
        <v>-</v>
      </c>
      <c r="F84" s="136" t="str">
        <f t="shared" si="63"/>
        <v>-</v>
      </c>
      <c r="G84" s="136" t="str">
        <f t="shared" si="63"/>
        <v>-</v>
      </c>
      <c r="H84" s="136" t="str">
        <f t="shared" si="63"/>
        <v>-</v>
      </c>
      <c r="I84" s="136" t="str">
        <f t="shared" si="63"/>
        <v>-</v>
      </c>
      <c r="J84" s="137" t="str">
        <f t="shared" si="63"/>
        <v>-</v>
      </c>
      <c r="K84" s="131" t="str">
        <f t="shared" si="63"/>
        <v>-</v>
      </c>
      <c r="L84" s="138" t="str">
        <f t="shared" si="63"/>
        <v>-</v>
      </c>
      <c r="M84" s="136" t="str">
        <f t="shared" si="63"/>
        <v>-</v>
      </c>
      <c r="N84" s="136" t="str">
        <f t="shared" si="63"/>
        <v>-</v>
      </c>
      <c r="O84" s="136" t="str">
        <f t="shared" si="63"/>
        <v>-</v>
      </c>
      <c r="P84" s="136" t="str">
        <f t="shared" si="63"/>
        <v>-</v>
      </c>
      <c r="Q84" s="137" t="str">
        <f t="shared" si="63"/>
        <v>-</v>
      </c>
      <c r="R84" s="131" t="str">
        <f t="shared" si="63"/>
        <v>-</v>
      </c>
      <c r="S84" s="138" t="str">
        <f t="shared" si="63"/>
        <v>-</v>
      </c>
      <c r="T84" s="136" t="str">
        <f t="shared" si="63"/>
        <v>-</v>
      </c>
      <c r="U84" s="136" t="str">
        <f t="shared" si="63"/>
        <v>-</v>
      </c>
      <c r="V84" s="136" t="str">
        <f t="shared" si="63"/>
        <v>-</v>
      </c>
      <c r="W84" s="136" t="str">
        <f t="shared" si="63"/>
        <v>-</v>
      </c>
      <c r="X84" s="137" t="str">
        <f t="shared" si="63"/>
        <v>-</v>
      </c>
      <c r="Y84" s="131" t="str">
        <f t="shared" si="63"/>
        <v>-</v>
      </c>
      <c r="Z84" s="138" t="str">
        <f t="shared" si="63"/>
        <v>-</v>
      </c>
      <c r="AA84" s="136" t="str">
        <f t="shared" si="63"/>
        <v>-</v>
      </c>
      <c r="AB84" s="136" t="str">
        <f t="shared" si="63"/>
        <v>-</v>
      </c>
      <c r="AC84" s="136" t="str">
        <f t="shared" si="63"/>
        <v>-</v>
      </c>
      <c r="AD84" s="136" t="str">
        <f t="shared" si="63"/>
        <v>-</v>
      </c>
      <c r="AE84" s="137" t="str">
        <f t="shared" si="63"/>
        <v>-</v>
      </c>
      <c r="AF84" s="131" t="str">
        <f t="shared" si="63"/>
        <v>-</v>
      </c>
      <c r="AG84" s="138" t="str">
        <f t="shared" si="63"/>
        <v>-</v>
      </c>
      <c r="AH84" s="136" t="str">
        <f t="shared" si="63"/>
        <v>-</v>
      </c>
      <c r="AI84" s="136" t="str">
        <f t="shared" si="63"/>
        <v>-</v>
      </c>
      <c r="AJ84" s="136" t="str">
        <f t="shared" si="63"/>
        <v>-</v>
      </c>
      <c r="AK84" s="136" t="str">
        <f t="shared" si="63"/>
        <v>-</v>
      </c>
      <c r="AL84" s="137" t="str">
        <f t="shared" si="63"/>
        <v>-</v>
      </c>
      <c r="AM84" s="131" t="str">
        <f t="shared" si="63"/>
        <v>-</v>
      </c>
      <c r="AN84" s="131" t="str">
        <f t="shared" si="63"/>
        <v>-</v>
      </c>
    </row>
    <row r="85" spans="1:40" ht="15.75" thickBot="1">
      <c r="A85" s="273" t="s">
        <v>95</v>
      </c>
      <c r="B85" s="274"/>
      <c r="C85" s="274"/>
      <c r="D85" s="275"/>
      <c r="E85" s="139">
        <f>IFERROR((E80-E79)/12,"-")</f>
        <v>0</v>
      </c>
      <c r="F85" s="139">
        <f t="shared" ref="F85:AN85" si="64">IFERROR((F80-F79)/12,"-")</f>
        <v>0</v>
      </c>
      <c r="G85" s="139">
        <f t="shared" si="64"/>
        <v>0</v>
      </c>
      <c r="H85" s="139">
        <f t="shared" si="64"/>
        <v>0</v>
      </c>
      <c r="I85" s="139">
        <f t="shared" si="64"/>
        <v>0</v>
      </c>
      <c r="J85" s="140">
        <f t="shared" si="64"/>
        <v>0</v>
      </c>
      <c r="K85" s="132">
        <f t="shared" si="64"/>
        <v>0</v>
      </c>
      <c r="L85" s="141">
        <f t="shared" si="64"/>
        <v>0</v>
      </c>
      <c r="M85" s="139">
        <f t="shared" si="64"/>
        <v>0</v>
      </c>
      <c r="N85" s="139">
        <f t="shared" si="64"/>
        <v>0</v>
      </c>
      <c r="O85" s="139">
        <f t="shared" si="64"/>
        <v>0</v>
      </c>
      <c r="P85" s="139">
        <f t="shared" si="64"/>
        <v>0</v>
      </c>
      <c r="Q85" s="140">
        <f t="shared" si="64"/>
        <v>0</v>
      </c>
      <c r="R85" s="132">
        <f t="shared" si="64"/>
        <v>0</v>
      </c>
      <c r="S85" s="141">
        <f t="shared" si="64"/>
        <v>0</v>
      </c>
      <c r="T85" s="139">
        <f t="shared" si="64"/>
        <v>0</v>
      </c>
      <c r="U85" s="139">
        <f t="shared" si="64"/>
        <v>0</v>
      </c>
      <c r="V85" s="139">
        <f t="shared" si="64"/>
        <v>0</v>
      </c>
      <c r="W85" s="139">
        <f t="shared" si="64"/>
        <v>0</v>
      </c>
      <c r="X85" s="140">
        <f t="shared" si="64"/>
        <v>0</v>
      </c>
      <c r="Y85" s="132">
        <f t="shared" si="64"/>
        <v>0</v>
      </c>
      <c r="Z85" s="141">
        <f t="shared" si="64"/>
        <v>0</v>
      </c>
      <c r="AA85" s="139">
        <f t="shared" si="64"/>
        <v>0</v>
      </c>
      <c r="AB85" s="139">
        <f t="shared" si="64"/>
        <v>0</v>
      </c>
      <c r="AC85" s="139">
        <f t="shared" si="64"/>
        <v>0</v>
      </c>
      <c r="AD85" s="139">
        <f t="shared" si="64"/>
        <v>0</v>
      </c>
      <c r="AE85" s="140">
        <f t="shared" si="64"/>
        <v>0</v>
      </c>
      <c r="AF85" s="132">
        <f t="shared" si="64"/>
        <v>0</v>
      </c>
      <c r="AG85" s="141">
        <f t="shared" si="64"/>
        <v>0</v>
      </c>
      <c r="AH85" s="139">
        <f t="shared" si="64"/>
        <v>0</v>
      </c>
      <c r="AI85" s="139">
        <f t="shared" si="64"/>
        <v>0</v>
      </c>
      <c r="AJ85" s="139">
        <f t="shared" si="64"/>
        <v>0</v>
      </c>
      <c r="AK85" s="139">
        <f t="shared" si="64"/>
        <v>0</v>
      </c>
      <c r="AL85" s="140">
        <f t="shared" si="64"/>
        <v>0</v>
      </c>
      <c r="AM85" s="132">
        <f t="shared" si="64"/>
        <v>0</v>
      </c>
      <c r="AN85" s="132">
        <f t="shared" si="64"/>
        <v>0</v>
      </c>
    </row>
    <row r="86" spans="1:40" customFormat="1" ht="16.5" thickTop="1" thickBot="1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0" ht="15.75" thickTop="1">
      <c r="A87" s="279" t="s">
        <v>7</v>
      </c>
      <c r="B87" s="280"/>
      <c r="C87" s="280"/>
      <c r="D87" s="281"/>
      <c r="E87" s="5"/>
      <c r="F87" s="6"/>
      <c r="G87" s="6"/>
      <c r="H87" s="6"/>
      <c r="I87" s="6"/>
      <c r="J87" s="15"/>
      <c r="K87" s="72">
        <f>SUM(E87:J87)</f>
        <v>0</v>
      </c>
      <c r="L87" s="5"/>
      <c r="M87" s="6"/>
      <c r="N87" s="6"/>
      <c r="O87" s="6"/>
      <c r="P87" s="6"/>
      <c r="Q87" s="15"/>
      <c r="R87" s="72">
        <f>SUM(L87:Q87)</f>
        <v>0</v>
      </c>
      <c r="S87" s="5"/>
      <c r="T87" s="6"/>
      <c r="U87" s="6"/>
      <c r="V87" s="6"/>
      <c r="W87" s="6"/>
      <c r="X87" s="15"/>
      <c r="Y87" s="72">
        <f>SUM(S87:X87)</f>
        <v>0</v>
      </c>
      <c r="Z87" s="5"/>
      <c r="AA87" s="6"/>
      <c r="AB87" s="6"/>
      <c r="AC87" s="6"/>
      <c r="AD87" s="6"/>
      <c r="AE87" s="15"/>
      <c r="AF87" s="72">
        <f>SUM(Z87:AE87)</f>
        <v>0</v>
      </c>
      <c r="AG87" s="5"/>
      <c r="AH87" s="6"/>
      <c r="AI87" s="6"/>
      <c r="AJ87" s="6"/>
      <c r="AK87" s="6"/>
      <c r="AL87" s="15"/>
      <c r="AM87" s="72">
        <f>SUM(AG87:AL87)</f>
        <v>0</v>
      </c>
      <c r="AN87" s="72">
        <f t="shared" ref="AN87" si="65">K87+R87+Y87+AF87+AM87</f>
        <v>0</v>
      </c>
    </row>
    <row r="88" spans="1:40">
      <c r="A88" s="255" t="s">
        <v>32</v>
      </c>
      <c r="B88" s="256"/>
      <c r="C88" s="256"/>
      <c r="D88" s="257"/>
      <c r="E88" s="147" t="str">
        <f t="shared" ref="E88:AN88" si="66">IFERROR(E36/E87,"-")</f>
        <v>-</v>
      </c>
      <c r="F88" s="148" t="str">
        <f t="shared" si="66"/>
        <v>-</v>
      </c>
      <c r="G88" s="148" t="str">
        <f t="shared" si="66"/>
        <v>-</v>
      </c>
      <c r="H88" s="148" t="str">
        <f t="shared" si="66"/>
        <v>-</v>
      </c>
      <c r="I88" s="148" t="str">
        <f t="shared" si="66"/>
        <v>-</v>
      </c>
      <c r="J88" s="149" t="str">
        <f t="shared" si="66"/>
        <v>-</v>
      </c>
      <c r="K88" s="146" t="str">
        <f t="shared" si="66"/>
        <v>-</v>
      </c>
      <c r="L88" s="147" t="str">
        <f t="shared" si="66"/>
        <v>-</v>
      </c>
      <c r="M88" s="148" t="str">
        <f t="shared" si="66"/>
        <v>-</v>
      </c>
      <c r="N88" s="148" t="str">
        <f t="shared" si="66"/>
        <v>-</v>
      </c>
      <c r="O88" s="148" t="str">
        <f t="shared" si="66"/>
        <v>-</v>
      </c>
      <c r="P88" s="148" t="str">
        <f t="shared" si="66"/>
        <v>-</v>
      </c>
      <c r="Q88" s="149" t="str">
        <f t="shared" si="66"/>
        <v>-</v>
      </c>
      <c r="R88" s="146" t="str">
        <f t="shared" si="66"/>
        <v>-</v>
      </c>
      <c r="S88" s="147" t="str">
        <f t="shared" si="66"/>
        <v>-</v>
      </c>
      <c r="T88" s="148" t="str">
        <f t="shared" si="66"/>
        <v>-</v>
      </c>
      <c r="U88" s="148" t="str">
        <f t="shared" si="66"/>
        <v>-</v>
      </c>
      <c r="V88" s="148" t="str">
        <f t="shared" si="66"/>
        <v>-</v>
      </c>
      <c r="W88" s="148" t="str">
        <f t="shared" si="66"/>
        <v>-</v>
      </c>
      <c r="X88" s="149" t="str">
        <f t="shared" si="66"/>
        <v>-</v>
      </c>
      <c r="Y88" s="146" t="str">
        <f t="shared" si="66"/>
        <v>-</v>
      </c>
      <c r="Z88" s="147" t="str">
        <f t="shared" si="66"/>
        <v>-</v>
      </c>
      <c r="AA88" s="148" t="str">
        <f t="shared" si="66"/>
        <v>-</v>
      </c>
      <c r="AB88" s="148" t="str">
        <f t="shared" si="66"/>
        <v>-</v>
      </c>
      <c r="AC88" s="148" t="str">
        <f t="shared" si="66"/>
        <v>-</v>
      </c>
      <c r="AD88" s="148" t="str">
        <f t="shared" si="66"/>
        <v>-</v>
      </c>
      <c r="AE88" s="149" t="str">
        <f t="shared" si="66"/>
        <v>-</v>
      </c>
      <c r="AF88" s="146" t="str">
        <f t="shared" si="66"/>
        <v>-</v>
      </c>
      <c r="AG88" s="147" t="str">
        <f t="shared" si="66"/>
        <v>-</v>
      </c>
      <c r="AH88" s="148" t="str">
        <f t="shared" si="66"/>
        <v>-</v>
      </c>
      <c r="AI88" s="148" t="str">
        <f t="shared" si="66"/>
        <v>-</v>
      </c>
      <c r="AJ88" s="148" t="str">
        <f t="shared" si="66"/>
        <v>-</v>
      </c>
      <c r="AK88" s="148" t="str">
        <f t="shared" si="66"/>
        <v>-</v>
      </c>
      <c r="AL88" s="149" t="str">
        <f t="shared" si="66"/>
        <v>-</v>
      </c>
      <c r="AM88" s="146" t="str">
        <f t="shared" si="66"/>
        <v>-</v>
      </c>
      <c r="AN88" s="146" t="str">
        <f t="shared" si="66"/>
        <v>-</v>
      </c>
    </row>
    <row r="89" spans="1:40">
      <c r="A89" s="255" t="s">
        <v>33</v>
      </c>
      <c r="B89" s="256"/>
      <c r="C89" s="256"/>
      <c r="D89" s="257"/>
      <c r="E89" s="147" t="str">
        <f t="shared" ref="E89:AN89" si="67">IFERROR(E23/E87,"-")</f>
        <v>-</v>
      </c>
      <c r="F89" s="148" t="str">
        <f t="shared" si="67"/>
        <v>-</v>
      </c>
      <c r="G89" s="148" t="str">
        <f t="shared" si="67"/>
        <v>-</v>
      </c>
      <c r="H89" s="148" t="str">
        <f t="shared" si="67"/>
        <v>-</v>
      </c>
      <c r="I89" s="148" t="str">
        <f t="shared" si="67"/>
        <v>-</v>
      </c>
      <c r="J89" s="149" t="str">
        <f t="shared" si="67"/>
        <v>-</v>
      </c>
      <c r="K89" s="146" t="str">
        <f t="shared" si="67"/>
        <v>-</v>
      </c>
      <c r="L89" s="147" t="str">
        <f t="shared" si="67"/>
        <v>-</v>
      </c>
      <c r="M89" s="148" t="str">
        <f t="shared" si="67"/>
        <v>-</v>
      </c>
      <c r="N89" s="148" t="str">
        <f t="shared" si="67"/>
        <v>-</v>
      </c>
      <c r="O89" s="148" t="str">
        <f t="shared" si="67"/>
        <v>-</v>
      </c>
      <c r="P89" s="148" t="str">
        <f t="shared" si="67"/>
        <v>-</v>
      </c>
      <c r="Q89" s="149" t="str">
        <f t="shared" si="67"/>
        <v>-</v>
      </c>
      <c r="R89" s="146" t="str">
        <f t="shared" si="67"/>
        <v>-</v>
      </c>
      <c r="S89" s="147" t="str">
        <f t="shared" si="67"/>
        <v>-</v>
      </c>
      <c r="T89" s="148" t="str">
        <f t="shared" si="67"/>
        <v>-</v>
      </c>
      <c r="U89" s="148" t="str">
        <f t="shared" si="67"/>
        <v>-</v>
      </c>
      <c r="V89" s="148" t="str">
        <f t="shared" si="67"/>
        <v>-</v>
      </c>
      <c r="W89" s="148" t="str">
        <f t="shared" si="67"/>
        <v>-</v>
      </c>
      <c r="X89" s="149" t="str">
        <f t="shared" si="67"/>
        <v>-</v>
      </c>
      <c r="Y89" s="146" t="str">
        <f t="shared" si="67"/>
        <v>-</v>
      </c>
      <c r="Z89" s="147" t="str">
        <f t="shared" si="67"/>
        <v>-</v>
      </c>
      <c r="AA89" s="148" t="str">
        <f t="shared" si="67"/>
        <v>-</v>
      </c>
      <c r="AB89" s="148" t="str">
        <f t="shared" si="67"/>
        <v>-</v>
      </c>
      <c r="AC89" s="148" t="str">
        <f t="shared" si="67"/>
        <v>-</v>
      </c>
      <c r="AD89" s="148" t="str">
        <f t="shared" si="67"/>
        <v>-</v>
      </c>
      <c r="AE89" s="149" t="str">
        <f t="shared" si="67"/>
        <v>-</v>
      </c>
      <c r="AF89" s="146" t="str">
        <f t="shared" si="67"/>
        <v>-</v>
      </c>
      <c r="AG89" s="147" t="str">
        <f t="shared" si="67"/>
        <v>-</v>
      </c>
      <c r="AH89" s="148" t="str">
        <f t="shared" si="67"/>
        <v>-</v>
      </c>
      <c r="AI89" s="148" t="str">
        <f t="shared" si="67"/>
        <v>-</v>
      </c>
      <c r="AJ89" s="148" t="str">
        <f t="shared" si="67"/>
        <v>-</v>
      </c>
      <c r="AK89" s="148" t="str">
        <f t="shared" si="67"/>
        <v>-</v>
      </c>
      <c r="AL89" s="149" t="str">
        <f t="shared" si="67"/>
        <v>-</v>
      </c>
      <c r="AM89" s="146" t="str">
        <f t="shared" si="67"/>
        <v>-</v>
      </c>
      <c r="AN89" s="146" t="str">
        <f t="shared" si="67"/>
        <v>-</v>
      </c>
    </row>
    <row r="90" spans="1:40">
      <c r="A90" s="255" t="s">
        <v>34</v>
      </c>
      <c r="B90" s="256"/>
      <c r="C90" s="256"/>
      <c r="D90" s="257"/>
      <c r="E90" s="147" t="str">
        <f t="shared" ref="E90:AN90" si="68">IFERROR(E24/E87,"-")</f>
        <v>-</v>
      </c>
      <c r="F90" s="148" t="str">
        <f t="shared" si="68"/>
        <v>-</v>
      </c>
      <c r="G90" s="148" t="str">
        <f t="shared" si="68"/>
        <v>-</v>
      </c>
      <c r="H90" s="148" t="str">
        <f t="shared" si="68"/>
        <v>-</v>
      </c>
      <c r="I90" s="148" t="str">
        <f t="shared" si="68"/>
        <v>-</v>
      </c>
      <c r="J90" s="149" t="str">
        <f t="shared" si="68"/>
        <v>-</v>
      </c>
      <c r="K90" s="146" t="str">
        <f t="shared" si="68"/>
        <v>-</v>
      </c>
      <c r="L90" s="147" t="str">
        <f t="shared" si="68"/>
        <v>-</v>
      </c>
      <c r="M90" s="148" t="str">
        <f t="shared" si="68"/>
        <v>-</v>
      </c>
      <c r="N90" s="148" t="str">
        <f t="shared" si="68"/>
        <v>-</v>
      </c>
      <c r="O90" s="148" t="str">
        <f t="shared" si="68"/>
        <v>-</v>
      </c>
      <c r="P90" s="148" t="str">
        <f t="shared" si="68"/>
        <v>-</v>
      </c>
      <c r="Q90" s="149" t="str">
        <f t="shared" si="68"/>
        <v>-</v>
      </c>
      <c r="R90" s="146" t="str">
        <f t="shared" si="68"/>
        <v>-</v>
      </c>
      <c r="S90" s="147" t="str">
        <f t="shared" si="68"/>
        <v>-</v>
      </c>
      <c r="T90" s="148" t="str">
        <f t="shared" si="68"/>
        <v>-</v>
      </c>
      <c r="U90" s="148" t="str">
        <f t="shared" si="68"/>
        <v>-</v>
      </c>
      <c r="V90" s="148" t="str">
        <f t="shared" si="68"/>
        <v>-</v>
      </c>
      <c r="W90" s="148" t="str">
        <f t="shared" si="68"/>
        <v>-</v>
      </c>
      <c r="X90" s="149" t="str">
        <f t="shared" si="68"/>
        <v>-</v>
      </c>
      <c r="Y90" s="146" t="str">
        <f t="shared" si="68"/>
        <v>-</v>
      </c>
      <c r="Z90" s="147" t="str">
        <f t="shared" si="68"/>
        <v>-</v>
      </c>
      <c r="AA90" s="148" t="str">
        <f t="shared" si="68"/>
        <v>-</v>
      </c>
      <c r="AB90" s="148" t="str">
        <f t="shared" si="68"/>
        <v>-</v>
      </c>
      <c r="AC90" s="148" t="str">
        <f t="shared" si="68"/>
        <v>-</v>
      </c>
      <c r="AD90" s="148" t="str">
        <f t="shared" si="68"/>
        <v>-</v>
      </c>
      <c r="AE90" s="149" t="str">
        <f t="shared" si="68"/>
        <v>-</v>
      </c>
      <c r="AF90" s="146" t="str">
        <f t="shared" si="68"/>
        <v>-</v>
      </c>
      <c r="AG90" s="147" t="str">
        <f t="shared" si="68"/>
        <v>-</v>
      </c>
      <c r="AH90" s="148" t="str">
        <f t="shared" si="68"/>
        <v>-</v>
      </c>
      <c r="AI90" s="148" t="str">
        <f t="shared" si="68"/>
        <v>-</v>
      </c>
      <c r="AJ90" s="148" t="str">
        <f t="shared" si="68"/>
        <v>-</v>
      </c>
      <c r="AK90" s="148" t="str">
        <f t="shared" si="68"/>
        <v>-</v>
      </c>
      <c r="AL90" s="149" t="str">
        <f t="shared" si="68"/>
        <v>-</v>
      </c>
      <c r="AM90" s="146" t="str">
        <f t="shared" si="68"/>
        <v>-</v>
      </c>
      <c r="AN90" s="146" t="str">
        <f t="shared" si="68"/>
        <v>-</v>
      </c>
    </row>
    <row r="91" spans="1:40">
      <c r="A91" s="255" t="s">
        <v>8</v>
      </c>
      <c r="B91" s="256"/>
      <c r="C91" s="256"/>
      <c r="D91" s="257"/>
      <c r="E91" s="147" t="str">
        <f>IFERROR((E32+E33)/E87,"-")</f>
        <v>-</v>
      </c>
      <c r="F91" s="148" t="str">
        <f t="shared" ref="F91:AN91" si="69">IFERROR((F32+F33)/F87,"-")</f>
        <v>-</v>
      </c>
      <c r="G91" s="148" t="str">
        <f t="shared" si="69"/>
        <v>-</v>
      </c>
      <c r="H91" s="148" t="str">
        <f t="shared" si="69"/>
        <v>-</v>
      </c>
      <c r="I91" s="148" t="str">
        <f t="shared" si="69"/>
        <v>-</v>
      </c>
      <c r="J91" s="149" t="str">
        <f t="shared" si="69"/>
        <v>-</v>
      </c>
      <c r="K91" s="146" t="str">
        <f t="shared" si="69"/>
        <v>-</v>
      </c>
      <c r="L91" s="147" t="str">
        <f t="shared" si="69"/>
        <v>-</v>
      </c>
      <c r="M91" s="148" t="str">
        <f t="shared" si="69"/>
        <v>-</v>
      </c>
      <c r="N91" s="148" t="str">
        <f t="shared" si="69"/>
        <v>-</v>
      </c>
      <c r="O91" s="148" t="str">
        <f t="shared" si="69"/>
        <v>-</v>
      </c>
      <c r="P91" s="148" t="str">
        <f t="shared" si="69"/>
        <v>-</v>
      </c>
      <c r="Q91" s="149" t="str">
        <f t="shared" si="69"/>
        <v>-</v>
      </c>
      <c r="R91" s="146" t="str">
        <f t="shared" si="69"/>
        <v>-</v>
      </c>
      <c r="S91" s="147" t="str">
        <f t="shared" si="69"/>
        <v>-</v>
      </c>
      <c r="T91" s="148" t="str">
        <f t="shared" si="69"/>
        <v>-</v>
      </c>
      <c r="U91" s="148" t="str">
        <f t="shared" si="69"/>
        <v>-</v>
      </c>
      <c r="V91" s="148" t="str">
        <f t="shared" si="69"/>
        <v>-</v>
      </c>
      <c r="W91" s="148" t="str">
        <f t="shared" si="69"/>
        <v>-</v>
      </c>
      <c r="X91" s="149" t="str">
        <f t="shared" si="69"/>
        <v>-</v>
      </c>
      <c r="Y91" s="146" t="str">
        <f t="shared" si="69"/>
        <v>-</v>
      </c>
      <c r="Z91" s="147" t="str">
        <f t="shared" si="69"/>
        <v>-</v>
      </c>
      <c r="AA91" s="148" t="str">
        <f t="shared" si="69"/>
        <v>-</v>
      </c>
      <c r="AB91" s="148" t="str">
        <f t="shared" si="69"/>
        <v>-</v>
      </c>
      <c r="AC91" s="148" t="str">
        <f t="shared" si="69"/>
        <v>-</v>
      </c>
      <c r="AD91" s="148" t="str">
        <f t="shared" si="69"/>
        <v>-</v>
      </c>
      <c r="AE91" s="149" t="str">
        <f t="shared" si="69"/>
        <v>-</v>
      </c>
      <c r="AF91" s="146" t="str">
        <f t="shared" si="69"/>
        <v>-</v>
      </c>
      <c r="AG91" s="147" t="str">
        <f t="shared" si="69"/>
        <v>-</v>
      </c>
      <c r="AH91" s="148" t="str">
        <f t="shared" si="69"/>
        <v>-</v>
      </c>
      <c r="AI91" s="148" t="str">
        <f t="shared" si="69"/>
        <v>-</v>
      </c>
      <c r="AJ91" s="148" t="str">
        <f t="shared" si="69"/>
        <v>-</v>
      </c>
      <c r="AK91" s="148" t="str">
        <f t="shared" si="69"/>
        <v>-</v>
      </c>
      <c r="AL91" s="149" t="str">
        <f t="shared" si="69"/>
        <v>-</v>
      </c>
      <c r="AM91" s="146" t="str">
        <f t="shared" si="69"/>
        <v>-</v>
      </c>
      <c r="AN91" s="146" t="str">
        <f t="shared" si="69"/>
        <v>-</v>
      </c>
    </row>
    <row r="92" spans="1:40" ht="15.75" thickBot="1">
      <c r="A92" s="273" t="s">
        <v>9</v>
      </c>
      <c r="B92" s="274"/>
      <c r="C92" s="274"/>
      <c r="D92" s="275"/>
      <c r="E92" s="142" t="str">
        <f t="shared" ref="E92:AN92" si="70">IFERROR(E35/E87,"-")</f>
        <v>-</v>
      </c>
      <c r="F92" s="143" t="str">
        <f t="shared" si="70"/>
        <v>-</v>
      </c>
      <c r="G92" s="143" t="str">
        <f t="shared" si="70"/>
        <v>-</v>
      </c>
      <c r="H92" s="143" t="str">
        <f t="shared" si="70"/>
        <v>-</v>
      </c>
      <c r="I92" s="143" t="str">
        <f t="shared" si="70"/>
        <v>-</v>
      </c>
      <c r="J92" s="144" t="str">
        <f t="shared" si="70"/>
        <v>-</v>
      </c>
      <c r="K92" s="145" t="str">
        <f t="shared" si="70"/>
        <v>-</v>
      </c>
      <c r="L92" s="142" t="str">
        <f t="shared" si="70"/>
        <v>-</v>
      </c>
      <c r="M92" s="143" t="str">
        <f t="shared" si="70"/>
        <v>-</v>
      </c>
      <c r="N92" s="143" t="str">
        <f t="shared" si="70"/>
        <v>-</v>
      </c>
      <c r="O92" s="143" t="str">
        <f t="shared" si="70"/>
        <v>-</v>
      </c>
      <c r="P92" s="143" t="str">
        <f t="shared" si="70"/>
        <v>-</v>
      </c>
      <c r="Q92" s="144" t="str">
        <f t="shared" si="70"/>
        <v>-</v>
      </c>
      <c r="R92" s="145" t="str">
        <f t="shared" si="70"/>
        <v>-</v>
      </c>
      <c r="S92" s="142" t="str">
        <f t="shared" si="70"/>
        <v>-</v>
      </c>
      <c r="T92" s="143" t="str">
        <f t="shared" si="70"/>
        <v>-</v>
      </c>
      <c r="U92" s="143" t="str">
        <f t="shared" si="70"/>
        <v>-</v>
      </c>
      <c r="V92" s="143" t="str">
        <f t="shared" si="70"/>
        <v>-</v>
      </c>
      <c r="W92" s="143" t="str">
        <f t="shared" si="70"/>
        <v>-</v>
      </c>
      <c r="X92" s="144" t="str">
        <f t="shared" si="70"/>
        <v>-</v>
      </c>
      <c r="Y92" s="145" t="str">
        <f t="shared" si="70"/>
        <v>-</v>
      </c>
      <c r="Z92" s="142" t="str">
        <f t="shared" si="70"/>
        <v>-</v>
      </c>
      <c r="AA92" s="143" t="str">
        <f t="shared" si="70"/>
        <v>-</v>
      </c>
      <c r="AB92" s="143" t="str">
        <f t="shared" si="70"/>
        <v>-</v>
      </c>
      <c r="AC92" s="143" t="str">
        <f t="shared" si="70"/>
        <v>-</v>
      </c>
      <c r="AD92" s="143" t="str">
        <f t="shared" si="70"/>
        <v>-</v>
      </c>
      <c r="AE92" s="144" t="str">
        <f t="shared" si="70"/>
        <v>-</v>
      </c>
      <c r="AF92" s="145" t="str">
        <f t="shared" si="70"/>
        <v>-</v>
      </c>
      <c r="AG92" s="142" t="str">
        <f t="shared" si="70"/>
        <v>-</v>
      </c>
      <c r="AH92" s="143" t="str">
        <f t="shared" si="70"/>
        <v>-</v>
      </c>
      <c r="AI92" s="143" t="str">
        <f t="shared" si="70"/>
        <v>-</v>
      </c>
      <c r="AJ92" s="143" t="str">
        <f t="shared" si="70"/>
        <v>-</v>
      </c>
      <c r="AK92" s="143" t="str">
        <f t="shared" si="70"/>
        <v>-</v>
      </c>
      <c r="AL92" s="144" t="str">
        <f t="shared" si="70"/>
        <v>-</v>
      </c>
      <c r="AM92" s="145" t="str">
        <f t="shared" si="70"/>
        <v>-</v>
      </c>
      <c r="AN92" s="145" t="str">
        <f t="shared" si="70"/>
        <v>-</v>
      </c>
    </row>
    <row r="93" spans="1:40" ht="16.5" thickTop="1" thickBot="1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0" ht="15.75" thickTop="1">
      <c r="A94" s="302" t="s">
        <v>14</v>
      </c>
      <c r="B94" s="303"/>
      <c r="C94" s="303"/>
      <c r="D94" s="304"/>
      <c r="E94" s="19"/>
      <c r="F94" s="20"/>
      <c r="G94" s="20"/>
      <c r="H94" s="20"/>
      <c r="I94" s="20"/>
      <c r="J94" s="21"/>
      <c r="K94" s="72">
        <f t="shared" ref="K94:K97" si="71">SUM(E94:J94)</f>
        <v>0</v>
      </c>
      <c r="L94" s="19"/>
      <c r="M94" s="20"/>
      <c r="N94" s="20"/>
      <c r="O94" s="20"/>
      <c r="P94" s="20"/>
      <c r="Q94" s="21"/>
      <c r="R94" s="72">
        <f t="shared" ref="R94:R97" si="72">SUM(L94:Q94)</f>
        <v>0</v>
      </c>
      <c r="S94" s="19"/>
      <c r="T94" s="20"/>
      <c r="U94" s="20"/>
      <c r="V94" s="20"/>
      <c r="W94" s="20"/>
      <c r="X94" s="21"/>
      <c r="Y94" s="72">
        <f t="shared" ref="Y94:Y97" si="73">SUM(S94:X94)</f>
        <v>0</v>
      </c>
      <c r="Z94" s="19"/>
      <c r="AA94" s="20"/>
      <c r="AB94" s="20"/>
      <c r="AC94" s="20"/>
      <c r="AD94" s="20"/>
      <c r="AE94" s="21"/>
      <c r="AF94" s="72">
        <f t="shared" ref="AF94:AF97" si="74">SUM(Z94:AE94)</f>
        <v>0</v>
      </c>
      <c r="AG94" s="19"/>
      <c r="AH94" s="20"/>
      <c r="AI94" s="20"/>
      <c r="AJ94" s="20"/>
      <c r="AK94" s="20"/>
      <c r="AL94" s="21"/>
      <c r="AM94" s="72">
        <f t="shared" ref="AM94:AM97" si="75">SUM(AG94:AL94)</f>
        <v>0</v>
      </c>
      <c r="AN94" s="72">
        <f t="shared" ref="AN94:AN97" si="76">K94+R94+Y94+AF94+AM94</f>
        <v>0</v>
      </c>
    </row>
    <row r="95" spans="1:40">
      <c r="A95" s="255" t="s">
        <v>15</v>
      </c>
      <c r="B95" s="256"/>
      <c r="C95" s="256"/>
      <c r="D95" s="257"/>
      <c r="E95" s="22"/>
      <c r="F95" s="23"/>
      <c r="G95" s="23"/>
      <c r="H95" s="23"/>
      <c r="I95" s="23"/>
      <c r="J95" s="24"/>
      <c r="K95" s="119">
        <f t="shared" si="71"/>
        <v>0</v>
      </c>
      <c r="L95" s="22"/>
      <c r="M95" s="23"/>
      <c r="N95" s="23"/>
      <c r="O95" s="23"/>
      <c r="P95" s="23"/>
      <c r="Q95" s="24"/>
      <c r="R95" s="119">
        <f t="shared" si="72"/>
        <v>0</v>
      </c>
      <c r="S95" s="22"/>
      <c r="T95" s="23"/>
      <c r="U95" s="23"/>
      <c r="V95" s="23"/>
      <c r="W95" s="23"/>
      <c r="X95" s="24"/>
      <c r="Y95" s="119">
        <f t="shared" si="73"/>
        <v>0</v>
      </c>
      <c r="Z95" s="22"/>
      <c r="AA95" s="23"/>
      <c r="AB95" s="23"/>
      <c r="AC95" s="23"/>
      <c r="AD95" s="23"/>
      <c r="AE95" s="24"/>
      <c r="AF95" s="119">
        <f t="shared" si="74"/>
        <v>0</v>
      </c>
      <c r="AG95" s="22"/>
      <c r="AH95" s="23"/>
      <c r="AI95" s="23"/>
      <c r="AJ95" s="23"/>
      <c r="AK95" s="23"/>
      <c r="AL95" s="24"/>
      <c r="AM95" s="119">
        <f t="shared" si="75"/>
        <v>0</v>
      </c>
      <c r="AN95" s="119">
        <f t="shared" si="76"/>
        <v>0</v>
      </c>
    </row>
    <row r="96" spans="1:40">
      <c r="A96" s="255" t="s">
        <v>16</v>
      </c>
      <c r="B96" s="256"/>
      <c r="C96" s="256"/>
      <c r="D96" s="257"/>
      <c r="E96" s="22"/>
      <c r="F96" s="23"/>
      <c r="G96" s="23"/>
      <c r="H96" s="23"/>
      <c r="I96" s="23"/>
      <c r="J96" s="24"/>
      <c r="K96" s="119">
        <f t="shared" si="71"/>
        <v>0</v>
      </c>
      <c r="L96" s="22"/>
      <c r="M96" s="23"/>
      <c r="N96" s="23"/>
      <c r="O96" s="23"/>
      <c r="P96" s="23"/>
      <c r="Q96" s="24"/>
      <c r="R96" s="119">
        <f t="shared" si="72"/>
        <v>0</v>
      </c>
      <c r="S96" s="22"/>
      <c r="T96" s="23"/>
      <c r="U96" s="23"/>
      <c r="V96" s="23"/>
      <c r="W96" s="23"/>
      <c r="X96" s="24"/>
      <c r="Y96" s="119">
        <f t="shared" si="73"/>
        <v>0</v>
      </c>
      <c r="Z96" s="22"/>
      <c r="AA96" s="23"/>
      <c r="AB96" s="23"/>
      <c r="AC96" s="23"/>
      <c r="AD96" s="23"/>
      <c r="AE96" s="24"/>
      <c r="AF96" s="119">
        <f t="shared" si="74"/>
        <v>0</v>
      </c>
      <c r="AG96" s="22"/>
      <c r="AH96" s="23"/>
      <c r="AI96" s="23"/>
      <c r="AJ96" s="23"/>
      <c r="AK96" s="23"/>
      <c r="AL96" s="24"/>
      <c r="AM96" s="119">
        <f t="shared" si="75"/>
        <v>0</v>
      </c>
      <c r="AN96" s="119">
        <f t="shared" si="76"/>
        <v>0</v>
      </c>
    </row>
    <row r="97" spans="1:40">
      <c r="A97" s="255" t="s">
        <v>17</v>
      </c>
      <c r="B97" s="256"/>
      <c r="C97" s="256"/>
      <c r="D97" s="257"/>
      <c r="E97" s="22"/>
      <c r="F97" s="23"/>
      <c r="G97" s="23"/>
      <c r="H97" s="23"/>
      <c r="I97" s="23"/>
      <c r="J97" s="24"/>
      <c r="K97" s="119">
        <f t="shared" si="71"/>
        <v>0</v>
      </c>
      <c r="L97" s="22"/>
      <c r="M97" s="23"/>
      <c r="N97" s="23"/>
      <c r="O97" s="23"/>
      <c r="P97" s="23"/>
      <c r="Q97" s="24"/>
      <c r="R97" s="119">
        <f t="shared" si="72"/>
        <v>0</v>
      </c>
      <c r="S97" s="22"/>
      <c r="T97" s="23"/>
      <c r="U97" s="23"/>
      <c r="V97" s="23"/>
      <c r="W97" s="23"/>
      <c r="X97" s="24"/>
      <c r="Y97" s="119">
        <f t="shared" si="73"/>
        <v>0</v>
      </c>
      <c r="Z97" s="22"/>
      <c r="AA97" s="23"/>
      <c r="AB97" s="23"/>
      <c r="AC97" s="23"/>
      <c r="AD97" s="23"/>
      <c r="AE97" s="24"/>
      <c r="AF97" s="119">
        <f t="shared" si="74"/>
        <v>0</v>
      </c>
      <c r="AG97" s="22"/>
      <c r="AH97" s="23"/>
      <c r="AI97" s="23"/>
      <c r="AJ97" s="23"/>
      <c r="AK97" s="23"/>
      <c r="AL97" s="24"/>
      <c r="AM97" s="119">
        <f t="shared" si="75"/>
        <v>0</v>
      </c>
      <c r="AN97" s="119">
        <f t="shared" si="76"/>
        <v>0</v>
      </c>
    </row>
    <row r="98" spans="1:40">
      <c r="A98" s="241" t="s">
        <v>18</v>
      </c>
      <c r="B98" s="242"/>
      <c r="C98" s="242"/>
      <c r="D98" s="243"/>
      <c r="E98" s="226" t="str">
        <f>IFERROR((E94+E95)/SUM(E94:E97),"-")</f>
        <v>-</v>
      </c>
      <c r="F98" s="227" t="str">
        <f t="shared" ref="F98:AN98" si="77">IFERROR((F94+F95)/SUM(F94:F97),"-")</f>
        <v>-</v>
      </c>
      <c r="G98" s="227" t="str">
        <f t="shared" si="77"/>
        <v>-</v>
      </c>
      <c r="H98" s="227" t="str">
        <f t="shared" si="77"/>
        <v>-</v>
      </c>
      <c r="I98" s="227" t="str">
        <f t="shared" si="77"/>
        <v>-</v>
      </c>
      <c r="J98" s="228" t="str">
        <f t="shared" si="77"/>
        <v>-</v>
      </c>
      <c r="K98" s="229" t="str">
        <f t="shared" si="77"/>
        <v>-</v>
      </c>
      <c r="L98" s="226" t="str">
        <f t="shared" si="77"/>
        <v>-</v>
      </c>
      <c r="M98" s="227" t="str">
        <f t="shared" si="77"/>
        <v>-</v>
      </c>
      <c r="N98" s="227" t="str">
        <f t="shared" si="77"/>
        <v>-</v>
      </c>
      <c r="O98" s="227" t="str">
        <f t="shared" si="77"/>
        <v>-</v>
      </c>
      <c r="P98" s="227" t="str">
        <f t="shared" si="77"/>
        <v>-</v>
      </c>
      <c r="Q98" s="228" t="str">
        <f t="shared" si="77"/>
        <v>-</v>
      </c>
      <c r="R98" s="229" t="str">
        <f t="shared" si="77"/>
        <v>-</v>
      </c>
      <c r="S98" s="226" t="str">
        <f t="shared" si="77"/>
        <v>-</v>
      </c>
      <c r="T98" s="227" t="str">
        <f t="shared" si="77"/>
        <v>-</v>
      </c>
      <c r="U98" s="227" t="str">
        <f t="shared" si="77"/>
        <v>-</v>
      </c>
      <c r="V98" s="227" t="str">
        <f t="shared" si="77"/>
        <v>-</v>
      </c>
      <c r="W98" s="227" t="str">
        <f t="shared" si="77"/>
        <v>-</v>
      </c>
      <c r="X98" s="228" t="str">
        <f t="shared" si="77"/>
        <v>-</v>
      </c>
      <c r="Y98" s="229" t="str">
        <f t="shared" si="77"/>
        <v>-</v>
      </c>
      <c r="Z98" s="226" t="str">
        <f t="shared" si="77"/>
        <v>-</v>
      </c>
      <c r="AA98" s="227" t="str">
        <f t="shared" si="77"/>
        <v>-</v>
      </c>
      <c r="AB98" s="227" t="str">
        <f t="shared" si="77"/>
        <v>-</v>
      </c>
      <c r="AC98" s="227" t="str">
        <f t="shared" si="77"/>
        <v>-</v>
      </c>
      <c r="AD98" s="227" t="str">
        <f t="shared" si="77"/>
        <v>-</v>
      </c>
      <c r="AE98" s="228" t="str">
        <f t="shared" si="77"/>
        <v>-</v>
      </c>
      <c r="AF98" s="229" t="str">
        <f t="shared" si="77"/>
        <v>-</v>
      </c>
      <c r="AG98" s="226" t="str">
        <f t="shared" si="77"/>
        <v>-</v>
      </c>
      <c r="AH98" s="227" t="str">
        <f t="shared" si="77"/>
        <v>-</v>
      </c>
      <c r="AI98" s="227" t="str">
        <f t="shared" si="77"/>
        <v>-</v>
      </c>
      <c r="AJ98" s="227" t="str">
        <f t="shared" si="77"/>
        <v>-</v>
      </c>
      <c r="AK98" s="227" t="str">
        <f t="shared" si="77"/>
        <v>-</v>
      </c>
      <c r="AL98" s="228" t="str">
        <f t="shared" si="77"/>
        <v>-</v>
      </c>
      <c r="AM98" s="229" t="str">
        <f t="shared" si="77"/>
        <v>-</v>
      </c>
      <c r="AN98" s="229" t="str">
        <f t="shared" si="77"/>
        <v>-</v>
      </c>
    </row>
    <row r="99" spans="1:40">
      <c r="A99" s="241" t="s">
        <v>19</v>
      </c>
      <c r="B99" s="242"/>
      <c r="C99" s="242"/>
      <c r="D99" s="243"/>
      <c r="E99" s="122" t="str">
        <f>IFERROR(E96/SUM(E94:E97),"-")</f>
        <v>-</v>
      </c>
      <c r="F99" s="123" t="str">
        <f t="shared" ref="F99:AN99" si="78">IFERROR(F96/SUM(F94:F97),"-")</f>
        <v>-</v>
      </c>
      <c r="G99" s="123" t="str">
        <f t="shared" si="78"/>
        <v>-</v>
      </c>
      <c r="H99" s="123" t="str">
        <f t="shared" si="78"/>
        <v>-</v>
      </c>
      <c r="I99" s="123" t="str">
        <f t="shared" si="78"/>
        <v>-</v>
      </c>
      <c r="J99" s="124" t="str">
        <f t="shared" si="78"/>
        <v>-</v>
      </c>
      <c r="K99" s="120" t="str">
        <f t="shared" si="78"/>
        <v>-</v>
      </c>
      <c r="L99" s="122" t="str">
        <f t="shared" si="78"/>
        <v>-</v>
      </c>
      <c r="M99" s="123" t="str">
        <f t="shared" si="78"/>
        <v>-</v>
      </c>
      <c r="N99" s="123" t="str">
        <f t="shared" si="78"/>
        <v>-</v>
      </c>
      <c r="O99" s="123" t="str">
        <f t="shared" si="78"/>
        <v>-</v>
      </c>
      <c r="P99" s="123" t="str">
        <f t="shared" si="78"/>
        <v>-</v>
      </c>
      <c r="Q99" s="124" t="str">
        <f t="shared" si="78"/>
        <v>-</v>
      </c>
      <c r="R99" s="120" t="str">
        <f t="shared" si="78"/>
        <v>-</v>
      </c>
      <c r="S99" s="122" t="str">
        <f t="shared" si="78"/>
        <v>-</v>
      </c>
      <c r="T99" s="123" t="str">
        <f t="shared" si="78"/>
        <v>-</v>
      </c>
      <c r="U99" s="123" t="str">
        <f t="shared" si="78"/>
        <v>-</v>
      </c>
      <c r="V99" s="123" t="str">
        <f t="shared" si="78"/>
        <v>-</v>
      </c>
      <c r="W99" s="123" t="str">
        <f t="shared" si="78"/>
        <v>-</v>
      </c>
      <c r="X99" s="124" t="str">
        <f t="shared" si="78"/>
        <v>-</v>
      </c>
      <c r="Y99" s="120" t="str">
        <f t="shared" si="78"/>
        <v>-</v>
      </c>
      <c r="Z99" s="122" t="str">
        <f t="shared" si="78"/>
        <v>-</v>
      </c>
      <c r="AA99" s="123" t="str">
        <f t="shared" si="78"/>
        <v>-</v>
      </c>
      <c r="AB99" s="123" t="str">
        <f t="shared" si="78"/>
        <v>-</v>
      </c>
      <c r="AC99" s="123" t="str">
        <f t="shared" si="78"/>
        <v>-</v>
      </c>
      <c r="AD99" s="123" t="str">
        <f t="shared" si="78"/>
        <v>-</v>
      </c>
      <c r="AE99" s="124" t="str">
        <f t="shared" si="78"/>
        <v>-</v>
      </c>
      <c r="AF99" s="120" t="str">
        <f t="shared" si="78"/>
        <v>-</v>
      </c>
      <c r="AG99" s="122" t="str">
        <f t="shared" si="78"/>
        <v>-</v>
      </c>
      <c r="AH99" s="123" t="str">
        <f t="shared" si="78"/>
        <v>-</v>
      </c>
      <c r="AI99" s="123" t="str">
        <f t="shared" si="78"/>
        <v>-</v>
      </c>
      <c r="AJ99" s="123" t="str">
        <f t="shared" si="78"/>
        <v>-</v>
      </c>
      <c r="AK99" s="123" t="str">
        <f t="shared" si="78"/>
        <v>-</v>
      </c>
      <c r="AL99" s="124" t="str">
        <f t="shared" si="78"/>
        <v>-</v>
      </c>
      <c r="AM99" s="120" t="str">
        <f t="shared" si="78"/>
        <v>-</v>
      </c>
      <c r="AN99" s="120" t="str">
        <f t="shared" si="78"/>
        <v>-</v>
      </c>
    </row>
    <row r="100" spans="1:40" ht="15.75" thickBot="1">
      <c r="A100" s="273" t="s">
        <v>20</v>
      </c>
      <c r="B100" s="274"/>
      <c r="C100" s="274"/>
      <c r="D100" s="275"/>
      <c r="E100" s="125" t="str">
        <f>IFERROR(E97/SUM(E94:E97),"-")</f>
        <v>-</v>
      </c>
      <c r="F100" s="126" t="str">
        <f t="shared" ref="F100:AN100" si="79">IFERROR(F97/SUM(F94:F97),"-")</f>
        <v>-</v>
      </c>
      <c r="G100" s="126" t="str">
        <f t="shared" si="79"/>
        <v>-</v>
      </c>
      <c r="H100" s="126" t="str">
        <f t="shared" si="79"/>
        <v>-</v>
      </c>
      <c r="I100" s="126" t="str">
        <f t="shared" si="79"/>
        <v>-</v>
      </c>
      <c r="J100" s="127" t="str">
        <f t="shared" si="79"/>
        <v>-</v>
      </c>
      <c r="K100" s="121" t="str">
        <f t="shared" si="79"/>
        <v>-</v>
      </c>
      <c r="L100" s="125" t="str">
        <f t="shared" si="79"/>
        <v>-</v>
      </c>
      <c r="M100" s="126" t="str">
        <f t="shared" si="79"/>
        <v>-</v>
      </c>
      <c r="N100" s="126" t="str">
        <f t="shared" si="79"/>
        <v>-</v>
      </c>
      <c r="O100" s="126" t="str">
        <f t="shared" si="79"/>
        <v>-</v>
      </c>
      <c r="P100" s="126" t="str">
        <f t="shared" si="79"/>
        <v>-</v>
      </c>
      <c r="Q100" s="127" t="str">
        <f t="shared" si="79"/>
        <v>-</v>
      </c>
      <c r="R100" s="121" t="str">
        <f t="shared" si="79"/>
        <v>-</v>
      </c>
      <c r="S100" s="125" t="str">
        <f t="shared" si="79"/>
        <v>-</v>
      </c>
      <c r="T100" s="126" t="str">
        <f t="shared" si="79"/>
        <v>-</v>
      </c>
      <c r="U100" s="126" t="str">
        <f t="shared" si="79"/>
        <v>-</v>
      </c>
      <c r="V100" s="126" t="str">
        <f t="shared" si="79"/>
        <v>-</v>
      </c>
      <c r="W100" s="126" t="str">
        <f t="shared" si="79"/>
        <v>-</v>
      </c>
      <c r="X100" s="127" t="str">
        <f t="shared" si="79"/>
        <v>-</v>
      </c>
      <c r="Y100" s="121" t="str">
        <f t="shared" si="79"/>
        <v>-</v>
      </c>
      <c r="Z100" s="125" t="str">
        <f t="shared" si="79"/>
        <v>-</v>
      </c>
      <c r="AA100" s="126" t="str">
        <f t="shared" si="79"/>
        <v>-</v>
      </c>
      <c r="AB100" s="126" t="str">
        <f t="shared" si="79"/>
        <v>-</v>
      </c>
      <c r="AC100" s="126" t="str">
        <f t="shared" si="79"/>
        <v>-</v>
      </c>
      <c r="AD100" s="126" t="str">
        <f t="shared" si="79"/>
        <v>-</v>
      </c>
      <c r="AE100" s="127" t="str">
        <f t="shared" si="79"/>
        <v>-</v>
      </c>
      <c r="AF100" s="121" t="str">
        <f t="shared" si="79"/>
        <v>-</v>
      </c>
      <c r="AG100" s="125" t="str">
        <f t="shared" si="79"/>
        <v>-</v>
      </c>
      <c r="AH100" s="126" t="str">
        <f t="shared" si="79"/>
        <v>-</v>
      </c>
      <c r="AI100" s="126" t="str">
        <f t="shared" si="79"/>
        <v>-</v>
      </c>
      <c r="AJ100" s="126" t="str">
        <f t="shared" si="79"/>
        <v>-</v>
      </c>
      <c r="AK100" s="126" t="str">
        <f t="shared" si="79"/>
        <v>-</v>
      </c>
      <c r="AL100" s="127" t="str">
        <f t="shared" si="79"/>
        <v>-</v>
      </c>
      <c r="AM100" s="121" t="str">
        <f t="shared" si="79"/>
        <v>-</v>
      </c>
      <c r="AN100" s="121" t="str">
        <f t="shared" si="79"/>
        <v>-</v>
      </c>
    </row>
    <row r="101" spans="1:40" ht="16.5" thickTop="1" thickBot="1"/>
    <row r="102" spans="1:40" ht="15.75" thickTop="1">
      <c r="A102" s="267" t="s">
        <v>97</v>
      </c>
      <c r="B102" s="268"/>
      <c r="C102" s="268"/>
      <c r="D102" s="269"/>
      <c r="E102" s="19"/>
      <c r="F102" s="20"/>
      <c r="G102" s="20"/>
      <c r="H102" s="20"/>
      <c r="I102" s="20"/>
      <c r="J102" s="21"/>
      <c r="K102" s="72">
        <f t="shared" ref="K102:K105" si="80">SUM(E102:J102)</f>
        <v>0</v>
      </c>
      <c r="L102" s="19"/>
      <c r="M102" s="20"/>
      <c r="N102" s="20"/>
      <c r="O102" s="20"/>
      <c r="P102" s="20"/>
      <c r="Q102" s="21"/>
      <c r="R102" s="72">
        <f t="shared" ref="R102:R105" si="81">SUM(L102:Q102)</f>
        <v>0</v>
      </c>
      <c r="S102" s="19"/>
      <c r="T102" s="20"/>
      <c r="U102" s="20"/>
      <c r="V102" s="20"/>
      <c r="W102" s="20"/>
      <c r="X102" s="21"/>
      <c r="Y102" s="72">
        <f t="shared" ref="Y102:Y105" si="82">SUM(S102:X102)</f>
        <v>0</v>
      </c>
      <c r="Z102" s="19"/>
      <c r="AA102" s="20"/>
      <c r="AB102" s="20"/>
      <c r="AC102" s="20"/>
      <c r="AD102" s="20"/>
      <c r="AE102" s="21"/>
      <c r="AF102" s="72">
        <f t="shared" ref="AF102:AF105" si="83">SUM(Z102:AE102)</f>
        <v>0</v>
      </c>
      <c r="AG102" s="19"/>
      <c r="AH102" s="20"/>
      <c r="AI102" s="20"/>
      <c r="AJ102" s="20"/>
      <c r="AK102" s="20"/>
      <c r="AL102" s="21"/>
      <c r="AM102" s="72">
        <f t="shared" ref="AM102:AM105" si="84">SUM(AG102:AL102)</f>
        <v>0</v>
      </c>
      <c r="AN102" s="72">
        <f>K102+R102+Y102+AF102+AM102</f>
        <v>0</v>
      </c>
    </row>
    <row r="103" spans="1:40">
      <c r="A103" s="270" t="s">
        <v>98</v>
      </c>
      <c r="B103" s="271"/>
      <c r="C103" s="271"/>
      <c r="D103" s="272"/>
      <c r="E103" s="22"/>
      <c r="F103" s="23"/>
      <c r="G103" s="23"/>
      <c r="H103" s="23"/>
      <c r="I103" s="23"/>
      <c r="J103" s="24"/>
      <c r="K103" s="119">
        <f t="shared" si="80"/>
        <v>0</v>
      </c>
      <c r="L103" s="22"/>
      <c r="M103" s="23"/>
      <c r="N103" s="23"/>
      <c r="O103" s="23"/>
      <c r="P103" s="23"/>
      <c r="Q103" s="24"/>
      <c r="R103" s="119">
        <f t="shared" si="81"/>
        <v>0</v>
      </c>
      <c r="S103" s="22"/>
      <c r="T103" s="23"/>
      <c r="U103" s="23"/>
      <c r="V103" s="23"/>
      <c r="W103" s="23"/>
      <c r="X103" s="24"/>
      <c r="Y103" s="119">
        <f t="shared" si="82"/>
        <v>0</v>
      </c>
      <c r="Z103" s="22"/>
      <c r="AA103" s="23"/>
      <c r="AB103" s="23"/>
      <c r="AC103" s="23"/>
      <c r="AD103" s="23"/>
      <c r="AE103" s="24"/>
      <c r="AF103" s="119">
        <f t="shared" si="83"/>
        <v>0</v>
      </c>
      <c r="AG103" s="22"/>
      <c r="AH103" s="23"/>
      <c r="AI103" s="23"/>
      <c r="AJ103" s="23"/>
      <c r="AK103" s="23"/>
      <c r="AL103" s="24"/>
      <c r="AM103" s="119">
        <f t="shared" si="84"/>
        <v>0</v>
      </c>
      <c r="AN103" s="119">
        <f t="shared" ref="AN103:AN105" si="85">K103+R103+Y103+AF103+AM103</f>
        <v>0</v>
      </c>
    </row>
    <row r="104" spans="1:40">
      <c r="A104" s="270" t="s">
        <v>99</v>
      </c>
      <c r="B104" s="271"/>
      <c r="C104" s="271"/>
      <c r="D104" s="272"/>
      <c r="E104" s="22"/>
      <c r="F104" s="23"/>
      <c r="G104" s="23"/>
      <c r="H104" s="23"/>
      <c r="I104" s="23"/>
      <c r="J104" s="24"/>
      <c r="K104" s="119">
        <f t="shared" si="80"/>
        <v>0</v>
      </c>
      <c r="L104" s="22"/>
      <c r="M104" s="23"/>
      <c r="N104" s="23"/>
      <c r="O104" s="23"/>
      <c r="P104" s="23"/>
      <c r="Q104" s="24"/>
      <c r="R104" s="119">
        <f t="shared" si="81"/>
        <v>0</v>
      </c>
      <c r="S104" s="22"/>
      <c r="T104" s="23"/>
      <c r="U104" s="23"/>
      <c r="V104" s="23"/>
      <c r="W104" s="23"/>
      <c r="X104" s="24"/>
      <c r="Y104" s="119">
        <f t="shared" si="82"/>
        <v>0</v>
      </c>
      <c r="Z104" s="22"/>
      <c r="AA104" s="23"/>
      <c r="AB104" s="23"/>
      <c r="AC104" s="23"/>
      <c r="AD104" s="23"/>
      <c r="AE104" s="24"/>
      <c r="AF104" s="119">
        <f t="shared" si="83"/>
        <v>0</v>
      </c>
      <c r="AG104" s="22"/>
      <c r="AH104" s="23"/>
      <c r="AI104" s="23"/>
      <c r="AJ104" s="23"/>
      <c r="AK104" s="23"/>
      <c r="AL104" s="24"/>
      <c r="AM104" s="119">
        <f t="shared" si="84"/>
        <v>0</v>
      </c>
      <c r="AN104" s="119">
        <f t="shared" si="85"/>
        <v>0</v>
      </c>
    </row>
    <row r="105" spans="1:40">
      <c r="A105" s="270" t="s">
        <v>100</v>
      </c>
      <c r="B105" s="271"/>
      <c r="C105" s="271"/>
      <c r="D105" s="272"/>
      <c r="E105" s="22"/>
      <c r="F105" s="23"/>
      <c r="G105" s="23"/>
      <c r="H105" s="23"/>
      <c r="I105" s="23"/>
      <c r="J105" s="24"/>
      <c r="K105" s="119">
        <f t="shared" si="80"/>
        <v>0</v>
      </c>
      <c r="L105" s="22"/>
      <c r="M105" s="23"/>
      <c r="N105" s="23"/>
      <c r="O105" s="23"/>
      <c r="P105" s="23"/>
      <c r="Q105" s="24"/>
      <c r="R105" s="119">
        <f t="shared" si="81"/>
        <v>0</v>
      </c>
      <c r="S105" s="22"/>
      <c r="T105" s="23"/>
      <c r="U105" s="23"/>
      <c r="V105" s="23"/>
      <c r="W105" s="23"/>
      <c r="X105" s="24"/>
      <c r="Y105" s="119">
        <f t="shared" si="82"/>
        <v>0</v>
      </c>
      <c r="Z105" s="22"/>
      <c r="AA105" s="23"/>
      <c r="AB105" s="23"/>
      <c r="AC105" s="23"/>
      <c r="AD105" s="23"/>
      <c r="AE105" s="24"/>
      <c r="AF105" s="119">
        <f t="shared" si="83"/>
        <v>0</v>
      </c>
      <c r="AG105" s="22"/>
      <c r="AH105" s="23"/>
      <c r="AI105" s="23"/>
      <c r="AJ105" s="23"/>
      <c r="AK105" s="23"/>
      <c r="AL105" s="24"/>
      <c r="AM105" s="119">
        <f t="shared" si="84"/>
        <v>0</v>
      </c>
      <c r="AN105" s="119">
        <f t="shared" si="85"/>
        <v>0</v>
      </c>
    </row>
    <row r="106" spans="1:40">
      <c r="A106" s="241" t="s">
        <v>128</v>
      </c>
      <c r="B106" s="242"/>
      <c r="C106" s="242"/>
      <c r="D106" s="243"/>
      <c r="E106" s="226" t="str">
        <f>IFERROR((E102+E103)/SUM(E102:E105),"-")</f>
        <v>-</v>
      </c>
      <c r="F106" s="227" t="str">
        <f t="shared" ref="F106:AN106" si="86">IFERROR((F102+F103)/SUM(F102:F105),"-")</f>
        <v>-</v>
      </c>
      <c r="G106" s="227" t="str">
        <f t="shared" si="86"/>
        <v>-</v>
      </c>
      <c r="H106" s="227" t="str">
        <f t="shared" si="86"/>
        <v>-</v>
      </c>
      <c r="I106" s="227" t="str">
        <f t="shared" si="86"/>
        <v>-</v>
      </c>
      <c r="J106" s="228" t="str">
        <f t="shared" si="86"/>
        <v>-</v>
      </c>
      <c r="K106" s="229" t="str">
        <f t="shared" si="86"/>
        <v>-</v>
      </c>
      <c r="L106" s="226" t="str">
        <f t="shared" si="86"/>
        <v>-</v>
      </c>
      <c r="M106" s="227" t="str">
        <f t="shared" si="86"/>
        <v>-</v>
      </c>
      <c r="N106" s="227" t="str">
        <f t="shared" si="86"/>
        <v>-</v>
      </c>
      <c r="O106" s="227" t="str">
        <f t="shared" si="86"/>
        <v>-</v>
      </c>
      <c r="P106" s="227" t="str">
        <f t="shared" si="86"/>
        <v>-</v>
      </c>
      <c r="Q106" s="228" t="str">
        <f t="shared" si="86"/>
        <v>-</v>
      </c>
      <c r="R106" s="229" t="str">
        <f t="shared" si="86"/>
        <v>-</v>
      </c>
      <c r="S106" s="226" t="str">
        <f t="shared" si="86"/>
        <v>-</v>
      </c>
      <c r="T106" s="227" t="str">
        <f t="shared" si="86"/>
        <v>-</v>
      </c>
      <c r="U106" s="227" t="str">
        <f t="shared" si="86"/>
        <v>-</v>
      </c>
      <c r="V106" s="227" t="str">
        <f t="shared" si="86"/>
        <v>-</v>
      </c>
      <c r="W106" s="227" t="str">
        <f t="shared" si="86"/>
        <v>-</v>
      </c>
      <c r="X106" s="228" t="str">
        <f t="shared" si="86"/>
        <v>-</v>
      </c>
      <c r="Y106" s="229" t="str">
        <f t="shared" si="86"/>
        <v>-</v>
      </c>
      <c r="Z106" s="226" t="str">
        <f t="shared" si="86"/>
        <v>-</v>
      </c>
      <c r="AA106" s="227" t="str">
        <f t="shared" si="86"/>
        <v>-</v>
      </c>
      <c r="AB106" s="227" t="str">
        <f t="shared" si="86"/>
        <v>-</v>
      </c>
      <c r="AC106" s="227" t="str">
        <f t="shared" si="86"/>
        <v>-</v>
      </c>
      <c r="AD106" s="227" t="str">
        <f t="shared" si="86"/>
        <v>-</v>
      </c>
      <c r="AE106" s="228" t="str">
        <f t="shared" si="86"/>
        <v>-</v>
      </c>
      <c r="AF106" s="229" t="str">
        <f t="shared" si="86"/>
        <v>-</v>
      </c>
      <c r="AG106" s="226" t="str">
        <f t="shared" si="86"/>
        <v>-</v>
      </c>
      <c r="AH106" s="227" t="str">
        <f t="shared" si="86"/>
        <v>-</v>
      </c>
      <c r="AI106" s="227" t="str">
        <f t="shared" si="86"/>
        <v>-</v>
      </c>
      <c r="AJ106" s="227" t="str">
        <f t="shared" si="86"/>
        <v>-</v>
      </c>
      <c r="AK106" s="227" t="str">
        <f t="shared" si="86"/>
        <v>-</v>
      </c>
      <c r="AL106" s="228" t="str">
        <f t="shared" si="86"/>
        <v>-</v>
      </c>
      <c r="AM106" s="229" t="str">
        <f t="shared" si="86"/>
        <v>-</v>
      </c>
      <c r="AN106" s="229" t="str">
        <f t="shared" si="86"/>
        <v>-</v>
      </c>
    </row>
    <row r="107" spans="1:40">
      <c r="A107" s="241" t="s">
        <v>126</v>
      </c>
      <c r="B107" s="242"/>
      <c r="C107" s="242"/>
      <c r="D107" s="243"/>
      <c r="E107" s="122" t="str">
        <f>IFERROR(E104/SUM(E102:E105),"-")</f>
        <v>-</v>
      </c>
      <c r="F107" s="123" t="str">
        <f t="shared" ref="F107:AN107" si="87">IFERROR(F104/SUM(F102:F105),"-")</f>
        <v>-</v>
      </c>
      <c r="G107" s="123" t="str">
        <f t="shared" si="87"/>
        <v>-</v>
      </c>
      <c r="H107" s="123" t="str">
        <f t="shared" si="87"/>
        <v>-</v>
      </c>
      <c r="I107" s="123" t="str">
        <f t="shared" si="87"/>
        <v>-</v>
      </c>
      <c r="J107" s="124" t="str">
        <f t="shared" si="87"/>
        <v>-</v>
      </c>
      <c r="K107" s="120" t="str">
        <f t="shared" si="87"/>
        <v>-</v>
      </c>
      <c r="L107" s="122" t="str">
        <f t="shared" si="87"/>
        <v>-</v>
      </c>
      <c r="M107" s="123" t="str">
        <f t="shared" si="87"/>
        <v>-</v>
      </c>
      <c r="N107" s="123" t="str">
        <f t="shared" si="87"/>
        <v>-</v>
      </c>
      <c r="O107" s="123" t="str">
        <f t="shared" si="87"/>
        <v>-</v>
      </c>
      <c r="P107" s="123" t="str">
        <f t="shared" si="87"/>
        <v>-</v>
      </c>
      <c r="Q107" s="124" t="str">
        <f t="shared" si="87"/>
        <v>-</v>
      </c>
      <c r="R107" s="120" t="str">
        <f t="shared" si="87"/>
        <v>-</v>
      </c>
      <c r="S107" s="122" t="str">
        <f t="shared" si="87"/>
        <v>-</v>
      </c>
      <c r="T107" s="123" t="str">
        <f t="shared" si="87"/>
        <v>-</v>
      </c>
      <c r="U107" s="123" t="str">
        <f t="shared" si="87"/>
        <v>-</v>
      </c>
      <c r="V107" s="123" t="str">
        <f t="shared" si="87"/>
        <v>-</v>
      </c>
      <c r="W107" s="123" t="str">
        <f t="shared" si="87"/>
        <v>-</v>
      </c>
      <c r="X107" s="124" t="str">
        <f t="shared" si="87"/>
        <v>-</v>
      </c>
      <c r="Y107" s="120" t="str">
        <f t="shared" si="87"/>
        <v>-</v>
      </c>
      <c r="Z107" s="122" t="str">
        <f t="shared" si="87"/>
        <v>-</v>
      </c>
      <c r="AA107" s="123" t="str">
        <f t="shared" si="87"/>
        <v>-</v>
      </c>
      <c r="AB107" s="123" t="str">
        <f t="shared" si="87"/>
        <v>-</v>
      </c>
      <c r="AC107" s="123" t="str">
        <f t="shared" si="87"/>
        <v>-</v>
      </c>
      <c r="AD107" s="123" t="str">
        <f t="shared" si="87"/>
        <v>-</v>
      </c>
      <c r="AE107" s="124" t="str">
        <f t="shared" si="87"/>
        <v>-</v>
      </c>
      <c r="AF107" s="120" t="str">
        <f t="shared" si="87"/>
        <v>-</v>
      </c>
      <c r="AG107" s="122" t="str">
        <f t="shared" si="87"/>
        <v>-</v>
      </c>
      <c r="AH107" s="123" t="str">
        <f t="shared" si="87"/>
        <v>-</v>
      </c>
      <c r="AI107" s="123" t="str">
        <f t="shared" si="87"/>
        <v>-</v>
      </c>
      <c r="AJ107" s="123" t="str">
        <f t="shared" si="87"/>
        <v>-</v>
      </c>
      <c r="AK107" s="123" t="str">
        <f t="shared" si="87"/>
        <v>-</v>
      </c>
      <c r="AL107" s="124" t="str">
        <f t="shared" si="87"/>
        <v>-</v>
      </c>
      <c r="AM107" s="120" t="str">
        <f t="shared" si="87"/>
        <v>-</v>
      </c>
      <c r="AN107" s="120" t="str">
        <f t="shared" si="87"/>
        <v>-</v>
      </c>
    </row>
    <row r="108" spans="1:40" ht="15.75" thickBot="1">
      <c r="A108" s="273" t="s">
        <v>127</v>
      </c>
      <c r="B108" s="274"/>
      <c r="C108" s="274"/>
      <c r="D108" s="275"/>
      <c r="E108" s="125" t="str">
        <f>IFERROR(E105/SUM(E102:E105),"-")</f>
        <v>-</v>
      </c>
      <c r="F108" s="126" t="str">
        <f t="shared" ref="F108:AN108" si="88">IFERROR(F105/SUM(F102:F105),"-")</f>
        <v>-</v>
      </c>
      <c r="G108" s="126" t="str">
        <f t="shared" si="88"/>
        <v>-</v>
      </c>
      <c r="H108" s="126" t="str">
        <f t="shared" si="88"/>
        <v>-</v>
      </c>
      <c r="I108" s="126" t="str">
        <f t="shared" si="88"/>
        <v>-</v>
      </c>
      <c r="J108" s="127" t="str">
        <f t="shared" si="88"/>
        <v>-</v>
      </c>
      <c r="K108" s="121" t="str">
        <f t="shared" si="88"/>
        <v>-</v>
      </c>
      <c r="L108" s="125" t="str">
        <f t="shared" si="88"/>
        <v>-</v>
      </c>
      <c r="M108" s="126" t="str">
        <f t="shared" si="88"/>
        <v>-</v>
      </c>
      <c r="N108" s="126" t="str">
        <f t="shared" si="88"/>
        <v>-</v>
      </c>
      <c r="O108" s="126" t="str">
        <f t="shared" si="88"/>
        <v>-</v>
      </c>
      <c r="P108" s="126" t="str">
        <f t="shared" si="88"/>
        <v>-</v>
      </c>
      <c r="Q108" s="127" t="str">
        <f t="shared" si="88"/>
        <v>-</v>
      </c>
      <c r="R108" s="121" t="str">
        <f t="shared" si="88"/>
        <v>-</v>
      </c>
      <c r="S108" s="125" t="str">
        <f t="shared" si="88"/>
        <v>-</v>
      </c>
      <c r="T108" s="126" t="str">
        <f t="shared" si="88"/>
        <v>-</v>
      </c>
      <c r="U108" s="126" t="str">
        <f t="shared" si="88"/>
        <v>-</v>
      </c>
      <c r="V108" s="126" t="str">
        <f t="shared" si="88"/>
        <v>-</v>
      </c>
      <c r="W108" s="126" t="str">
        <f t="shared" si="88"/>
        <v>-</v>
      </c>
      <c r="X108" s="127" t="str">
        <f t="shared" si="88"/>
        <v>-</v>
      </c>
      <c r="Y108" s="121" t="str">
        <f t="shared" si="88"/>
        <v>-</v>
      </c>
      <c r="Z108" s="125" t="str">
        <f t="shared" si="88"/>
        <v>-</v>
      </c>
      <c r="AA108" s="126" t="str">
        <f t="shared" si="88"/>
        <v>-</v>
      </c>
      <c r="AB108" s="126" t="str">
        <f t="shared" si="88"/>
        <v>-</v>
      </c>
      <c r="AC108" s="126" t="str">
        <f t="shared" si="88"/>
        <v>-</v>
      </c>
      <c r="AD108" s="126" t="str">
        <f t="shared" si="88"/>
        <v>-</v>
      </c>
      <c r="AE108" s="127" t="str">
        <f t="shared" si="88"/>
        <v>-</v>
      </c>
      <c r="AF108" s="121" t="str">
        <f t="shared" si="88"/>
        <v>-</v>
      </c>
      <c r="AG108" s="125" t="str">
        <f t="shared" si="88"/>
        <v>-</v>
      </c>
      <c r="AH108" s="126" t="str">
        <f t="shared" si="88"/>
        <v>-</v>
      </c>
      <c r="AI108" s="126" t="str">
        <f t="shared" si="88"/>
        <v>-</v>
      </c>
      <c r="AJ108" s="126" t="str">
        <f t="shared" si="88"/>
        <v>-</v>
      </c>
      <c r="AK108" s="126" t="str">
        <f t="shared" si="88"/>
        <v>-</v>
      </c>
      <c r="AL108" s="127" t="str">
        <f t="shared" si="88"/>
        <v>-</v>
      </c>
      <c r="AM108" s="121" t="str">
        <f t="shared" si="88"/>
        <v>-</v>
      </c>
      <c r="AN108" s="121" t="str">
        <f t="shared" si="88"/>
        <v>-</v>
      </c>
    </row>
    <row r="109" spans="1:40" ht="15.75" thickTop="1"/>
    <row r="110" spans="1:40" ht="15.75" thickBot="1"/>
    <row r="111" spans="1:40" ht="15.75" thickTop="1">
      <c r="A111" s="276" t="s">
        <v>41</v>
      </c>
      <c r="B111" s="277"/>
      <c r="C111" s="277"/>
      <c r="D111" s="278"/>
      <c r="E111" s="33">
        <f>IFERROR(E35*$B$9,"-")</f>
        <v>0</v>
      </c>
      <c r="F111" s="34">
        <f t="shared" ref="F111:AN111" si="89">IFERROR(F35*$B$9,"-")</f>
        <v>0</v>
      </c>
      <c r="G111" s="34">
        <f t="shared" si="89"/>
        <v>0</v>
      </c>
      <c r="H111" s="34">
        <f t="shared" si="89"/>
        <v>0</v>
      </c>
      <c r="I111" s="34">
        <f t="shared" si="89"/>
        <v>0</v>
      </c>
      <c r="J111" s="41">
        <f t="shared" si="89"/>
        <v>0</v>
      </c>
      <c r="K111" s="153">
        <f t="shared" si="89"/>
        <v>0</v>
      </c>
      <c r="L111" s="45">
        <f t="shared" si="89"/>
        <v>0</v>
      </c>
      <c r="M111" s="34">
        <f t="shared" si="89"/>
        <v>0</v>
      </c>
      <c r="N111" s="34">
        <f t="shared" si="89"/>
        <v>0</v>
      </c>
      <c r="O111" s="34">
        <f t="shared" si="89"/>
        <v>0</v>
      </c>
      <c r="P111" s="34">
        <f t="shared" si="89"/>
        <v>0</v>
      </c>
      <c r="Q111" s="34">
        <f t="shared" si="89"/>
        <v>0</v>
      </c>
      <c r="R111" s="153">
        <f t="shared" si="89"/>
        <v>0</v>
      </c>
      <c r="S111" s="34">
        <f t="shared" si="89"/>
        <v>0</v>
      </c>
      <c r="T111" s="34">
        <f t="shared" si="89"/>
        <v>0</v>
      </c>
      <c r="U111" s="34">
        <f t="shared" si="89"/>
        <v>0</v>
      </c>
      <c r="V111" s="34">
        <f t="shared" si="89"/>
        <v>0</v>
      </c>
      <c r="W111" s="34">
        <f t="shared" si="89"/>
        <v>0</v>
      </c>
      <c r="X111" s="34">
        <f t="shared" si="89"/>
        <v>0</v>
      </c>
      <c r="Y111" s="153">
        <f t="shared" si="89"/>
        <v>0</v>
      </c>
      <c r="Z111" s="34">
        <f t="shared" si="89"/>
        <v>0</v>
      </c>
      <c r="AA111" s="34">
        <f t="shared" si="89"/>
        <v>0</v>
      </c>
      <c r="AB111" s="34">
        <f t="shared" si="89"/>
        <v>0</v>
      </c>
      <c r="AC111" s="34">
        <f t="shared" si="89"/>
        <v>0</v>
      </c>
      <c r="AD111" s="34">
        <f t="shared" si="89"/>
        <v>0</v>
      </c>
      <c r="AE111" s="34">
        <f t="shared" si="89"/>
        <v>0</v>
      </c>
      <c r="AF111" s="153">
        <f t="shared" si="89"/>
        <v>0</v>
      </c>
      <c r="AG111" s="34">
        <f t="shared" si="89"/>
        <v>0</v>
      </c>
      <c r="AH111" s="34">
        <f t="shared" si="89"/>
        <v>0</v>
      </c>
      <c r="AI111" s="34">
        <f t="shared" si="89"/>
        <v>0</v>
      </c>
      <c r="AJ111" s="34">
        <f t="shared" si="89"/>
        <v>0</v>
      </c>
      <c r="AK111" s="34">
        <f t="shared" si="89"/>
        <v>0</v>
      </c>
      <c r="AL111" s="34">
        <f t="shared" si="89"/>
        <v>0</v>
      </c>
      <c r="AM111" s="153">
        <f t="shared" si="89"/>
        <v>0</v>
      </c>
      <c r="AN111" s="153">
        <f t="shared" si="89"/>
        <v>0</v>
      </c>
    </row>
    <row r="112" spans="1:40">
      <c r="A112" s="241" t="s">
        <v>104</v>
      </c>
      <c r="B112" s="242"/>
      <c r="C112" s="242"/>
      <c r="D112" s="243"/>
      <c r="E112" s="35">
        <f>IFERROR(E35*$B$11,"-")</f>
        <v>0</v>
      </c>
      <c r="F112" s="36">
        <f t="shared" ref="F112:AN112" si="90">IFERROR(F35*$B$11,"-")</f>
        <v>0</v>
      </c>
      <c r="G112" s="36">
        <f t="shared" si="90"/>
        <v>0</v>
      </c>
      <c r="H112" s="36">
        <f t="shared" si="90"/>
        <v>0</v>
      </c>
      <c r="I112" s="36">
        <f t="shared" si="90"/>
        <v>0</v>
      </c>
      <c r="J112" s="42">
        <f t="shared" si="90"/>
        <v>0</v>
      </c>
      <c r="K112" s="154">
        <f t="shared" si="90"/>
        <v>0</v>
      </c>
      <c r="L112" s="46">
        <f t="shared" si="90"/>
        <v>0</v>
      </c>
      <c r="M112" s="36">
        <f t="shared" si="90"/>
        <v>0</v>
      </c>
      <c r="N112" s="36">
        <f t="shared" si="90"/>
        <v>0</v>
      </c>
      <c r="O112" s="36">
        <f t="shared" si="90"/>
        <v>0</v>
      </c>
      <c r="P112" s="36">
        <f t="shared" si="90"/>
        <v>0</v>
      </c>
      <c r="Q112" s="36">
        <f t="shared" si="90"/>
        <v>0</v>
      </c>
      <c r="R112" s="154">
        <f t="shared" si="90"/>
        <v>0</v>
      </c>
      <c r="S112" s="36">
        <f t="shared" si="90"/>
        <v>0</v>
      </c>
      <c r="T112" s="36">
        <f t="shared" si="90"/>
        <v>0</v>
      </c>
      <c r="U112" s="36">
        <f t="shared" si="90"/>
        <v>0</v>
      </c>
      <c r="V112" s="36">
        <f t="shared" si="90"/>
        <v>0</v>
      </c>
      <c r="W112" s="36">
        <f t="shared" si="90"/>
        <v>0</v>
      </c>
      <c r="X112" s="36">
        <f t="shared" si="90"/>
        <v>0</v>
      </c>
      <c r="Y112" s="154">
        <f t="shared" si="90"/>
        <v>0</v>
      </c>
      <c r="Z112" s="36">
        <f t="shared" si="90"/>
        <v>0</v>
      </c>
      <c r="AA112" s="36">
        <f t="shared" si="90"/>
        <v>0</v>
      </c>
      <c r="AB112" s="36">
        <f t="shared" si="90"/>
        <v>0</v>
      </c>
      <c r="AC112" s="36">
        <f t="shared" si="90"/>
        <v>0</v>
      </c>
      <c r="AD112" s="36">
        <f t="shared" si="90"/>
        <v>0</v>
      </c>
      <c r="AE112" s="36">
        <f t="shared" si="90"/>
        <v>0</v>
      </c>
      <c r="AF112" s="154">
        <f t="shared" si="90"/>
        <v>0</v>
      </c>
      <c r="AG112" s="36">
        <f t="shared" si="90"/>
        <v>0</v>
      </c>
      <c r="AH112" s="36">
        <f t="shared" si="90"/>
        <v>0</v>
      </c>
      <c r="AI112" s="36">
        <f t="shared" si="90"/>
        <v>0</v>
      </c>
      <c r="AJ112" s="36">
        <f t="shared" si="90"/>
        <v>0</v>
      </c>
      <c r="AK112" s="36">
        <f t="shared" si="90"/>
        <v>0</v>
      </c>
      <c r="AL112" s="36">
        <f t="shared" si="90"/>
        <v>0</v>
      </c>
      <c r="AM112" s="154">
        <f t="shared" si="90"/>
        <v>0</v>
      </c>
      <c r="AN112" s="154">
        <f t="shared" si="90"/>
        <v>0</v>
      </c>
    </row>
    <row r="113" spans="1:40">
      <c r="A113" s="241" t="s">
        <v>102</v>
      </c>
      <c r="B113" s="242"/>
      <c r="C113" s="242"/>
      <c r="D113" s="243"/>
      <c r="E113" s="37" t="str">
        <f>IFERROR(E35*$B$10,"-")</f>
        <v>-</v>
      </c>
      <c r="F113" s="38" t="str">
        <f t="shared" ref="F113:AN113" si="91">IFERROR(F35*$B$10,"-")</f>
        <v>-</v>
      </c>
      <c r="G113" s="38" t="str">
        <f t="shared" si="91"/>
        <v>-</v>
      </c>
      <c r="H113" s="38" t="str">
        <f t="shared" si="91"/>
        <v>-</v>
      </c>
      <c r="I113" s="38" t="str">
        <f t="shared" si="91"/>
        <v>-</v>
      </c>
      <c r="J113" s="43" t="str">
        <f t="shared" si="91"/>
        <v>-</v>
      </c>
      <c r="K113" s="155" t="str">
        <f t="shared" si="91"/>
        <v>-</v>
      </c>
      <c r="L113" s="47" t="str">
        <f t="shared" si="91"/>
        <v>-</v>
      </c>
      <c r="M113" s="38" t="str">
        <f t="shared" si="91"/>
        <v>-</v>
      </c>
      <c r="N113" s="38" t="str">
        <f t="shared" si="91"/>
        <v>-</v>
      </c>
      <c r="O113" s="38" t="str">
        <f t="shared" si="91"/>
        <v>-</v>
      </c>
      <c r="P113" s="38" t="str">
        <f t="shared" si="91"/>
        <v>-</v>
      </c>
      <c r="Q113" s="38" t="str">
        <f t="shared" si="91"/>
        <v>-</v>
      </c>
      <c r="R113" s="155" t="str">
        <f t="shared" si="91"/>
        <v>-</v>
      </c>
      <c r="S113" s="38" t="str">
        <f t="shared" si="91"/>
        <v>-</v>
      </c>
      <c r="T113" s="38" t="str">
        <f t="shared" si="91"/>
        <v>-</v>
      </c>
      <c r="U113" s="38" t="str">
        <f t="shared" si="91"/>
        <v>-</v>
      </c>
      <c r="V113" s="38" t="str">
        <f t="shared" si="91"/>
        <v>-</v>
      </c>
      <c r="W113" s="38" t="str">
        <f t="shared" si="91"/>
        <v>-</v>
      </c>
      <c r="X113" s="38" t="str">
        <f t="shared" si="91"/>
        <v>-</v>
      </c>
      <c r="Y113" s="155" t="str">
        <f t="shared" si="91"/>
        <v>-</v>
      </c>
      <c r="Z113" s="38" t="str">
        <f t="shared" si="91"/>
        <v>-</v>
      </c>
      <c r="AA113" s="38" t="str">
        <f t="shared" si="91"/>
        <v>-</v>
      </c>
      <c r="AB113" s="38" t="str">
        <f t="shared" si="91"/>
        <v>-</v>
      </c>
      <c r="AC113" s="38" t="str">
        <f t="shared" si="91"/>
        <v>-</v>
      </c>
      <c r="AD113" s="38" t="str">
        <f t="shared" si="91"/>
        <v>-</v>
      </c>
      <c r="AE113" s="38" t="str">
        <f t="shared" si="91"/>
        <v>-</v>
      </c>
      <c r="AF113" s="155" t="str">
        <f t="shared" si="91"/>
        <v>-</v>
      </c>
      <c r="AG113" s="38" t="str">
        <f t="shared" si="91"/>
        <v>-</v>
      </c>
      <c r="AH113" s="38" t="str">
        <f t="shared" si="91"/>
        <v>-</v>
      </c>
      <c r="AI113" s="38" t="str">
        <f t="shared" si="91"/>
        <v>-</v>
      </c>
      <c r="AJ113" s="38" t="str">
        <f t="shared" si="91"/>
        <v>-</v>
      </c>
      <c r="AK113" s="38" t="str">
        <f t="shared" si="91"/>
        <v>-</v>
      </c>
      <c r="AL113" s="38" t="str">
        <f t="shared" si="91"/>
        <v>-</v>
      </c>
      <c r="AM113" s="155" t="str">
        <f t="shared" si="91"/>
        <v>-</v>
      </c>
      <c r="AN113" s="155" t="str">
        <f t="shared" si="91"/>
        <v>-</v>
      </c>
    </row>
    <row r="114" spans="1:40">
      <c r="A114" s="241" t="s">
        <v>105</v>
      </c>
      <c r="B114" s="242"/>
      <c r="C114" s="242"/>
      <c r="D114" s="243"/>
      <c r="E114" s="37" t="str">
        <f>IFERROR(E35*$B$12,"-")</f>
        <v>-</v>
      </c>
      <c r="F114" s="38" t="str">
        <f t="shared" ref="F114:AN114" si="92">IFERROR(F35*$B$12,"-")</f>
        <v>-</v>
      </c>
      <c r="G114" s="38" t="str">
        <f t="shared" si="92"/>
        <v>-</v>
      </c>
      <c r="H114" s="38" t="str">
        <f t="shared" si="92"/>
        <v>-</v>
      </c>
      <c r="I114" s="38" t="str">
        <f t="shared" si="92"/>
        <v>-</v>
      </c>
      <c r="J114" s="43" t="str">
        <f t="shared" si="92"/>
        <v>-</v>
      </c>
      <c r="K114" s="155" t="str">
        <f t="shared" si="92"/>
        <v>-</v>
      </c>
      <c r="L114" s="47" t="str">
        <f t="shared" si="92"/>
        <v>-</v>
      </c>
      <c r="M114" s="38" t="str">
        <f t="shared" si="92"/>
        <v>-</v>
      </c>
      <c r="N114" s="38" t="str">
        <f t="shared" si="92"/>
        <v>-</v>
      </c>
      <c r="O114" s="38" t="str">
        <f t="shared" si="92"/>
        <v>-</v>
      </c>
      <c r="P114" s="38" t="str">
        <f t="shared" si="92"/>
        <v>-</v>
      </c>
      <c r="Q114" s="38" t="str">
        <f t="shared" si="92"/>
        <v>-</v>
      </c>
      <c r="R114" s="155" t="str">
        <f t="shared" si="92"/>
        <v>-</v>
      </c>
      <c r="S114" s="38" t="str">
        <f t="shared" si="92"/>
        <v>-</v>
      </c>
      <c r="T114" s="38" t="str">
        <f t="shared" si="92"/>
        <v>-</v>
      </c>
      <c r="U114" s="38" t="str">
        <f t="shared" si="92"/>
        <v>-</v>
      </c>
      <c r="V114" s="38" t="str">
        <f t="shared" si="92"/>
        <v>-</v>
      </c>
      <c r="W114" s="38" t="str">
        <f t="shared" si="92"/>
        <v>-</v>
      </c>
      <c r="X114" s="38" t="str">
        <f t="shared" si="92"/>
        <v>-</v>
      </c>
      <c r="Y114" s="155" t="str">
        <f t="shared" si="92"/>
        <v>-</v>
      </c>
      <c r="Z114" s="38" t="str">
        <f t="shared" si="92"/>
        <v>-</v>
      </c>
      <c r="AA114" s="38" t="str">
        <f t="shared" si="92"/>
        <v>-</v>
      </c>
      <c r="AB114" s="38" t="str">
        <f t="shared" si="92"/>
        <v>-</v>
      </c>
      <c r="AC114" s="38" t="str">
        <f t="shared" si="92"/>
        <v>-</v>
      </c>
      <c r="AD114" s="38" t="str">
        <f t="shared" si="92"/>
        <v>-</v>
      </c>
      <c r="AE114" s="38" t="str">
        <f t="shared" si="92"/>
        <v>-</v>
      </c>
      <c r="AF114" s="155" t="str">
        <f t="shared" si="92"/>
        <v>-</v>
      </c>
      <c r="AG114" s="38" t="str">
        <f t="shared" si="92"/>
        <v>-</v>
      </c>
      <c r="AH114" s="38" t="str">
        <f t="shared" si="92"/>
        <v>-</v>
      </c>
      <c r="AI114" s="38" t="str">
        <f t="shared" si="92"/>
        <v>-</v>
      </c>
      <c r="AJ114" s="38" t="str">
        <f t="shared" si="92"/>
        <v>-</v>
      </c>
      <c r="AK114" s="38" t="str">
        <f t="shared" si="92"/>
        <v>-</v>
      </c>
      <c r="AL114" s="38" t="str">
        <f t="shared" si="92"/>
        <v>-</v>
      </c>
      <c r="AM114" s="155" t="str">
        <f t="shared" si="92"/>
        <v>-</v>
      </c>
      <c r="AN114" s="155" t="str">
        <f t="shared" si="92"/>
        <v>-</v>
      </c>
    </row>
    <row r="115" spans="1:40">
      <c r="A115" s="241" t="s">
        <v>103</v>
      </c>
      <c r="B115" s="242"/>
      <c r="C115" s="242"/>
      <c r="D115" s="243"/>
      <c r="E115" s="37" t="str">
        <f>IFERROR(E35*$B$13,"-")</f>
        <v>-</v>
      </c>
      <c r="F115" s="38" t="str">
        <f t="shared" ref="F115:AN115" si="93">IFERROR(F35*$B$13,"-")</f>
        <v>-</v>
      </c>
      <c r="G115" s="38" t="str">
        <f t="shared" si="93"/>
        <v>-</v>
      </c>
      <c r="H115" s="38" t="str">
        <f t="shared" si="93"/>
        <v>-</v>
      </c>
      <c r="I115" s="38" t="str">
        <f t="shared" si="93"/>
        <v>-</v>
      </c>
      <c r="J115" s="43" t="str">
        <f t="shared" si="93"/>
        <v>-</v>
      </c>
      <c r="K115" s="155" t="str">
        <f t="shared" si="93"/>
        <v>-</v>
      </c>
      <c r="L115" s="47" t="str">
        <f t="shared" si="93"/>
        <v>-</v>
      </c>
      <c r="M115" s="38" t="str">
        <f t="shared" si="93"/>
        <v>-</v>
      </c>
      <c r="N115" s="38" t="str">
        <f t="shared" si="93"/>
        <v>-</v>
      </c>
      <c r="O115" s="38" t="str">
        <f t="shared" si="93"/>
        <v>-</v>
      </c>
      <c r="P115" s="38" t="str">
        <f t="shared" si="93"/>
        <v>-</v>
      </c>
      <c r="Q115" s="38" t="str">
        <f t="shared" si="93"/>
        <v>-</v>
      </c>
      <c r="R115" s="155" t="str">
        <f t="shared" si="93"/>
        <v>-</v>
      </c>
      <c r="S115" s="38" t="str">
        <f t="shared" si="93"/>
        <v>-</v>
      </c>
      <c r="T115" s="38" t="str">
        <f t="shared" si="93"/>
        <v>-</v>
      </c>
      <c r="U115" s="38" t="str">
        <f t="shared" si="93"/>
        <v>-</v>
      </c>
      <c r="V115" s="38" t="str">
        <f t="shared" si="93"/>
        <v>-</v>
      </c>
      <c r="W115" s="38" t="str">
        <f t="shared" si="93"/>
        <v>-</v>
      </c>
      <c r="X115" s="38" t="str">
        <f t="shared" si="93"/>
        <v>-</v>
      </c>
      <c r="Y115" s="155" t="str">
        <f t="shared" si="93"/>
        <v>-</v>
      </c>
      <c r="Z115" s="38" t="str">
        <f t="shared" si="93"/>
        <v>-</v>
      </c>
      <c r="AA115" s="38" t="str">
        <f t="shared" si="93"/>
        <v>-</v>
      </c>
      <c r="AB115" s="38" t="str">
        <f t="shared" si="93"/>
        <v>-</v>
      </c>
      <c r="AC115" s="38" t="str">
        <f t="shared" si="93"/>
        <v>-</v>
      </c>
      <c r="AD115" s="38" t="str">
        <f t="shared" si="93"/>
        <v>-</v>
      </c>
      <c r="AE115" s="38" t="str">
        <f t="shared" si="93"/>
        <v>-</v>
      </c>
      <c r="AF115" s="155" t="str">
        <f t="shared" si="93"/>
        <v>-</v>
      </c>
      <c r="AG115" s="38" t="str">
        <f t="shared" si="93"/>
        <v>-</v>
      </c>
      <c r="AH115" s="38" t="str">
        <f t="shared" si="93"/>
        <v>-</v>
      </c>
      <c r="AI115" s="38" t="str">
        <f t="shared" si="93"/>
        <v>-</v>
      </c>
      <c r="AJ115" s="38" t="str">
        <f t="shared" si="93"/>
        <v>-</v>
      </c>
      <c r="AK115" s="38" t="str">
        <f t="shared" si="93"/>
        <v>-</v>
      </c>
      <c r="AL115" s="38" t="str">
        <f t="shared" si="93"/>
        <v>-</v>
      </c>
      <c r="AM115" s="155" t="str">
        <f t="shared" si="93"/>
        <v>-</v>
      </c>
      <c r="AN115" s="155" t="str">
        <f t="shared" si="93"/>
        <v>-</v>
      </c>
    </row>
    <row r="116" spans="1:40">
      <c r="A116" s="241" t="s">
        <v>42</v>
      </c>
      <c r="B116" s="242"/>
      <c r="C116" s="242"/>
      <c r="D116" s="243"/>
      <c r="E116" s="37">
        <f>IFERROR((E25+E26+E27)-E111,"-")</f>
        <v>0</v>
      </c>
      <c r="F116" s="38">
        <f t="shared" ref="F116:AN116" si="94">IFERROR((F25+F26+F27)-F111,"-")</f>
        <v>0</v>
      </c>
      <c r="G116" s="38">
        <f t="shared" si="94"/>
        <v>0</v>
      </c>
      <c r="H116" s="38">
        <f t="shared" si="94"/>
        <v>0</v>
      </c>
      <c r="I116" s="38">
        <f t="shared" si="94"/>
        <v>0</v>
      </c>
      <c r="J116" s="43">
        <f t="shared" si="94"/>
        <v>0</v>
      </c>
      <c r="K116" s="155">
        <f t="shared" si="94"/>
        <v>0</v>
      </c>
      <c r="L116" s="47">
        <f t="shared" si="94"/>
        <v>0</v>
      </c>
      <c r="M116" s="38">
        <f t="shared" si="94"/>
        <v>0</v>
      </c>
      <c r="N116" s="38">
        <f t="shared" si="94"/>
        <v>0</v>
      </c>
      <c r="O116" s="38">
        <f t="shared" si="94"/>
        <v>0</v>
      </c>
      <c r="P116" s="38">
        <f t="shared" si="94"/>
        <v>0</v>
      </c>
      <c r="Q116" s="38">
        <f t="shared" si="94"/>
        <v>0</v>
      </c>
      <c r="R116" s="155">
        <f t="shared" si="94"/>
        <v>0</v>
      </c>
      <c r="S116" s="38">
        <f t="shared" si="94"/>
        <v>0</v>
      </c>
      <c r="T116" s="38">
        <f t="shared" si="94"/>
        <v>0</v>
      </c>
      <c r="U116" s="38">
        <f t="shared" si="94"/>
        <v>0</v>
      </c>
      <c r="V116" s="38">
        <f t="shared" si="94"/>
        <v>0</v>
      </c>
      <c r="W116" s="38">
        <f t="shared" si="94"/>
        <v>0</v>
      </c>
      <c r="X116" s="38">
        <f t="shared" si="94"/>
        <v>0</v>
      </c>
      <c r="Y116" s="155">
        <f t="shared" si="94"/>
        <v>0</v>
      </c>
      <c r="Z116" s="38">
        <f t="shared" si="94"/>
        <v>0</v>
      </c>
      <c r="AA116" s="38">
        <f t="shared" si="94"/>
        <v>0</v>
      </c>
      <c r="AB116" s="38">
        <f t="shared" si="94"/>
        <v>0</v>
      </c>
      <c r="AC116" s="38">
        <f t="shared" si="94"/>
        <v>0</v>
      </c>
      <c r="AD116" s="38">
        <f t="shared" si="94"/>
        <v>0</v>
      </c>
      <c r="AE116" s="38">
        <f t="shared" si="94"/>
        <v>0</v>
      </c>
      <c r="AF116" s="155">
        <f t="shared" si="94"/>
        <v>0</v>
      </c>
      <c r="AG116" s="38">
        <f t="shared" si="94"/>
        <v>0</v>
      </c>
      <c r="AH116" s="38">
        <f t="shared" si="94"/>
        <v>0</v>
      </c>
      <c r="AI116" s="38">
        <f t="shared" si="94"/>
        <v>0</v>
      </c>
      <c r="AJ116" s="38">
        <f t="shared" si="94"/>
        <v>0</v>
      </c>
      <c r="AK116" s="38">
        <f t="shared" si="94"/>
        <v>0</v>
      </c>
      <c r="AL116" s="38">
        <f t="shared" si="94"/>
        <v>0</v>
      </c>
      <c r="AM116" s="155">
        <f t="shared" si="94"/>
        <v>0</v>
      </c>
      <c r="AN116" s="155">
        <f t="shared" si="94"/>
        <v>0</v>
      </c>
    </row>
    <row r="117" spans="1:40">
      <c r="A117" s="241" t="s">
        <v>106</v>
      </c>
      <c r="B117" s="242"/>
      <c r="C117" s="242"/>
      <c r="D117" s="243"/>
      <c r="E117" s="37">
        <f>IFERROR((E23-E112),"-")</f>
        <v>0</v>
      </c>
      <c r="F117" s="38">
        <f t="shared" ref="F117:AN117" si="95">IFERROR((F23-F112),"-")</f>
        <v>0</v>
      </c>
      <c r="G117" s="38">
        <f t="shared" si="95"/>
        <v>0</v>
      </c>
      <c r="H117" s="38">
        <f t="shared" si="95"/>
        <v>0</v>
      </c>
      <c r="I117" s="38">
        <f t="shared" si="95"/>
        <v>0</v>
      </c>
      <c r="J117" s="43">
        <f t="shared" si="95"/>
        <v>0</v>
      </c>
      <c r="K117" s="155">
        <f t="shared" si="95"/>
        <v>0</v>
      </c>
      <c r="L117" s="47">
        <f t="shared" si="95"/>
        <v>0</v>
      </c>
      <c r="M117" s="38">
        <f t="shared" si="95"/>
        <v>0</v>
      </c>
      <c r="N117" s="38">
        <f t="shared" si="95"/>
        <v>0</v>
      </c>
      <c r="O117" s="38">
        <f t="shared" si="95"/>
        <v>0</v>
      </c>
      <c r="P117" s="38">
        <f t="shared" si="95"/>
        <v>0</v>
      </c>
      <c r="Q117" s="38">
        <f t="shared" si="95"/>
        <v>0</v>
      </c>
      <c r="R117" s="155">
        <f t="shared" si="95"/>
        <v>0</v>
      </c>
      <c r="S117" s="38">
        <f t="shared" si="95"/>
        <v>0</v>
      </c>
      <c r="T117" s="38">
        <f t="shared" si="95"/>
        <v>0</v>
      </c>
      <c r="U117" s="38">
        <f t="shared" si="95"/>
        <v>0</v>
      </c>
      <c r="V117" s="38">
        <f t="shared" si="95"/>
        <v>0</v>
      </c>
      <c r="W117" s="38">
        <f t="shared" si="95"/>
        <v>0</v>
      </c>
      <c r="X117" s="38">
        <f t="shared" si="95"/>
        <v>0</v>
      </c>
      <c r="Y117" s="155">
        <f t="shared" si="95"/>
        <v>0</v>
      </c>
      <c r="Z117" s="38">
        <f t="shared" si="95"/>
        <v>0</v>
      </c>
      <c r="AA117" s="38">
        <f t="shared" si="95"/>
        <v>0</v>
      </c>
      <c r="AB117" s="38">
        <f t="shared" si="95"/>
        <v>0</v>
      </c>
      <c r="AC117" s="38">
        <f t="shared" si="95"/>
        <v>0</v>
      </c>
      <c r="AD117" s="38">
        <f t="shared" si="95"/>
        <v>0</v>
      </c>
      <c r="AE117" s="38">
        <f t="shared" si="95"/>
        <v>0</v>
      </c>
      <c r="AF117" s="155">
        <f t="shared" si="95"/>
        <v>0</v>
      </c>
      <c r="AG117" s="38">
        <f t="shared" si="95"/>
        <v>0</v>
      </c>
      <c r="AH117" s="38">
        <f t="shared" si="95"/>
        <v>0</v>
      </c>
      <c r="AI117" s="38">
        <f t="shared" si="95"/>
        <v>0</v>
      </c>
      <c r="AJ117" s="38">
        <f t="shared" si="95"/>
        <v>0</v>
      </c>
      <c r="AK117" s="38">
        <f t="shared" si="95"/>
        <v>0</v>
      </c>
      <c r="AL117" s="38">
        <f t="shared" si="95"/>
        <v>0</v>
      </c>
      <c r="AM117" s="155">
        <f t="shared" si="95"/>
        <v>0</v>
      </c>
      <c r="AN117" s="155">
        <f t="shared" si="95"/>
        <v>0</v>
      </c>
    </row>
    <row r="118" spans="1:40">
      <c r="A118" s="241" t="s">
        <v>107</v>
      </c>
      <c r="B118" s="242"/>
      <c r="C118" s="242"/>
      <c r="D118" s="243"/>
      <c r="E118" s="37" t="str">
        <f>IFERROR((E28+E29)-E113,"-")</f>
        <v>-</v>
      </c>
      <c r="F118" s="38" t="str">
        <f t="shared" ref="F118:AN118" si="96">IFERROR((F28+F29)-F113,"-")</f>
        <v>-</v>
      </c>
      <c r="G118" s="38" t="str">
        <f t="shared" si="96"/>
        <v>-</v>
      </c>
      <c r="H118" s="38" t="str">
        <f t="shared" si="96"/>
        <v>-</v>
      </c>
      <c r="I118" s="38" t="str">
        <f t="shared" si="96"/>
        <v>-</v>
      </c>
      <c r="J118" s="43" t="str">
        <f t="shared" si="96"/>
        <v>-</v>
      </c>
      <c r="K118" s="155" t="str">
        <f t="shared" si="96"/>
        <v>-</v>
      </c>
      <c r="L118" s="47" t="str">
        <f t="shared" si="96"/>
        <v>-</v>
      </c>
      <c r="M118" s="38" t="str">
        <f t="shared" si="96"/>
        <v>-</v>
      </c>
      <c r="N118" s="38" t="str">
        <f t="shared" si="96"/>
        <v>-</v>
      </c>
      <c r="O118" s="38" t="str">
        <f t="shared" si="96"/>
        <v>-</v>
      </c>
      <c r="P118" s="38" t="str">
        <f t="shared" si="96"/>
        <v>-</v>
      </c>
      <c r="Q118" s="38" t="str">
        <f t="shared" si="96"/>
        <v>-</v>
      </c>
      <c r="R118" s="155" t="str">
        <f t="shared" si="96"/>
        <v>-</v>
      </c>
      <c r="S118" s="38" t="str">
        <f t="shared" si="96"/>
        <v>-</v>
      </c>
      <c r="T118" s="38" t="str">
        <f t="shared" si="96"/>
        <v>-</v>
      </c>
      <c r="U118" s="38" t="str">
        <f t="shared" si="96"/>
        <v>-</v>
      </c>
      <c r="V118" s="38" t="str">
        <f t="shared" si="96"/>
        <v>-</v>
      </c>
      <c r="W118" s="38" t="str">
        <f t="shared" si="96"/>
        <v>-</v>
      </c>
      <c r="X118" s="38" t="str">
        <f t="shared" si="96"/>
        <v>-</v>
      </c>
      <c r="Y118" s="155" t="str">
        <f t="shared" si="96"/>
        <v>-</v>
      </c>
      <c r="Z118" s="38" t="str">
        <f t="shared" si="96"/>
        <v>-</v>
      </c>
      <c r="AA118" s="38" t="str">
        <f t="shared" si="96"/>
        <v>-</v>
      </c>
      <c r="AB118" s="38" t="str">
        <f t="shared" si="96"/>
        <v>-</v>
      </c>
      <c r="AC118" s="38" t="str">
        <f t="shared" si="96"/>
        <v>-</v>
      </c>
      <c r="AD118" s="38" t="str">
        <f t="shared" si="96"/>
        <v>-</v>
      </c>
      <c r="AE118" s="38" t="str">
        <f t="shared" si="96"/>
        <v>-</v>
      </c>
      <c r="AF118" s="155" t="str">
        <f t="shared" si="96"/>
        <v>-</v>
      </c>
      <c r="AG118" s="38" t="str">
        <f t="shared" si="96"/>
        <v>-</v>
      </c>
      <c r="AH118" s="38" t="str">
        <f t="shared" si="96"/>
        <v>-</v>
      </c>
      <c r="AI118" s="38" t="str">
        <f t="shared" si="96"/>
        <v>-</v>
      </c>
      <c r="AJ118" s="38" t="str">
        <f t="shared" si="96"/>
        <v>-</v>
      </c>
      <c r="AK118" s="38" t="str">
        <f t="shared" si="96"/>
        <v>-</v>
      </c>
      <c r="AL118" s="38" t="str">
        <f t="shared" si="96"/>
        <v>-</v>
      </c>
      <c r="AM118" s="155" t="str">
        <f t="shared" si="96"/>
        <v>-</v>
      </c>
      <c r="AN118" s="155" t="str">
        <f t="shared" si="96"/>
        <v>-</v>
      </c>
    </row>
    <row r="119" spans="1:40">
      <c r="A119" s="241" t="s">
        <v>108</v>
      </c>
      <c r="B119" s="242"/>
      <c r="C119" s="242"/>
      <c r="D119" s="243"/>
      <c r="E119" s="37" t="str">
        <f>IFERROR(E24-E114,"-")</f>
        <v>-</v>
      </c>
      <c r="F119" s="38" t="str">
        <f t="shared" ref="F119:AN119" si="97">IFERROR(F24-F114,"-")</f>
        <v>-</v>
      </c>
      <c r="G119" s="38" t="str">
        <f t="shared" si="97"/>
        <v>-</v>
      </c>
      <c r="H119" s="38" t="str">
        <f t="shared" si="97"/>
        <v>-</v>
      </c>
      <c r="I119" s="38" t="str">
        <f t="shared" si="97"/>
        <v>-</v>
      </c>
      <c r="J119" s="43" t="str">
        <f t="shared" si="97"/>
        <v>-</v>
      </c>
      <c r="K119" s="155" t="str">
        <f t="shared" si="97"/>
        <v>-</v>
      </c>
      <c r="L119" s="47" t="str">
        <f t="shared" si="97"/>
        <v>-</v>
      </c>
      <c r="M119" s="38" t="str">
        <f t="shared" si="97"/>
        <v>-</v>
      </c>
      <c r="N119" s="38" t="str">
        <f t="shared" si="97"/>
        <v>-</v>
      </c>
      <c r="O119" s="38" t="str">
        <f t="shared" si="97"/>
        <v>-</v>
      </c>
      <c r="P119" s="38" t="str">
        <f t="shared" si="97"/>
        <v>-</v>
      </c>
      <c r="Q119" s="38" t="str">
        <f t="shared" si="97"/>
        <v>-</v>
      </c>
      <c r="R119" s="155" t="str">
        <f t="shared" si="97"/>
        <v>-</v>
      </c>
      <c r="S119" s="38" t="str">
        <f t="shared" si="97"/>
        <v>-</v>
      </c>
      <c r="T119" s="38" t="str">
        <f t="shared" si="97"/>
        <v>-</v>
      </c>
      <c r="U119" s="38" t="str">
        <f t="shared" si="97"/>
        <v>-</v>
      </c>
      <c r="V119" s="38" t="str">
        <f t="shared" si="97"/>
        <v>-</v>
      </c>
      <c r="W119" s="38" t="str">
        <f t="shared" si="97"/>
        <v>-</v>
      </c>
      <c r="X119" s="38" t="str">
        <f t="shared" si="97"/>
        <v>-</v>
      </c>
      <c r="Y119" s="155" t="str">
        <f t="shared" si="97"/>
        <v>-</v>
      </c>
      <c r="Z119" s="38" t="str">
        <f t="shared" si="97"/>
        <v>-</v>
      </c>
      <c r="AA119" s="38" t="str">
        <f t="shared" si="97"/>
        <v>-</v>
      </c>
      <c r="AB119" s="38" t="str">
        <f t="shared" si="97"/>
        <v>-</v>
      </c>
      <c r="AC119" s="38" t="str">
        <f t="shared" si="97"/>
        <v>-</v>
      </c>
      <c r="AD119" s="38" t="str">
        <f t="shared" si="97"/>
        <v>-</v>
      </c>
      <c r="AE119" s="38" t="str">
        <f t="shared" si="97"/>
        <v>-</v>
      </c>
      <c r="AF119" s="155" t="str">
        <f t="shared" si="97"/>
        <v>-</v>
      </c>
      <c r="AG119" s="38" t="str">
        <f t="shared" si="97"/>
        <v>-</v>
      </c>
      <c r="AH119" s="38" t="str">
        <f t="shared" si="97"/>
        <v>-</v>
      </c>
      <c r="AI119" s="38" t="str">
        <f t="shared" si="97"/>
        <v>-</v>
      </c>
      <c r="AJ119" s="38" t="str">
        <f t="shared" si="97"/>
        <v>-</v>
      </c>
      <c r="AK119" s="38" t="str">
        <f t="shared" si="97"/>
        <v>-</v>
      </c>
      <c r="AL119" s="38" t="str">
        <f t="shared" si="97"/>
        <v>-</v>
      </c>
      <c r="AM119" s="155" t="str">
        <f t="shared" si="97"/>
        <v>-</v>
      </c>
      <c r="AN119" s="155" t="str">
        <f t="shared" si="97"/>
        <v>-</v>
      </c>
    </row>
    <row r="120" spans="1:40" ht="15.75" thickBot="1">
      <c r="A120" s="273" t="s">
        <v>109</v>
      </c>
      <c r="B120" s="274"/>
      <c r="C120" s="274"/>
      <c r="D120" s="275"/>
      <c r="E120" s="39" t="str">
        <f>IFERROR((E30+E31)-E115,"-")</f>
        <v>-</v>
      </c>
      <c r="F120" s="40" t="str">
        <f t="shared" ref="F120:AN120" si="98">IFERROR((F30+F31)-F115,"-")</f>
        <v>-</v>
      </c>
      <c r="G120" s="40" t="str">
        <f t="shared" si="98"/>
        <v>-</v>
      </c>
      <c r="H120" s="40" t="str">
        <f t="shared" si="98"/>
        <v>-</v>
      </c>
      <c r="I120" s="40" t="str">
        <f t="shared" si="98"/>
        <v>-</v>
      </c>
      <c r="J120" s="44" t="str">
        <f t="shared" si="98"/>
        <v>-</v>
      </c>
      <c r="K120" s="156" t="str">
        <f t="shared" si="98"/>
        <v>-</v>
      </c>
      <c r="L120" s="48" t="str">
        <f t="shared" si="98"/>
        <v>-</v>
      </c>
      <c r="M120" s="40" t="str">
        <f t="shared" si="98"/>
        <v>-</v>
      </c>
      <c r="N120" s="40" t="str">
        <f t="shared" si="98"/>
        <v>-</v>
      </c>
      <c r="O120" s="40" t="str">
        <f t="shared" si="98"/>
        <v>-</v>
      </c>
      <c r="P120" s="40" t="str">
        <f t="shared" si="98"/>
        <v>-</v>
      </c>
      <c r="Q120" s="40" t="str">
        <f t="shared" si="98"/>
        <v>-</v>
      </c>
      <c r="R120" s="156" t="str">
        <f t="shared" si="98"/>
        <v>-</v>
      </c>
      <c r="S120" s="40" t="str">
        <f t="shared" si="98"/>
        <v>-</v>
      </c>
      <c r="T120" s="40" t="str">
        <f t="shared" si="98"/>
        <v>-</v>
      </c>
      <c r="U120" s="40" t="str">
        <f t="shared" si="98"/>
        <v>-</v>
      </c>
      <c r="V120" s="40" t="str">
        <f t="shared" si="98"/>
        <v>-</v>
      </c>
      <c r="W120" s="40" t="str">
        <f t="shared" si="98"/>
        <v>-</v>
      </c>
      <c r="X120" s="40" t="str">
        <f t="shared" si="98"/>
        <v>-</v>
      </c>
      <c r="Y120" s="156" t="str">
        <f t="shared" si="98"/>
        <v>-</v>
      </c>
      <c r="Z120" s="40" t="str">
        <f t="shared" si="98"/>
        <v>-</v>
      </c>
      <c r="AA120" s="40" t="str">
        <f t="shared" si="98"/>
        <v>-</v>
      </c>
      <c r="AB120" s="40" t="str">
        <f t="shared" si="98"/>
        <v>-</v>
      </c>
      <c r="AC120" s="40" t="str">
        <f t="shared" si="98"/>
        <v>-</v>
      </c>
      <c r="AD120" s="40" t="str">
        <f t="shared" si="98"/>
        <v>-</v>
      </c>
      <c r="AE120" s="40" t="str">
        <f t="shared" si="98"/>
        <v>-</v>
      </c>
      <c r="AF120" s="156" t="str">
        <f t="shared" si="98"/>
        <v>-</v>
      </c>
      <c r="AG120" s="40" t="str">
        <f t="shared" si="98"/>
        <v>-</v>
      </c>
      <c r="AH120" s="40" t="str">
        <f t="shared" si="98"/>
        <v>-</v>
      </c>
      <c r="AI120" s="40" t="str">
        <f t="shared" si="98"/>
        <v>-</v>
      </c>
      <c r="AJ120" s="40" t="str">
        <f t="shared" si="98"/>
        <v>-</v>
      </c>
      <c r="AK120" s="40" t="str">
        <f t="shared" si="98"/>
        <v>-</v>
      </c>
      <c r="AL120" s="40" t="str">
        <f t="shared" si="98"/>
        <v>-</v>
      </c>
      <c r="AM120" s="156" t="str">
        <f t="shared" si="98"/>
        <v>-</v>
      </c>
      <c r="AN120" s="156" t="str">
        <f t="shared" si="98"/>
        <v>-</v>
      </c>
    </row>
    <row r="121" spans="1:40" ht="15.75" thickTop="1"/>
  </sheetData>
  <mergeCells count="103">
    <mergeCell ref="A120:D120"/>
    <mergeCell ref="A114:D114"/>
    <mergeCell ref="A115:D115"/>
    <mergeCell ref="A116:D116"/>
    <mergeCell ref="A117:D117"/>
    <mergeCell ref="A118:D118"/>
    <mergeCell ref="A119:D119"/>
    <mergeCell ref="A106:D106"/>
    <mergeCell ref="A107:D107"/>
    <mergeCell ref="A108:D108"/>
    <mergeCell ref="A111:D111"/>
    <mergeCell ref="A112:D112"/>
    <mergeCell ref="A113:D113"/>
    <mergeCell ref="A99:D99"/>
    <mergeCell ref="A100:D100"/>
    <mergeCell ref="A102:D102"/>
    <mergeCell ref="A103:D103"/>
    <mergeCell ref="A104:D104"/>
    <mergeCell ref="A105:D105"/>
    <mergeCell ref="A92:D92"/>
    <mergeCell ref="A94:D94"/>
    <mergeCell ref="A95:D95"/>
    <mergeCell ref="A96:D96"/>
    <mergeCell ref="A97:D97"/>
    <mergeCell ref="A98:D98"/>
    <mergeCell ref="A85:D85"/>
    <mergeCell ref="A87:D87"/>
    <mergeCell ref="A88:D88"/>
    <mergeCell ref="A89:D89"/>
    <mergeCell ref="A90:D90"/>
    <mergeCell ref="A91:D91"/>
    <mergeCell ref="A79:D79"/>
    <mergeCell ref="A80:D80"/>
    <mergeCell ref="A81:D81"/>
    <mergeCell ref="A82:D82"/>
    <mergeCell ref="A83:D83"/>
    <mergeCell ref="A84:D84"/>
    <mergeCell ref="A72:D72"/>
    <mergeCell ref="A73:D73"/>
    <mergeCell ref="A75:D75"/>
    <mergeCell ref="A76:D76"/>
    <mergeCell ref="A77:D77"/>
    <mergeCell ref="A78:D78"/>
    <mergeCell ref="A65:D65"/>
    <mergeCell ref="A66:D66"/>
    <mergeCell ref="A67:D67"/>
    <mergeCell ref="A68:D68"/>
    <mergeCell ref="A70:D70"/>
    <mergeCell ref="A71:D71"/>
    <mergeCell ref="A58:D58"/>
    <mergeCell ref="A59:D59"/>
    <mergeCell ref="A61:D61"/>
    <mergeCell ref="A62:D62"/>
    <mergeCell ref="A63:D63"/>
    <mergeCell ref="A64:D64"/>
    <mergeCell ref="A52:D52"/>
    <mergeCell ref="A53:D53"/>
    <mergeCell ref="A54:D54"/>
    <mergeCell ref="A55:D55"/>
    <mergeCell ref="A56:D56"/>
    <mergeCell ref="A57:D57"/>
    <mergeCell ref="A46:D46"/>
    <mergeCell ref="A47:D47"/>
    <mergeCell ref="A48:D48"/>
    <mergeCell ref="A49:D49"/>
    <mergeCell ref="A50:D50"/>
    <mergeCell ref="A51:D51"/>
    <mergeCell ref="A39:D39"/>
    <mergeCell ref="A40:D40"/>
    <mergeCell ref="A42:D42"/>
    <mergeCell ref="A43:D43"/>
    <mergeCell ref="A44:D44"/>
    <mergeCell ref="A45:D45"/>
    <mergeCell ref="A32:D32"/>
    <mergeCell ref="A33:D33"/>
    <mergeCell ref="A34:D34"/>
    <mergeCell ref="A35:D35"/>
    <mergeCell ref="A36:D36"/>
    <mergeCell ref="A38:D38"/>
    <mergeCell ref="A26:D26"/>
    <mergeCell ref="A27:D27"/>
    <mergeCell ref="A28:D28"/>
    <mergeCell ref="A29:D29"/>
    <mergeCell ref="A30:D30"/>
    <mergeCell ref="A31:D31"/>
    <mergeCell ref="A23:D23"/>
    <mergeCell ref="A24:D24"/>
    <mergeCell ref="A25:D25"/>
    <mergeCell ref="A6:B6"/>
    <mergeCell ref="B19:C19"/>
    <mergeCell ref="B20:C20"/>
    <mergeCell ref="K21:K22"/>
    <mergeCell ref="R21:R22"/>
    <mergeCell ref="Y21:Y22"/>
    <mergeCell ref="A1:B1"/>
    <mergeCell ref="C1:D1"/>
    <mergeCell ref="A3:B3"/>
    <mergeCell ref="C3:D3"/>
    <mergeCell ref="A4:B4"/>
    <mergeCell ref="C4:D4"/>
    <mergeCell ref="AF21:AF22"/>
    <mergeCell ref="AM21:AM22"/>
    <mergeCell ref="AN21:AN22"/>
  </mergeCells>
  <dataValidations count="1">
    <dataValidation type="list" allowBlank="1" showInputMessage="1" showErrorMessage="1" sqref="C4:D4">
      <formula1>$C$5:$D$5</formula1>
    </dataValidation>
  </dataValidations>
  <pageMargins left="0.7" right="0.7" top="0.75" bottom="0.75" header="0.3" footer="0.3"/>
  <pageSetup paperSize="9" orientation="portrait" r:id="rId1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E5D0C0A-978C-44F1-B750-1414E7A07526}">
          <x14:formula1>
            <xm:f>Objectifs!$B$6:$K$6</xm:f>
          </x14:formula1>
          <xm:sqref>C3:D3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theme="8" tint="0.39997558519241921"/>
  </sheetPr>
  <dimension ref="A1:AN121"/>
  <sheetViews>
    <sheetView zoomScale="78" zoomScaleNormal="78" workbookViewId="0">
      <pane xSplit="4" ySplit="22" topLeftCell="AA23" activePane="bottomRight" state="frozen"/>
      <selection activeCell="E30" sqref="E30"/>
      <selection pane="topRight" activeCell="E30" sqref="E30"/>
      <selection pane="bottomLeft" activeCell="E30" sqref="E30"/>
      <selection pane="bottomRight" activeCell="A23" sqref="A23:XFD121"/>
    </sheetView>
  </sheetViews>
  <sheetFormatPr baseColWidth="10" defaultColWidth="11.42578125" defaultRowHeight="15"/>
  <cols>
    <col min="1" max="1" width="34" style="2" customWidth="1"/>
    <col min="2" max="2" width="9.28515625" style="2" customWidth="1"/>
    <col min="3" max="3" width="23.5703125" style="2" customWidth="1"/>
    <col min="4" max="4" width="13.7109375" style="2" customWidth="1"/>
    <col min="5" max="5" width="12.85546875" style="2" hidden="1" customWidth="1"/>
    <col min="6" max="6" width="11.42578125" style="2" hidden="1" customWidth="1"/>
    <col min="7" max="7" width="11.5703125" style="2" hidden="1" customWidth="1"/>
    <col min="8" max="9" width="11.42578125" style="2" hidden="1" customWidth="1"/>
    <col min="10" max="11" width="11.42578125" style="2" customWidth="1"/>
    <col min="12" max="12" width="12.85546875" style="2" customWidth="1"/>
    <col min="13" max="13" width="11.42578125" style="2" customWidth="1"/>
    <col min="14" max="14" width="11.5703125" style="2" customWidth="1"/>
    <col min="15" max="18" width="11.42578125" style="2" customWidth="1"/>
    <col min="19" max="19" width="12.85546875" style="2" customWidth="1"/>
    <col min="20" max="20" width="11.42578125" style="2" customWidth="1"/>
    <col min="21" max="21" width="11.5703125" style="2" customWidth="1"/>
    <col min="22" max="25" width="11.42578125" style="2" customWidth="1"/>
    <col min="26" max="26" width="12.85546875" style="2" customWidth="1"/>
    <col min="27" max="27" width="11.42578125" style="2" customWidth="1"/>
    <col min="28" max="28" width="11.5703125" style="2" customWidth="1"/>
    <col min="29" max="32" width="11.42578125" style="2" customWidth="1"/>
    <col min="33" max="33" width="12.85546875" style="2" customWidth="1"/>
    <col min="34" max="34" width="11.42578125" style="2" customWidth="1"/>
    <col min="35" max="35" width="11.5703125" style="2" customWidth="1"/>
    <col min="36" max="39" width="11.42578125" style="2" customWidth="1"/>
    <col min="40" max="40" width="30.85546875" style="2" customWidth="1"/>
    <col min="41" max="16384" width="11.42578125" style="2"/>
  </cols>
  <sheetData>
    <row r="1" spans="1:40" ht="16.5" thickTop="1" thickBot="1">
      <c r="A1" s="289" t="s">
        <v>25</v>
      </c>
      <c r="B1" s="290"/>
      <c r="C1" s="289" t="str">
        <f ca="1">MID(CELL("nomfichier",H1),FIND("]",CELL("nomfichier",H1))+1,32)</f>
        <v>Asso_102022</v>
      </c>
      <c r="D1" s="290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0" ht="16.5" thickTop="1" thickBot="1">
      <c r="A2" s="57"/>
      <c r="B2" s="57"/>
      <c r="C2" s="57"/>
      <c r="D2" s="58"/>
      <c r="E2" s="1"/>
      <c r="F2" s="49"/>
      <c r="G2" s="1"/>
      <c r="H2" s="1"/>
      <c r="I2" s="1"/>
      <c r="J2" s="25" t="s">
        <v>23</v>
      </c>
      <c r="K2" s="1"/>
      <c r="L2" s="1"/>
      <c r="M2" s="1"/>
      <c r="N2" s="1"/>
      <c r="O2" s="1"/>
      <c r="P2" s="1"/>
      <c r="Q2" s="25" t="s">
        <v>23</v>
      </c>
      <c r="R2" s="1"/>
      <c r="S2" s="1"/>
      <c r="T2" s="1"/>
      <c r="U2" s="1"/>
      <c r="V2" s="1"/>
      <c r="W2" s="1"/>
      <c r="X2" s="25" t="s">
        <v>23</v>
      </c>
      <c r="Y2" s="1"/>
      <c r="Z2" s="1"/>
      <c r="AA2" s="1"/>
      <c r="AB2" s="1"/>
      <c r="AC2" s="1"/>
      <c r="AD2" s="1"/>
      <c r="AE2" s="25" t="s">
        <v>23</v>
      </c>
      <c r="AF2" s="1"/>
      <c r="AG2" s="1"/>
      <c r="AH2" s="1"/>
      <c r="AI2" s="1"/>
      <c r="AJ2" s="1"/>
      <c r="AK2" s="1"/>
      <c r="AL2" s="25" t="s">
        <v>23</v>
      </c>
      <c r="AM2" s="1"/>
      <c r="AN2" s="1"/>
    </row>
    <row r="3" spans="1:40" ht="16.5" thickTop="1" thickBot="1">
      <c r="A3" s="287" t="s">
        <v>57</v>
      </c>
      <c r="B3" s="288"/>
      <c r="C3" s="291" t="s">
        <v>65</v>
      </c>
      <c r="D3" s="292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0" ht="16.5" thickTop="1" thickBot="1">
      <c r="A4" s="287" t="s">
        <v>24</v>
      </c>
      <c r="B4" s="288"/>
      <c r="C4" s="291" t="s">
        <v>40</v>
      </c>
      <c r="D4" s="292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0" ht="16.5" thickTop="1" thickBot="1">
      <c r="A5" s="57"/>
      <c r="B5" s="57"/>
      <c r="C5" s="60" t="s">
        <v>31</v>
      </c>
      <c r="D5" s="61" t="s">
        <v>40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0" s="53" customFormat="1" ht="16.5" thickTop="1" thickBot="1">
      <c r="A6" s="285" t="s">
        <v>47</v>
      </c>
      <c r="B6" s="286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0" ht="15.75" thickTop="1">
      <c r="A7" s="59" t="s">
        <v>50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0">
      <c r="A8" s="54" t="s">
        <v>43</v>
      </c>
      <c r="B8" s="66">
        <f>HLOOKUP(C3,Objectifs!B6:K17,3,FALSE)</f>
        <v>8</v>
      </c>
      <c r="C8" s="173" t="str">
        <f>AN92</f>
        <v>-</v>
      </c>
      <c r="D8" s="63" t="str">
        <f>IFERROR((IF(B8="-","-",C8/B8)),"-")</f>
        <v>-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0">
      <c r="A9" s="54" t="s">
        <v>48</v>
      </c>
      <c r="B9" s="67">
        <f>HLOOKUP(C3,Objectifs!B6:K17,4,FALSE)</f>
        <v>0.06</v>
      </c>
      <c r="C9" s="160" t="str">
        <f>AN42</f>
        <v>-</v>
      </c>
      <c r="D9" s="63" t="str">
        <f t="shared" ref="D9:D17" si="0">IFERROR((IF(B9="-","-",C9/B9)),"-")</f>
        <v>-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0">
      <c r="A10" s="54" t="s">
        <v>52</v>
      </c>
      <c r="B10" s="67" t="str">
        <f>HLOOKUP(C3,Objectifs!B6:K17,5,FALSE)</f>
        <v>-</v>
      </c>
      <c r="C10" s="160" t="str">
        <f>AN51</f>
        <v>-</v>
      </c>
      <c r="D10" s="63" t="str">
        <f t="shared" si="0"/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0">
      <c r="A11" s="54" t="s">
        <v>49</v>
      </c>
      <c r="B11" s="67">
        <f>HLOOKUP(C3,Objectifs!B6:K17,6,FALSE)</f>
        <v>5.0000000000000001E-3</v>
      </c>
      <c r="C11" s="160" t="str">
        <f>AN58</f>
        <v>-</v>
      </c>
      <c r="D11" s="63" t="str">
        <f t="shared" si="0"/>
        <v>-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0">
      <c r="A12" s="54" t="s">
        <v>54</v>
      </c>
      <c r="B12" s="67" t="str">
        <f>HLOOKUP(C3,Objectifs!B6:K17,7,FALSE)</f>
        <v>-</v>
      </c>
      <c r="C12" s="160" t="str">
        <f>AN59</f>
        <v>-</v>
      </c>
      <c r="D12" s="63" t="str">
        <f t="shared" si="0"/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0">
      <c r="A13" s="54" t="s">
        <v>55</v>
      </c>
      <c r="B13" s="67" t="str">
        <f>HLOOKUP(C3,Objectifs!B6:K17,8,FALSE)</f>
        <v>-</v>
      </c>
      <c r="C13" s="160" t="str">
        <f>AN54</f>
        <v>-</v>
      </c>
      <c r="D13" s="63" t="str">
        <f t="shared" si="0"/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0">
      <c r="A14" s="54" t="s">
        <v>51</v>
      </c>
      <c r="B14" s="67">
        <f>HLOOKUP(C3,Objectifs!B6:K17,9,FALSE)</f>
        <v>0.03</v>
      </c>
      <c r="C14" s="160" t="str">
        <f>AN48</f>
        <v>-</v>
      </c>
      <c r="D14" s="63" t="str">
        <f t="shared" si="0"/>
        <v>-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0">
      <c r="A15" s="54" t="s">
        <v>44</v>
      </c>
      <c r="B15" s="68">
        <f>HLOOKUP(C3,Objectifs!B6:K17,10,FALSE)</f>
        <v>30</v>
      </c>
      <c r="C15" s="174" t="str">
        <f>AN81</f>
        <v>-</v>
      </c>
      <c r="D15" s="63" t="str">
        <f t="shared" si="0"/>
        <v>-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0">
      <c r="A16" s="56" t="s">
        <v>53</v>
      </c>
      <c r="B16" s="69" t="str">
        <f>HLOOKUP(C3,Objectifs!B6:K17,11,FALSE)</f>
        <v>-</v>
      </c>
      <c r="C16" s="174" t="str">
        <f>IF(AN82=0,AN83,AN82)</f>
        <v>-</v>
      </c>
      <c r="D16" s="63" t="str">
        <f t="shared" si="0"/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0" ht="15.75" thickBot="1">
      <c r="A17" s="55" t="s">
        <v>56</v>
      </c>
      <c r="B17" s="70" t="str">
        <f>HLOOKUP(C3,Objectifs!B6:K17,12,FALSE)</f>
        <v>-</v>
      </c>
      <c r="C17" s="174" t="str">
        <f>AN84</f>
        <v>-</v>
      </c>
      <c r="D17" s="64" t="str">
        <f t="shared" si="0"/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0" customFormat="1" ht="16.5" thickTop="1" thickBot="1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0" customFormat="1" ht="15.75" thickTop="1">
      <c r="A19" s="192" t="s">
        <v>111</v>
      </c>
      <c r="B19" s="305">
        <f>'Dates de chargements'!$B$219</f>
        <v>0</v>
      </c>
      <c r="C19" s="305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0" ht="17.45" customHeight="1" thickBot="1">
      <c r="A20" s="193" t="s">
        <v>138</v>
      </c>
      <c r="B20" s="306" t="str">
        <f>IFERROR(AN35/$B$19,"-")</f>
        <v>-</v>
      </c>
      <c r="C20" s="306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0" ht="16.5" thickTop="1" thickBot="1">
      <c r="D21" s="4"/>
      <c r="E21" s="79" t="str">
        <f>TEXT(E22,"jjjj")</f>
        <v>lundi</v>
      </c>
      <c r="F21" s="80" t="str">
        <f t="shared" ref="F21:J21" si="1">TEXT(F22,"jjjj")</f>
        <v>mardi</v>
      </c>
      <c r="G21" s="80" t="str">
        <f t="shared" si="1"/>
        <v>mercredi</v>
      </c>
      <c r="H21" s="80" t="str">
        <f t="shared" si="1"/>
        <v>jeudi</v>
      </c>
      <c r="I21" s="80" t="str">
        <f t="shared" si="1"/>
        <v>vendredi</v>
      </c>
      <c r="J21" s="81" t="str">
        <f t="shared" si="1"/>
        <v>samedi</v>
      </c>
      <c r="K21" s="253" t="s">
        <v>182</v>
      </c>
      <c r="L21" s="79" t="str">
        <f>TEXT(L22,"jjjj")</f>
        <v>lundi</v>
      </c>
      <c r="M21" s="80" t="str">
        <f t="shared" ref="M21:Q21" si="2">TEXT(M22,"jjjj")</f>
        <v>mardi</v>
      </c>
      <c r="N21" s="80" t="str">
        <f t="shared" si="2"/>
        <v>mercredi</v>
      </c>
      <c r="O21" s="80" t="str">
        <f t="shared" si="2"/>
        <v>jeudi</v>
      </c>
      <c r="P21" s="80" t="str">
        <f t="shared" si="2"/>
        <v>vendredi</v>
      </c>
      <c r="Q21" s="82" t="str">
        <f t="shared" si="2"/>
        <v>samedi</v>
      </c>
      <c r="R21" s="253" t="s">
        <v>184</v>
      </c>
      <c r="S21" s="79" t="str">
        <f>TEXT(S22,"jjjj")</f>
        <v>lundi</v>
      </c>
      <c r="T21" s="80" t="str">
        <f t="shared" ref="T21:X21" si="3">TEXT(T22,"jjjj")</f>
        <v>mardi</v>
      </c>
      <c r="U21" s="80" t="str">
        <f t="shared" si="3"/>
        <v>mercredi</v>
      </c>
      <c r="V21" s="80" t="str">
        <f t="shared" si="3"/>
        <v>jeudi</v>
      </c>
      <c r="W21" s="80" t="str">
        <f t="shared" si="3"/>
        <v>vendredi</v>
      </c>
      <c r="X21" s="82" t="str">
        <f t="shared" si="3"/>
        <v>samedi</v>
      </c>
      <c r="Y21" s="253" t="s">
        <v>185</v>
      </c>
      <c r="Z21" s="79" t="str">
        <f>TEXT(Z22,"jjjj")</f>
        <v>lundi</v>
      </c>
      <c r="AA21" s="80" t="str">
        <f t="shared" ref="AA21:AE21" si="4">TEXT(AA22,"jjjj")</f>
        <v>mardi</v>
      </c>
      <c r="AB21" s="80" t="str">
        <f t="shared" si="4"/>
        <v>mercredi</v>
      </c>
      <c r="AC21" s="80" t="str">
        <f t="shared" si="4"/>
        <v>jeudi</v>
      </c>
      <c r="AD21" s="80" t="str">
        <f t="shared" si="4"/>
        <v>vendredi</v>
      </c>
      <c r="AE21" s="82" t="str">
        <f t="shared" si="4"/>
        <v>samedi</v>
      </c>
      <c r="AF21" s="253" t="s">
        <v>186</v>
      </c>
      <c r="AG21" s="79" t="str">
        <f>TEXT(AG22,"jjjj")</f>
        <v>lundi</v>
      </c>
      <c r="AH21" s="80" t="str">
        <f t="shared" ref="AH21:AL21" si="5">TEXT(AH22,"jjjj")</f>
        <v>mardi</v>
      </c>
      <c r="AI21" s="80" t="str">
        <f t="shared" si="5"/>
        <v>mercredi</v>
      </c>
      <c r="AJ21" s="80" t="str">
        <f t="shared" si="5"/>
        <v>jeudi</v>
      </c>
      <c r="AK21" s="80" t="str">
        <f t="shared" si="5"/>
        <v>vendredi</v>
      </c>
      <c r="AL21" s="82" t="str">
        <f t="shared" si="5"/>
        <v>samedi</v>
      </c>
      <c r="AM21" s="253" t="s">
        <v>187</v>
      </c>
      <c r="AN21" s="253" t="s">
        <v>188</v>
      </c>
    </row>
    <row r="22" spans="1:40" ht="16.5" thickTop="1" thickBot="1">
      <c r="A22" s="4"/>
      <c r="B22" s="4"/>
      <c r="C22" s="4"/>
      <c r="D22" s="4"/>
      <c r="E22" s="79">
        <v>44830</v>
      </c>
      <c r="F22" s="80">
        <f>+E22+1</f>
        <v>44831</v>
      </c>
      <c r="G22" s="80">
        <f>+F22+1</f>
        <v>44832</v>
      </c>
      <c r="H22" s="80">
        <f>+G22+1</f>
        <v>44833</v>
      </c>
      <c r="I22" s="80">
        <f>+H22+1</f>
        <v>44834</v>
      </c>
      <c r="J22" s="81">
        <f>+I22+1</f>
        <v>44835</v>
      </c>
      <c r="K22" s="254"/>
      <c r="L22" s="83">
        <f>J22+2</f>
        <v>44837</v>
      </c>
      <c r="M22" s="84">
        <f>+L22+1</f>
        <v>44838</v>
      </c>
      <c r="N22" s="84">
        <f>+M22+1</f>
        <v>44839</v>
      </c>
      <c r="O22" s="84">
        <f>+N22+1</f>
        <v>44840</v>
      </c>
      <c r="P22" s="84">
        <f>+O22+1</f>
        <v>44841</v>
      </c>
      <c r="Q22" s="85">
        <f>+P22+1</f>
        <v>44842</v>
      </c>
      <c r="R22" s="254"/>
      <c r="S22" s="83">
        <f>Q22+2</f>
        <v>44844</v>
      </c>
      <c r="T22" s="84">
        <f>+S22+1</f>
        <v>44845</v>
      </c>
      <c r="U22" s="84">
        <f>+T22+1</f>
        <v>44846</v>
      </c>
      <c r="V22" s="84">
        <f>+U22+1</f>
        <v>44847</v>
      </c>
      <c r="W22" s="84">
        <f>+V22+1</f>
        <v>44848</v>
      </c>
      <c r="X22" s="85">
        <f>+W22+1</f>
        <v>44849</v>
      </c>
      <c r="Y22" s="254"/>
      <c r="Z22" s="83">
        <f>X22+2</f>
        <v>44851</v>
      </c>
      <c r="AA22" s="84">
        <f>+Z22+1</f>
        <v>44852</v>
      </c>
      <c r="AB22" s="84">
        <f>+AA22+1</f>
        <v>44853</v>
      </c>
      <c r="AC22" s="84">
        <f>+AB22+1</f>
        <v>44854</v>
      </c>
      <c r="AD22" s="84">
        <f>+AC22+1</f>
        <v>44855</v>
      </c>
      <c r="AE22" s="85">
        <f>+AD22+1</f>
        <v>44856</v>
      </c>
      <c r="AF22" s="254"/>
      <c r="AG22" s="83">
        <f>AE22+2</f>
        <v>44858</v>
      </c>
      <c r="AH22" s="84">
        <f>+AG22+1</f>
        <v>44859</v>
      </c>
      <c r="AI22" s="84">
        <f>+AH22+1</f>
        <v>44860</v>
      </c>
      <c r="AJ22" s="84">
        <f>+AI22+1</f>
        <v>44861</v>
      </c>
      <c r="AK22" s="84">
        <f>+AJ22+1</f>
        <v>44862</v>
      </c>
      <c r="AL22" s="85">
        <f>+AK22+1</f>
        <v>44863</v>
      </c>
      <c r="AM22" s="254"/>
      <c r="AN22" s="254"/>
    </row>
    <row r="23" spans="1:40" ht="15.75" thickTop="1">
      <c r="A23" s="258" t="s">
        <v>77</v>
      </c>
      <c r="B23" s="259"/>
      <c r="C23" s="259"/>
      <c r="D23" s="260"/>
      <c r="E23" s="5"/>
      <c r="F23" s="6"/>
      <c r="G23" s="6"/>
      <c r="H23" s="6"/>
      <c r="I23" s="6"/>
      <c r="J23" s="15"/>
      <c r="K23" s="72">
        <f>SUM(E23:J23)</f>
        <v>0</v>
      </c>
      <c r="L23" s="5"/>
      <c r="M23" s="6"/>
      <c r="N23" s="6"/>
      <c r="O23" s="6"/>
      <c r="P23" s="6"/>
      <c r="Q23" s="15"/>
      <c r="R23" s="72">
        <f>SUM(L23:Q23)</f>
        <v>0</v>
      </c>
      <c r="S23" s="5"/>
      <c r="T23" s="6"/>
      <c r="U23" s="6"/>
      <c r="V23" s="6"/>
      <c r="W23" s="6"/>
      <c r="X23" s="15"/>
      <c r="Y23" s="72">
        <f>SUM(S23:X23)</f>
        <v>0</v>
      </c>
      <c r="Z23" s="5"/>
      <c r="AA23" s="6"/>
      <c r="AB23" s="6"/>
      <c r="AC23" s="6"/>
      <c r="AD23" s="6"/>
      <c r="AE23" s="15"/>
      <c r="AF23" s="72">
        <f>SUM(Z23:AE23)</f>
        <v>0</v>
      </c>
      <c r="AG23" s="5"/>
      <c r="AH23" s="6"/>
      <c r="AI23" s="6"/>
      <c r="AJ23" s="6"/>
      <c r="AK23" s="6"/>
      <c r="AL23" s="15"/>
      <c r="AM23" s="72">
        <f>SUM(AG23:AL23)</f>
        <v>0</v>
      </c>
      <c r="AN23" s="72">
        <f>K23+R23+Y23+AF23+AM23</f>
        <v>0</v>
      </c>
    </row>
    <row r="24" spans="1:40">
      <c r="A24" s="261" t="s">
        <v>78</v>
      </c>
      <c r="B24" s="262"/>
      <c r="C24" s="262"/>
      <c r="D24" s="263"/>
      <c r="E24" s="7"/>
      <c r="F24" s="8"/>
      <c r="G24" s="8"/>
      <c r="H24" s="8"/>
      <c r="I24" s="8"/>
      <c r="J24" s="16"/>
      <c r="K24" s="73">
        <f t="shared" ref="K24" si="6">SUM(E24:J24)</f>
        <v>0</v>
      </c>
      <c r="L24" s="7"/>
      <c r="M24" s="8"/>
      <c r="N24" s="8"/>
      <c r="O24" s="8"/>
      <c r="P24" s="8"/>
      <c r="Q24" s="16"/>
      <c r="R24" s="73">
        <f t="shared" ref="R24:R26" si="7">SUM(L24:Q24)</f>
        <v>0</v>
      </c>
      <c r="S24" s="7"/>
      <c r="T24" s="8"/>
      <c r="U24" s="8"/>
      <c r="V24" s="8"/>
      <c r="W24" s="8"/>
      <c r="X24" s="16"/>
      <c r="Y24" s="73">
        <f t="shared" ref="Y24:Y26" si="8">SUM(S24:X24)</f>
        <v>0</v>
      </c>
      <c r="Z24" s="7"/>
      <c r="AA24" s="8"/>
      <c r="AB24" s="8"/>
      <c r="AC24" s="8"/>
      <c r="AD24" s="8"/>
      <c r="AE24" s="16"/>
      <c r="AF24" s="73">
        <f t="shared" ref="AF24:AF26" si="9">SUM(Z24:AE24)</f>
        <v>0</v>
      </c>
      <c r="AG24" s="7"/>
      <c r="AH24" s="8"/>
      <c r="AI24" s="8"/>
      <c r="AJ24" s="8"/>
      <c r="AK24" s="8"/>
      <c r="AL24" s="16"/>
      <c r="AM24" s="73">
        <f t="shared" ref="AM24:AM34" si="10">SUM(AG24:AL24)</f>
        <v>0</v>
      </c>
      <c r="AN24" s="73">
        <f t="shared" ref="AN24:AN34" si="11">K24+R24+Y24+AF24+AM24</f>
        <v>0</v>
      </c>
    </row>
    <row r="25" spans="1:40">
      <c r="A25" s="261" t="s">
        <v>69</v>
      </c>
      <c r="B25" s="262"/>
      <c r="C25" s="262"/>
      <c r="D25" s="263"/>
      <c r="E25" s="7"/>
      <c r="F25" s="8"/>
      <c r="G25" s="8"/>
      <c r="H25" s="8"/>
      <c r="I25" s="8"/>
      <c r="J25" s="16"/>
      <c r="K25" s="73">
        <f t="shared" ref="K25:K26" si="12">SUM(E25:J25)</f>
        <v>0</v>
      </c>
      <c r="L25" s="7"/>
      <c r="M25" s="8"/>
      <c r="N25" s="8"/>
      <c r="O25" s="8"/>
      <c r="P25" s="8"/>
      <c r="Q25" s="16"/>
      <c r="R25" s="73">
        <f t="shared" si="7"/>
        <v>0</v>
      </c>
      <c r="S25" s="7"/>
      <c r="T25" s="8"/>
      <c r="U25" s="8"/>
      <c r="V25" s="8"/>
      <c r="W25" s="8"/>
      <c r="X25" s="16"/>
      <c r="Y25" s="73">
        <f t="shared" si="8"/>
        <v>0</v>
      </c>
      <c r="Z25" s="7"/>
      <c r="AA25" s="8"/>
      <c r="AB25" s="8"/>
      <c r="AC25" s="8"/>
      <c r="AD25" s="8"/>
      <c r="AE25" s="16"/>
      <c r="AF25" s="73">
        <f t="shared" si="9"/>
        <v>0</v>
      </c>
      <c r="AG25" s="7"/>
      <c r="AH25" s="8"/>
      <c r="AI25" s="8"/>
      <c r="AJ25" s="8"/>
      <c r="AK25" s="8"/>
      <c r="AL25" s="16"/>
      <c r="AM25" s="73">
        <f t="shared" si="10"/>
        <v>0</v>
      </c>
      <c r="AN25" s="73">
        <f t="shared" si="11"/>
        <v>0</v>
      </c>
    </row>
    <row r="26" spans="1:40">
      <c r="A26" s="261" t="s">
        <v>70</v>
      </c>
      <c r="B26" s="262"/>
      <c r="C26" s="262"/>
      <c r="D26" s="263"/>
      <c r="E26" s="7"/>
      <c r="F26" s="8"/>
      <c r="G26" s="8"/>
      <c r="H26" s="8"/>
      <c r="I26" s="8"/>
      <c r="J26" s="16"/>
      <c r="K26" s="73">
        <f t="shared" si="12"/>
        <v>0</v>
      </c>
      <c r="L26" s="7"/>
      <c r="M26" s="8"/>
      <c r="N26" s="8"/>
      <c r="O26" s="8"/>
      <c r="P26" s="8"/>
      <c r="Q26" s="16"/>
      <c r="R26" s="73">
        <f t="shared" si="7"/>
        <v>0</v>
      </c>
      <c r="S26" s="7"/>
      <c r="T26" s="8"/>
      <c r="U26" s="8"/>
      <c r="V26" s="8"/>
      <c r="W26" s="8"/>
      <c r="X26" s="16"/>
      <c r="Y26" s="73">
        <f t="shared" si="8"/>
        <v>0</v>
      </c>
      <c r="Z26" s="7"/>
      <c r="AA26" s="8"/>
      <c r="AB26" s="8"/>
      <c r="AC26" s="8"/>
      <c r="AD26" s="8"/>
      <c r="AE26" s="16"/>
      <c r="AF26" s="73">
        <f t="shared" si="9"/>
        <v>0</v>
      </c>
      <c r="AG26" s="7"/>
      <c r="AH26" s="8"/>
      <c r="AI26" s="8"/>
      <c r="AJ26" s="8"/>
      <c r="AK26" s="8"/>
      <c r="AL26" s="16"/>
      <c r="AM26" s="73">
        <f t="shared" si="10"/>
        <v>0</v>
      </c>
      <c r="AN26" s="73">
        <f t="shared" si="11"/>
        <v>0</v>
      </c>
    </row>
    <row r="27" spans="1:40">
      <c r="A27" s="261" t="s">
        <v>129</v>
      </c>
      <c r="B27" s="262"/>
      <c r="C27" s="262"/>
      <c r="D27" s="263"/>
      <c r="E27" s="7"/>
      <c r="F27" s="8"/>
      <c r="G27" s="8"/>
      <c r="H27" s="8"/>
      <c r="I27" s="8"/>
      <c r="J27" s="16"/>
      <c r="K27" s="73">
        <f>SUM(E27:J27)</f>
        <v>0</v>
      </c>
      <c r="L27" s="7"/>
      <c r="M27" s="8"/>
      <c r="N27" s="8"/>
      <c r="O27" s="8"/>
      <c r="P27" s="8"/>
      <c r="Q27" s="16"/>
      <c r="R27" s="73">
        <f>SUM(L27:Q27)</f>
        <v>0</v>
      </c>
      <c r="S27" s="7"/>
      <c r="T27" s="8"/>
      <c r="U27" s="8"/>
      <c r="V27" s="8"/>
      <c r="W27" s="8"/>
      <c r="X27" s="16"/>
      <c r="Y27" s="73">
        <f>SUM(S27:X27)</f>
        <v>0</v>
      </c>
      <c r="Z27" s="7"/>
      <c r="AA27" s="8"/>
      <c r="AB27" s="8"/>
      <c r="AC27" s="8"/>
      <c r="AD27" s="8"/>
      <c r="AE27" s="16"/>
      <c r="AF27" s="73">
        <f>SUM(Z27:AE27)</f>
        <v>0</v>
      </c>
      <c r="AG27" s="7"/>
      <c r="AH27" s="8"/>
      <c r="AI27" s="8"/>
      <c r="AJ27" s="8"/>
      <c r="AK27" s="8"/>
      <c r="AL27" s="16"/>
      <c r="AM27" s="73">
        <f t="shared" si="10"/>
        <v>0</v>
      </c>
      <c r="AN27" s="73">
        <f t="shared" si="11"/>
        <v>0</v>
      </c>
    </row>
    <row r="28" spans="1:40">
      <c r="A28" s="261" t="s">
        <v>72</v>
      </c>
      <c r="B28" s="262"/>
      <c r="C28" s="262"/>
      <c r="D28" s="263"/>
      <c r="E28" s="7"/>
      <c r="F28" s="8"/>
      <c r="G28" s="8"/>
      <c r="H28" s="8"/>
      <c r="I28" s="8"/>
      <c r="J28" s="16"/>
      <c r="K28" s="73">
        <f t="shared" ref="K28:K29" si="13">SUM(E28:J28)</f>
        <v>0</v>
      </c>
      <c r="L28" s="7"/>
      <c r="M28" s="8"/>
      <c r="N28" s="8"/>
      <c r="O28" s="8"/>
      <c r="P28" s="8"/>
      <c r="Q28" s="16"/>
      <c r="R28" s="73">
        <f t="shared" ref="R28:R29" si="14">SUM(L28:Q28)</f>
        <v>0</v>
      </c>
      <c r="S28" s="7"/>
      <c r="T28" s="8"/>
      <c r="U28" s="8"/>
      <c r="V28" s="8"/>
      <c r="W28" s="8"/>
      <c r="X28" s="16"/>
      <c r="Y28" s="73">
        <f t="shared" ref="Y28:Y29" si="15">SUM(S28:X28)</f>
        <v>0</v>
      </c>
      <c r="Z28" s="7"/>
      <c r="AA28" s="8"/>
      <c r="AB28" s="8"/>
      <c r="AC28" s="8"/>
      <c r="AD28" s="8"/>
      <c r="AE28" s="16"/>
      <c r="AF28" s="73">
        <f t="shared" ref="AF28:AF29" si="16">SUM(Z28:AE28)</f>
        <v>0</v>
      </c>
      <c r="AG28" s="7"/>
      <c r="AH28" s="8"/>
      <c r="AI28" s="8"/>
      <c r="AJ28" s="8"/>
      <c r="AK28" s="8"/>
      <c r="AL28" s="16"/>
      <c r="AM28" s="73">
        <f t="shared" si="10"/>
        <v>0</v>
      </c>
      <c r="AN28" s="73">
        <f t="shared" si="11"/>
        <v>0</v>
      </c>
    </row>
    <row r="29" spans="1:40">
      <c r="A29" s="261" t="s">
        <v>73</v>
      </c>
      <c r="B29" s="262"/>
      <c r="C29" s="262"/>
      <c r="D29" s="263"/>
      <c r="E29" s="7"/>
      <c r="F29" s="8"/>
      <c r="G29" s="8"/>
      <c r="H29" s="8"/>
      <c r="I29" s="8"/>
      <c r="J29" s="16"/>
      <c r="K29" s="73">
        <f t="shared" si="13"/>
        <v>0</v>
      </c>
      <c r="L29" s="7"/>
      <c r="M29" s="8"/>
      <c r="N29" s="8"/>
      <c r="O29" s="8"/>
      <c r="P29" s="8"/>
      <c r="Q29" s="16"/>
      <c r="R29" s="73">
        <f t="shared" si="14"/>
        <v>0</v>
      </c>
      <c r="S29" s="7"/>
      <c r="T29" s="8"/>
      <c r="U29" s="8"/>
      <c r="V29" s="8"/>
      <c r="W29" s="8"/>
      <c r="X29" s="16"/>
      <c r="Y29" s="73">
        <f t="shared" si="15"/>
        <v>0</v>
      </c>
      <c r="Z29" s="7"/>
      <c r="AA29" s="8"/>
      <c r="AB29" s="8"/>
      <c r="AC29" s="8"/>
      <c r="AD29" s="8"/>
      <c r="AE29" s="16"/>
      <c r="AF29" s="73">
        <f t="shared" si="16"/>
        <v>0</v>
      </c>
      <c r="AG29" s="7"/>
      <c r="AH29" s="8"/>
      <c r="AI29" s="8"/>
      <c r="AJ29" s="8"/>
      <c r="AK29" s="8"/>
      <c r="AL29" s="16"/>
      <c r="AM29" s="73">
        <f t="shared" si="10"/>
        <v>0</v>
      </c>
      <c r="AN29" s="73">
        <f t="shared" si="11"/>
        <v>0</v>
      </c>
    </row>
    <row r="30" spans="1:40">
      <c r="A30" s="261" t="s">
        <v>74</v>
      </c>
      <c r="B30" s="262"/>
      <c r="C30" s="262"/>
      <c r="D30" s="263"/>
      <c r="E30" s="7"/>
      <c r="F30" s="8"/>
      <c r="G30" s="8"/>
      <c r="H30" s="8"/>
      <c r="I30" s="8"/>
      <c r="J30" s="16"/>
      <c r="K30" s="73">
        <f>SUM(E30:J30)</f>
        <v>0</v>
      </c>
      <c r="L30" s="7"/>
      <c r="M30" s="8"/>
      <c r="N30" s="8"/>
      <c r="O30" s="8"/>
      <c r="P30" s="8"/>
      <c r="Q30" s="16"/>
      <c r="R30" s="73">
        <f>SUM(L30:Q30)</f>
        <v>0</v>
      </c>
      <c r="S30" s="7"/>
      <c r="T30" s="8"/>
      <c r="U30" s="8"/>
      <c r="V30" s="8"/>
      <c r="W30" s="8"/>
      <c r="X30" s="16"/>
      <c r="Y30" s="73">
        <f>SUM(S30:X30)</f>
        <v>0</v>
      </c>
      <c r="Z30" s="7"/>
      <c r="AA30" s="8"/>
      <c r="AB30" s="8"/>
      <c r="AC30" s="8"/>
      <c r="AD30" s="8"/>
      <c r="AE30" s="16"/>
      <c r="AF30" s="73">
        <f>SUM(Z30:AE30)</f>
        <v>0</v>
      </c>
      <c r="AG30" s="7"/>
      <c r="AH30" s="8"/>
      <c r="AI30" s="8"/>
      <c r="AJ30" s="8"/>
      <c r="AK30" s="8"/>
      <c r="AL30" s="16"/>
      <c r="AM30" s="73">
        <f t="shared" si="10"/>
        <v>0</v>
      </c>
      <c r="AN30" s="73">
        <f t="shared" si="11"/>
        <v>0</v>
      </c>
    </row>
    <row r="31" spans="1:40">
      <c r="A31" s="261" t="s">
        <v>75</v>
      </c>
      <c r="B31" s="262"/>
      <c r="C31" s="262"/>
      <c r="D31" s="263"/>
      <c r="E31" s="9"/>
      <c r="F31" s="10"/>
      <c r="G31" s="10"/>
      <c r="H31" s="10"/>
      <c r="I31" s="10"/>
      <c r="J31" s="17"/>
      <c r="K31" s="74">
        <f>SUM(E31:J31)</f>
        <v>0</v>
      </c>
      <c r="L31" s="9"/>
      <c r="M31" s="10"/>
      <c r="N31" s="10"/>
      <c r="O31" s="10"/>
      <c r="P31" s="10"/>
      <c r="Q31" s="17"/>
      <c r="R31" s="74">
        <f>SUM(L31:Q31)</f>
        <v>0</v>
      </c>
      <c r="S31" s="9"/>
      <c r="T31" s="10"/>
      <c r="U31" s="10"/>
      <c r="V31" s="10"/>
      <c r="W31" s="10"/>
      <c r="X31" s="17"/>
      <c r="Y31" s="74">
        <f>SUM(S31:X31)</f>
        <v>0</v>
      </c>
      <c r="Z31" s="9"/>
      <c r="AA31" s="10"/>
      <c r="AB31" s="10"/>
      <c r="AC31" s="10"/>
      <c r="AD31" s="10"/>
      <c r="AE31" s="17"/>
      <c r="AF31" s="74">
        <f>SUM(Z31:AE31)</f>
        <v>0</v>
      </c>
      <c r="AG31" s="9"/>
      <c r="AH31" s="10"/>
      <c r="AI31" s="10"/>
      <c r="AJ31" s="10"/>
      <c r="AK31" s="10"/>
      <c r="AL31" s="17"/>
      <c r="AM31" s="74">
        <f t="shared" si="10"/>
        <v>0</v>
      </c>
      <c r="AN31" s="74">
        <f t="shared" si="11"/>
        <v>0</v>
      </c>
    </row>
    <row r="32" spans="1:40">
      <c r="A32" s="296" t="s">
        <v>71</v>
      </c>
      <c r="B32" s="297"/>
      <c r="C32" s="297"/>
      <c r="D32" s="298"/>
      <c r="E32" s="7"/>
      <c r="F32" s="8"/>
      <c r="G32" s="8"/>
      <c r="H32" s="8"/>
      <c r="I32" s="8"/>
      <c r="J32" s="16"/>
      <c r="K32" s="73">
        <f>SUM(E32:J32)</f>
        <v>0</v>
      </c>
      <c r="L32" s="7"/>
      <c r="M32" s="8"/>
      <c r="N32" s="8"/>
      <c r="O32" s="8"/>
      <c r="P32" s="8"/>
      <c r="Q32" s="16"/>
      <c r="R32" s="73">
        <f>SUM(L32:Q32)</f>
        <v>0</v>
      </c>
      <c r="S32" s="7"/>
      <c r="T32" s="8"/>
      <c r="U32" s="8"/>
      <c r="V32" s="8"/>
      <c r="W32" s="8"/>
      <c r="X32" s="16"/>
      <c r="Y32" s="73">
        <f>SUM(S32:X32)</f>
        <v>0</v>
      </c>
      <c r="Z32" s="7"/>
      <c r="AA32" s="8"/>
      <c r="AB32" s="8"/>
      <c r="AC32" s="8"/>
      <c r="AD32" s="8"/>
      <c r="AE32" s="16"/>
      <c r="AF32" s="73">
        <f>SUM(Z32:AE32)</f>
        <v>0</v>
      </c>
      <c r="AG32" s="7"/>
      <c r="AH32" s="8"/>
      <c r="AI32" s="8"/>
      <c r="AJ32" s="8"/>
      <c r="AK32" s="8"/>
      <c r="AL32" s="16"/>
      <c r="AM32" s="73">
        <f t="shared" si="10"/>
        <v>0</v>
      </c>
      <c r="AN32" s="73">
        <f t="shared" si="11"/>
        <v>0</v>
      </c>
    </row>
    <row r="33" spans="1:40">
      <c r="A33" s="296" t="s">
        <v>130</v>
      </c>
      <c r="B33" s="297"/>
      <c r="C33" s="297"/>
      <c r="D33" s="298"/>
      <c r="E33" s="7"/>
      <c r="F33" s="8"/>
      <c r="G33" s="8"/>
      <c r="H33" s="8"/>
      <c r="I33" s="8"/>
      <c r="J33" s="16"/>
      <c r="K33" s="73">
        <f>SUM(E33:J33)</f>
        <v>0</v>
      </c>
      <c r="L33" s="7"/>
      <c r="M33" s="8"/>
      <c r="N33" s="8"/>
      <c r="O33" s="8"/>
      <c r="P33" s="8"/>
      <c r="Q33" s="16"/>
      <c r="R33" s="73">
        <f>SUM(L33:Q33)</f>
        <v>0</v>
      </c>
      <c r="S33" s="7"/>
      <c r="T33" s="8"/>
      <c r="U33" s="8"/>
      <c r="V33" s="8"/>
      <c r="W33" s="8"/>
      <c r="X33" s="16"/>
      <c r="Y33" s="73">
        <f>SUM(S33:X33)</f>
        <v>0</v>
      </c>
      <c r="Z33" s="7"/>
      <c r="AA33" s="8"/>
      <c r="AB33" s="8"/>
      <c r="AC33" s="8"/>
      <c r="AD33" s="8"/>
      <c r="AE33" s="16"/>
      <c r="AF33" s="73">
        <f>SUM(Z33:AE33)</f>
        <v>0</v>
      </c>
      <c r="AG33" s="7"/>
      <c r="AH33" s="8"/>
      <c r="AI33" s="8"/>
      <c r="AJ33" s="8"/>
      <c r="AK33" s="8"/>
      <c r="AL33" s="16"/>
      <c r="AM33" s="73">
        <f t="shared" si="10"/>
        <v>0</v>
      </c>
      <c r="AN33" s="73">
        <f t="shared" si="11"/>
        <v>0</v>
      </c>
    </row>
    <row r="34" spans="1:40" ht="15.75" thickBot="1">
      <c r="A34" s="261" t="s">
        <v>76</v>
      </c>
      <c r="B34" s="262"/>
      <c r="C34" s="262"/>
      <c r="D34" s="263"/>
      <c r="E34" s="7"/>
      <c r="F34" s="8"/>
      <c r="G34" s="8"/>
      <c r="H34" s="8"/>
      <c r="I34" s="8"/>
      <c r="J34" s="16"/>
      <c r="K34" s="73">
        <f t="shared" ref="K34" si="17">SUM(E34:J34)</f>
        <v>0</v>
      </c>
      <c r="L34" s="7"/>
      <c r="M34" s="8"/>
      <c r="N34" s="8"/>
      <c r="O34" s="8"/>
      <c r="P34" s="8"/>
      <c r="Q34" s="16"/>
      <c r="R34" s="73">
        <f t="shared" ref="R34" si="18">SUM(L34:Q34)</f>
        <v>0</v>
      </c>
      <c r="S34" s="7"/>
      <c r="T34" s="8"/>
      <c r="U34" s="8"/>
      <c r="V34" s="8"/>
      <c r="W34" s="8"/>
      <c r="X34" s="16"/>
      <c r="Y34" s="73">
        <f t="shared" ref="Y34" si="19">SUM(S34:X34)</f>
        <v>0</v>
      </c>
      <c r="Z34" s="7"/>
      <c r="AA34" s="8"/>
      <c r="AB34" s="8"/>
      <c r="AC34" s="8"/>
      <c r="AD34" s="8"/>
      <c r="AE34" s="16"/>
      <c r="AF34" s="73">
        <f t="shared" ref="AF34" si="20">SUM(Z34:AE34)</f>
        <v>0</v>
      </c>
      <c r="AG34" s="7"/>
      <c r="AH34" s="8"/>
      <c r="AI34" s="8"/>
      <c r="AJ34" s="8"/>
      <c r="AK34" s="8"/>
      <c r="AL34" s="16"/>
      <c r="AM34" s="73">
        <f t="shared" si="10"/>
        <v>0</v>
      </c>
      <c r="AN34" s="73">
        <f t="shared" si="11"/>
        <v>0</v>
      </c>
    </row>
    <row r="35" spans="1:40" ht="16.5" thickTop="1" thickBot="1">
      <c r="A35" s="244" t="s">
        <v>135</v>
      </c>
      <c r="B35" s="245"/>
      <c r="C35" s="245"/>
      <c r="D35" s="246"/>
      <c r="E35" s="76">
        <f t="shared" ref="E35:AN35" si="21">SUM(E23:E34)</f>
        <v>0</v>
      </c>
      <c r="F35" s="77">
        <f t="shared" si="21"/>
        <v>0</v>
      </c>
      <c r="G35" s="77">
        <f t="shared" si="21"/>
        <v>0</v>
      </c>
      <c r="H35" s="77">
        <f t="shared" si="21"/>
        <v>0</v>
      </c>
      <c r="I35" s="77">
        <f t="shared" si="21"/>
        <v>0</v>
      </c>
      <c r="J35" s="78">
        <f t="shared" si="21"/>
        <v>0</v>
      </c>
      <c r="K35" s="75">
        <f t="shared" si="21"/>
        <v>0</v>
      </c>
      <c r="L35" s="76">
        <f t="shared" si="21"/>
        <v>0</v>
      </c>
      <c r="M35" s="77">
        <f t="shared" si="21"/>
        <v>0</v>
      </c>
      <c r="N35" s="77">
        <f t="shared" si="21"/>
        <v>0</v>
      </c>
      <c r="O35" s="77">
        <f t="shared" si="21"/>
        <v>0</v>
      </c>
      <c r="P35" s="77">
        <f t="shared" si="21"/>
        <v>0</v>
      </c>
      <c r="Q35" s="78">
        <f t="shared" si="21"/>
        <v>0</v>
      </c>
      <c r="R35" s="75">
        <f t="shared" si="21"/>
        <v>0</v>
      </c>
      <c r="S35" s="76">
        <f t="shared" si="21"/>
        <v>0</v>
      </c>
      <c r="T35" s="77">
        <f t="shared" si="21"/>
        <v>0</v>
      </c>
      <c r="U35" s="77">
        <f t="shared" si="21"/>
        <v>0</v>
      </c>
      <c r="V35" s="77">
        <f t="shared" si="21"/>
        <v>0</v>
      </c>
      <c r="W35" s="77">
        <f t="shared" si="21"/>
        <v>0</v>
      </c>
      <c r="X35" s="78">
        <f t="shared" si="21"/>
        <v>0</v>
      </c>
      <c r="Y35" s="75">
        <f t="shared" si="21"/>
        <v>0</v>
      </c>
      <c r="Z35" s="76">
        <f t="shared" si="21"/>
        <v>0</v>
      </c>
      <c r="AA35" s="77">
        <f t="shared" si="21"/>
        <v>0</v>
      </c>
      <c r="AB35" s="77">
        <f t="shared" si="21"/>
        <v>0</v>
      </c>
      <c r="AC35" s="77">
        <f t="shared" si="21"/>
        <v>0</v>
      </c>
      <c r="AD35" s="77">
        <f t="shared" si="21"/>
        <v>0</v>
      </c>
      <c r="AE35" s="78">
        <f t="shared" si="21"/>
        <v>0</v>
      </c>
      <c r="AF35" s="75">
        <f t="shared" si="21"/>
        <v>0</v>
      </c>
      <c r="AG35" s="76">
        <f t="shared" si="21"/>
        <v>0</v>
      </c>
      <c r="AH35" s="77">
        <f t="shared" si="21"/>
        <v>0</v>
      </c>
      <c r="AI35" s="77">
        <f t="shared" si="21"/>
        <v>0</v>
      </c>
      <c r="AJ35" s="77">
        <f t="shared" si="21"/>
        <v>0</v>
      </c>
      <c r="AK35" s="77">
        <f t="shared" si="21"/>
        <v>0</v>
      </c>
      <c r="AL35" s="78">
        <f t="shared" si="21"/>
        <v>0</v>
      </c>
      <c r="AM35" s="75">
        <f t="shared" si="21"/>
        <v>0</v>
      </c>
      <c r="AN35" s="75">
        <f t="shared" si="21"/>
        <v>0</v>
      </c>
    </row>
    <row r="36" spans="1:40" ht="16.5" thickTop="1" thickBot="1">
      <c r="A36" s="244" t="s">
        <v>136</v>
      </c>
      <c r="B36" s="245"/>
      <c r="C36" s="245"/>
      <c r="D36" s="246"/>
      <c r="E36" s="76">
        <f t="shared" ref="E36:AN36" si="22">SUM(E23:E31)</f>
        <v>0</v>
      </c>
      <c r="F36" s="77">
        <f t="shared" si="22"/>
        <v>0</v>
      </c>
      <c r="G36" s="77">
        <f t="shared" si="22"/>
        <v>0</v>
      </c>
      <c r="H36" s="77">
        <f t="shared" si="22"/>
        <v>0</v>
      </c>
      <c r="I36" s="77">
        <f t="shared" si="22"/>
        <v>0</v>
      </c>
      <c r="J36" s="78">
        <f t="shared" si="22"/>
        <v>0</v>
      </c>
      <c r="K36" s="75">
        <f t="shared" si="22"/>
        <v>0</v>
      </c>
      <c r="L36" s="76">
        <f t="shared" si="22"/>
        <v>0</v>
      </c>
      <c r="M36" s="77">
        <f t="shared" si="22"/>
        <v>0</v>
      </c>
      <c r="N36" s="77">
        <f t="shared" si="22"/>
        <v>0</v>
      </c>
      <c r="O36" s="77">
        <f t="shared" si="22"/>
        <v>0</v>
      </c>
      <c r="P36" s="77">
        <f t="shared" si="22"/>
        <v>0</v>
      </c>
      <c r="Q36" s="78">
        <f t="shared" si="22"/>
        <v>0</v>
      </c>
      <c r="R36" s="75">
        <f t="shared" si="22"/>
        <v>0</v>
      </c>
      <c r="S36" s="76">
        <f t="shared" si="22"/>
        <v>0</v>
      </c>
      <c r="T36" s="77">
        <f t="shared" si="22"/>
        <v>0</v>
      </c>
      <c r="U36" s="77">
        <f t="shared" si="22"/>
        <v>0</v>
      </c>
      <c r="V36" s="77">
        <f t="shared" si="22"/>
        <v>0</v>
      </c>
      <c r="W36" s="77">
        <f t="shared" si="22"/>
        <v>0</v>
      </c>
      <c r="X36" s="78">
        <f t="shared" si="22"/>
        <v>0</v>
      </c>
      <c r="Y36" s="75">
        <f t="shared" si="22"/>
        <v>0</v>
      </c>
      <c r="Z36" s="76">
        <f t="shared" si="22"/>
        <v>0</v>
      </c>
      <c r="AA36" s="77">
        <f t="shared" si="22"/>
        <v>0</v>
      </c>
      <c r="AB36" s="77">
        <f t="shared" si="22"/>
        <v>0</v>
      </c>
      <c r="AC36" s="77">
        <f t="shared" si="22"/>
        <v>0</v>
      </c>
      <c r="AD36" s="77">
        <f t="shared" si="22"/>
        <v>0</v>
      </c>
      <c r="AE36" s="78">
        <f t="shared" si="22"/>
        <v>0</v>
      </c>
      <c r="AF36" s="75">
        <f t="shared" si="22"/>
        <v>0</v>
      </c>
      <c r="AG36" s="76">
        <f t="shared" si="22"/>
        <v>0</v>
      </c>
      <c r="AH36" s="77">
        <f t="shared" si="22"/>
        <v>0</v>
      </c>
      <c r="AI36" s="77">
        <f t="shared" si="22"/>
        <v>0</v>
      </c>
      <c r="AJ36" s="77">
        <f t="shared" si="22"/>
        <v>0</v>
      </c>
      <c r="AK36" s="77">
        <f t="shared" si="22"/>
        <v>0</v>
      </c>
      <c r="AL36" s="78">
        <f t="shared" si="22"/>
        <v>0</v>
      </c>
      <c r="AM36" s="75">
        <f t="shared" si="22"/>
        <v>0</v>
      </c>
      <c r="AN36" s="75">
        <f t="shared" si="22"/>
        <v>0</v>
      </c>
    </row>
    <row r="37" spans="1:40" customFormat="1" ht="16.5" thickTop="1" thickBot="1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0" ht="15.75" thickTop="1">
      <c r="A38" s="247" t="s">
        <v>22</v>
      </c>
      <c r="B38" s="248"/>
      <c r="C38" s="248"/>
      <c r="D38" s="249"/>
      <c r="E38" s="102" t="str">
        <f>IF($C$4="oui",E35-(E36/$B$9),"-")</f>
        <v>-</v>
      </c>
      <c r="F38" s="103" t="str">
        <f>IF($C$4="oui",F35-(F36/$B$9),"-")</f>
        <v>-</v>
      </c>
      <c r="G38" s="103" t="str">
        <f>IF($C$4="oui",G35-(G36/$B$9),"-")</f>
        <v>-</v>
      </c>
      <c r="H38" s="103" t="str">
        <f>IF($C$4="oui",H35-(H36/$B$9),"-")</f>
        <v>-</v>
      </c>
      <c r="I38" s="103" t="str">
        <f>IF($C$4="oui",I35-(I36/$B$9),"-")</f>
        <v>-</v>
      </c>
      <c r="J38" s="104" t="str">
        <f t="shared" ref="J38:AN38" si="23">IF($C$4="oui",J35-(J36/$B$9),"-")</f>
        <v>-</v>
      </c>
      <c r="K38" s="108" t="str">
        <f t="shared" si="23"/>
        <v>-</v>
      </c>
      <c r="L38" s="102" t="str">
        <f t="shared" si="23"/>
        <v>-</v>
      </c>
      <c r="M38" s="103" t="str">
        <f t="shared" si="23"/>
        <v>-</v>
      </c>
      <c r="N38" s="103" t="str">
        <f t="shared" si="23"/>
        <v>-</v>
      </c>
      <c r="O38" s="103" t="str">
        <f t="shared" si="23"/>
        <v>-</v>
      </c>
      <c r="P38" s="103" t="str">
        <f t="shared" si="23"/>
        <v>-</v>
      </c>
      <c r="Q38" s="104" t="str">
        <f t="shared" si="23"/>
        <v>-</v>
      </c>
      <c r="R38" s="108" t="str">
        <f t="shared" si="23"/>
        <v>-</v>
      </c>
      <c r="S38" s="102" t="str">
        <f t="shared" si="23"/>
        <v>-</v>
      </c>
      <c r="T38" s="103" t="str">
        <f t="shared" si="23"/>
        <v>-</v>
      </c>
      <c r="U38" s="103" t="str">
        <f t="shared" si="23"/>
        <v>-</v>
      </c>
      <c r="V38" s="103" t="str">
        <f t="shared" si="23"/>
        <v>-</v>
      </c>
      <c r="W38" s="103" t="str">
        <f t="shared" si="23"/>
        <v>-</v>
      </c>
      <c r="X38" s="104" t="str">
        <f t="shared" si="23"/>
        <v>-</v>
      </c>
      <c r="Y38" s="108" t="str">
        <f t="shared" si="23"/>
        <v>-</v>
      </c>
      <c r="Z38" s="102" t="str">
        <f t="shared" si="23"/>
        <v>-</v>
      </c>
      <c r="AA38" s="103" t="str">
        <f t="shared" si="23"/>
        <v>-</v>
      </c>
      <c r="AB38" s="103" t="str">
        <f t="shared" si="23"/>
        <v>-</v>
      </c>
      <c r="AC38" s="103" t="str">
        <f t="shared" si="23"/>
        <v>-</v>
      </c>
      <c r="AD38" s="103" t="str">
        <f t="shared" si="23"/>
        <v>-</v>
      </c>
      <c r="AE38" s="104" t="str">
        <f t="shared" si="23"/>
        <v>-</v>
      </c>
      <c r="AF38" s="108" t="str">
        <f t="shared" si="23"/>
        <v>-</v>
      </c>
      <c r="AG38" s="102" t="str">
        <f t="shared" si="23"/>
        <v>-</v>
      </c>
      <c r="AH38" s="103" t="str">
        <f t="shared" si="23"/>
        <v>-</v>
      </c>
      <c r="AI38" s="103" t="str">
        <f t="shared" si="23"/>
        <v>-</v>
      </c>
      <c r="AJ38" s="103" t="str">
        <f t="shared" si="23"/>
        <v>-</v>
      </c>
      <c r="AK38" s="103" t="str">
        <f t="shared" si="23"/>
        <v>-</v>
      </c>
      <c r="AL38" s="104" t="str">
        <f t="shared" si="23"/>
        <v>-</v>
      </c>
      <c r="AM38" s="108" t="str">
        <f t="shared" si="23"/>
        <v>-</v>
      </c>
      <c r="AN38" s="108" t="str">
        <f t="shared" si="23"/>
        <v>-</v>
      </c>
    </row>
    <row r="39" spans="1:40">
      <c r="A39" s="250" t="s">
        <v>21</v>
      </c>
      <c r="B39" s="251"/>
      <c r="C39" s="251"/>
      <c r="D39" s="252"/>
      <c r="E39" s="105" t="str">
        <f>IF($C$4="oui",E35-E38,"-")</f>
        <v>-</v>
      </c>
      <c r="F39" s="106" t="str">
        <f t="shared" ref="F39:AN39" si="24">IF($C$4="oui",F35-F38,"-")</f>
        <v>-</v>
      </c>
      <c r="G39" s="106" t="str">
        <f t="shared" si="24"/>
        <v>-</v>
      </c>
      <c r="H39" s="106" t="str">
        <f t="shared" si="24"/>
        <v>-</v>
      </c>
      <c r="I39" s="106" t="str">
        <f t="shared" si="24"/>
        <v>-</v>
      </c>
      <c r="J39" s="107" t="str">
        <f t="shared" si="24"/>
        <v>-</v>
      </c>
      <c r="K39" s="109" t="str">
        <f t="shared" si="24"/>
        <v>-</v>
      </c>
      <c r="L39" s="105" t="str">
        <f t="shared" si="24"/>
        <v>-</v>
      </c>
      <c r="M39" s="106" t="str">
        <f t="shared" si="24"/>
        <v>-</v>
      </c>
      <c r="N39" s="106" t="str">
        <f t="shared" si="24"/>
        <v>-</v>
      </c>
      <c r="O39" s="106" t="str">
        <f t="shared" si="24"/>
        <v>-</v>
      </c>
      <c r="P39" s="106" t="str">
        <f t="shared" si="24"/>
        <v>-</v>
      </c>
      <c r="Q39" s="107" t="str">
        <f t="shared" si="24"/>
        <v>-</v>
      </c>
      <c r="R39" s="109" t="str">
        <f t="shared" si="24"/>
        <v>-</v>
      </c>
      <c r="S39" s="105" t="str">
        <f t="shared" si="24"/>
        <v>-</v>
      </c>
      <c r="T39" s="106" t="str">
        <f t="shared" si="24"/>
        <v>-</v>
      </c>
      <c r="U39" s="106" t="str">
        <f t="shared" si="24"/>
        <v>-</v>
      </c>
      <c r="V39" s="106" t="str">
        <f t="shared" si="24"/>
        <v>-</v>
      </c>
      <c r="W39" s="106" t="str">
        <f t="shared" si="24"/>
        <v>-</v>
      </c>
      <c r="X39" s="107" t="str">
        <f t="shared" si="24"/>
        <v>-</v>
      </c>
      <c r="Y39" s="109" t="str">
        <f t="shared" si="24"/>
        <v>-</v>
      </c>
      <c r="Z39" s="105" t="str">
        <f t="shared" si="24"/>
        <v>-</v>
      </c>
      <c r="AA39" s="106" t="str">
        <f t="shared" si="24"/>
        <v>-</v>
      </c>
      <c r="AB39" s="106" t="str">
        <f t="shared" si="24"/>
        <v>-</v>
      </c>
      <c r="AC39" s="106" t="str">
        <f t="shared" si="24"/>
        <v>-</v>
      </c>
      <c r="AD39" s="106" t="str">
        <f t="shared" si="24"/>
        <v>-</v>
      </c>
      <c r="AE39" s="107" t="str">
        <f t="shared" si="24"/>
        <v>-</v>
      </c>
      <c r="AF39" s="109" t="str">
        <f t="shared" si="24"/>
        <v>-</v>
      </c>
      <c r="AG39" s="105" t="str">
        <f t="shared" si="24"/>
        <v>-</v>
      </c>
      <c r="AH39" s="106" t="str">
        <f t="shared" si="24"/>
        <v>-</v>
      </c>
      <c r="AI39" s="106" t="str">
        <f t="shared" si="24"/>
        <v>-</v>
      </c>
      <c r="AJ39" s="106" t="str">
        <f t="shared" si="24"/>
        <v>-</v>
      </c>
      <c r="AK39" s="106" t="str">
        <f t="shared" si="24"/>
        <v>-</v>
      </c>
      <c r="AL39" s="107" t="str">
        <f t="shared" si="24"/>
        <v>-</v>
      </c>
      <c r="AM39" s="109" t="str">
        <f t="shared" si="24"/>
        <v>-</v>
      </c>
      <c r="AN39" s="109" t="str">
        <f t="shared" si="24"/>
        <v>-</v>
      </c>
    </row>
    <row r="40" spans="1:40" ht="15.75" thickBot="1">
      <c r="A40" s="293" t="s">
        <v>26</v>
      </c>
      <c r="B40" s="294"/>
      <c r="C40" s="294"/>
      <c r="D40" s="295"/>
      <c r="E40" s="98" t="str">
        <f>IFERROR(E38/E35,"-")</f>
        <v>-</v>
      </c>
      <c r="F40" s="99" t="str">
        <f t="shared" ref="F40:AN40" si="25">IFERROR(F38/F35,"-")</f>
        <v>-</v>
      </c>
      <c r="G40" s="99" t="str">
        <f t="shared" si="25"/>
        <v>-</v>
      </c>
      <c r="H40" s="99" t="str">
        <f t="shared" si="25"/>
        <v>-</v>
      </c>
      <c r="I40" s="99" t="str">
        <f t="shared" si="25"/>
        <v>-</v>
      </c>
      <c r="J40" s="100" t="str">
        <f t="shared" si="25"/>
        <v>-</v>
      </c>
      <c r="K40" s="110" t="str">
        <f t="shared" si="25"/>
        <v>-</v>
      </c>
      <c r="L40" s="98" t="str">
        <f t="shared" si="25"/>
        <v>-</v>
      </c>
      <c r="M40" s="99" t="str">
        <f t="shared" si="25"/>
        <v>-</v>
      </c>
      <c r="N40" s="99" t="str">
        <f t="shared" si="25"/>
        <v>-</v>
      </c>
      <c r="O40" s="99" t="str">
        <f t="shared" si="25"/>
        <v>-</v>
      </c>
      <c r="P40" s="99" t="str">
        <f t="shared" si="25"/>
        <v>-</v>
      </c>
      <c r="Q40" s="100" t="str">
        <f t="shared" si="25"/>
        <v>-</v>
      </c>
      <c r="R40" s="110" t="str">
        <f t="shared" si="25"/>
        <v>-</v>
      </c>
      <c r="S40" s="98" t="str">
        <f t="shared" si="25"/>
        <v>-</v>
      </c>
      <c r="T40" s="99" t="str">
        <f t="shared" si="25"/>
        <v>-</v>
      </c>
      <c r="U40" s="99" t="str">
        <f t="shared" si="25"/>
        <v>-</v>
      </c>
      <c r="V40" s="99" t="str">
        <f t="shared" si="25"/>
        <v>-</v>
      </c>
      <c r="W40" s="99" t="str">
        <f t="shared" si="25"/>
        <v>-</v>
      </c>
      <c r="X40" s="100" t="str">
        <f t="shared" si="25"/>
        <v>-</v>
      </c>
      <c r="Y40" s="110" t="str">
        <f t="shared" si="25"/>
        <v>-</v>
      </c>
      <c r="Z40" s="98" t="str">
        <f t="shared" si="25"/>
        <v>-</v>
      </c>
      <c r="AA40" s="99" t="str">
        <f t="shared" si="25"/>
        <v>-</v>
      </c>
      <c r="AB40" s="99" t="str">
        <f t="shared" si="25"/>
        <v>-</v>
      </c>
      <c r="AC40" s="99" t="str">
        <f t="shared" si="25"/>
        <v>-</v>
      </c>
      <c r="AD40" s="99" t="str">
        <f t="shared" si="25"/>
        <v>-</v>
      </c>
      <c r="AE40" s="100" t="str">
        <f t="shared" si="25"/>
        <v>-</v>
      </c>
      <c r="AF40" s="110" t="str">
        <f t="shared" si="25"/>
        <v>-</v>
      </c>
      <c r="AG40" s="98" t="str">
        <f t="shared" si="25"/>
        <v>-</v>
      </c>
      <c r="AH40" s="99" t="str">
        <f t="shared" si="25"/>
        <v>-</v>
      </c>
      <c r="AI40" s="99" t="str">
        <f t="shared" si="25"/>
        <v>-</v>
      </c>
      <c r="AJ40" s="99" t="str">
        <f t="shared" si="25"/>
        <v>-</v>
      </c>
      <c r="AK40" s="99" t="str">
        <f t="shared" si="25"/>
        <v>-</v>
      </c>
      <c r="AL40" s="100" t="str">
        <f t="shared" si="25"/>
        <v>-</v>
      </c>
      <c r="AM40" s="110" t="str">
        <f t="shared" si="25"/>
        <v>-</v>
      </c>
      <c r="AN40" s="110" t="str">
        <f t="shared" si="25"/>
        <v>-</v>
      </c>
    </row>
    <row r="41" spans="1:40" customFormat="1" ht="16.5" thickTop="1" thickBot="1">
      <c r="A41" s="32"/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0"/>
      <c r="AA41" s="31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0" ht="15.75" thickTop="1">
      <c r="A42" s="264" t="s">
        <v>131</v>
      </c>
      <c r="B42" s="265"/>
      <c r="C42" s="265"/>
      <c r="D42" s="266"/>
      <c r="E42" s="86" t="str">
        <f>IFERROR(E36/E35,"-")</f>
        <v>-</v>
      </c>
      <c r="F42" s="87" t="str">
        <f t="shared" ref="F42:AN42" si="26">IFERROR(F36/F35,"-")</f>
        <v>-</v>
      </c>
      <c r="G42" s="87" t="str">
        <f t="shared" si="26"/>
        <v>-</v>
      </c>
      <c r="H42" s="87" t="str">
        <f t="shared" si="26"/>
        <v>-</v>
      </c>
      <c r="I42" s="87" t="str">
        <f t="shared" si="26"/>
        <v>-</v>
      </c>
      <c r="J42" s="88" t="str">
        <f t="shared" si="26"/>
        <v>-</v>
      </c>
      <c r="K42" s="111" t="str">
        <f t="shared" si="26"/>
        <v>-</v>
      </c>
      <c r="L42" s="86" t="str">
        <f t="shared" si="26"/>
        <v>-</v>
      </c>
      <c r="M42" s="87" t="str">
        <f t="shared" si="26"/>
        <v>-</v>
      </c>
      <c r="N42" s="87" t="str">
        <f t="shared" si="26"/>
        <v>-</v>
      </c>
      <c r="O42" s="87" t="str">
        <f t="shared" si="26"/>
        <v>-</v>
      </c>
      <c r="P42" s="87" t="str">
        <f t="shared" si="26"/>
        <v>-</v>
      </c>
      <c r="Q42" s="88" t="str">
        <f t="shared" si="26"/>
        <v>-</v>
      </c>
      <c r="R42" s="111" t="str">
        <f t="shared" si="26"/>
        <v>-</v>
      </c>
      <c r="S42" s="86" t="str">
        <f t="shared" si="26"/>
        <v>-</v>
      </c>
      <c r="T42" s="87" t="str">
        <f t="shared" si="26"/>
        <v>-</v>
      </c>
      <c r="U42" s="87" t="str">
        <f t="shared" si="26"/>
        <v>-</v>
      </c>
      <c r="V42" s="87" t="str">
        <f t="shared" si="26"/>
        <v>-</v>
      </c>
      <c r="W42" s="87" t="str">
        <f t="shared" si="26"/>
        <v>-</v>
      </c>
      <c r="X42" s="88" t="str">
        <f t="shared" si="26"/>
        <v>-</v>
      </c>
      <c r="Y42" s="111" t="str">
        <f t="shared" si="26"/>
        <v>-</v>
      </c>
      <c r="Z42" s="86" t="str">
        <f t="shared" si="26"/>
        <v>-</v>
      </c>
      <c r="AA42" s="87" t="str">
        <f t="shared" si="26"/>
        <v>-</v>
      </c>
      <c r="AB42" s="87" t="str">
        <f t="shared" si="26"/>
        <v>-</v>
      </c>
      <c r="AC42" s="87" t="str">
        <f t="shared" si="26"/>
        <v>-</v>
      </c>
      <c r="AD42" s="87" t="str">
        <f t="shared" si="26"/>
        <v>-</v>
      </c>
      <c r="AE42" s="88" t="str">
        <f t="shared" si="26"/>
        <v>-</v>
      </c>
      <c r="AF42" s="111" t="str">
        <f t="shared" si="26"/>
        <v>-</v>
      </c>
      <c r="AG42" s="86" t="str">
        <f t="shared" si="26"/>
        <v>-</v>
      </c>
      <c r="AH42" s="87" t="str">
        <f t="shared" si="26"/>
        <v>-</v>
      </c>
      <c r="AI42" s="87" t="str">
        <f t="shared" si="26"/>
        <v>-</v>
      </c>
      <c r="AJ42" s="87" t="str">
        <f t="shared" si="26"/>
        <v>-</v>
      </c>
      <c r="AK42" s="87" t="str">
        <f t="shared" si="26"/>
        <v>-</v>
      </c>
      <c r="AL42" s="88" t="str">
        <f t="shared" si="26"/>
        <v>-</v>
      </c>
      <c r="AM42" s="111" t="str">
        <f t="shared" si="26"/>
        <v>-</v>
      </c>
      <c r="AN42" s="111" t="str">
        <f t="shared" si="26"/>
        <v>-</v>
      </c>
    </row>
    <row r="43" spans="1:40">
      <c r="A43" s="232" t="s">
        <v>132</v>
      </c>
      <c r="B43" s="233"/>
      <c r="C43" s="233"/>
      <c r="D43" s="234"/>
      <c r="E43" s="89" t="str">
        <f>IFERROR((E23+E25+E26+E27)/E35,"-")</f>
        <v>-</v>
      </c>
      <c r="F43" s="90" t="str">
        <f t="shared" ref="F43:AN43" si="27">IFERROR((F23+F25+F26+F27)/F35,"-")</f>
        <v>-</v>
      </c>
      <c r="G43" s="90" t="str">
        <f t="shared" si="27"/>
        <v>-</v>
      </c>
      <c r="H43" s="90" t="str">
        <f t="shared" si="27"/>
        <v>-</v>
      </c>
      <c r="I43" s="90" t="str">
        <f t="shared" si="27"/>
        <v>-</v>
      </c>
      <c r="J43" s="91" t="str">
        <f t="shared" si="27"/>
        <v>-</v>
      </c>
      <c r="K43" s="112" t="str">
        <f t="shared" si="27"/>
        <v>-</v>
      </c>
      <c r="L43" s="89" t="str">
        <f t="shared" si="27"/>
        <v>-</v>
      </c>
      <c r="M43" s="90" t="str">
        <f t="shared" si="27"/>
        <v>-</v>
      </c>
      <c r="N43" s="90" t="str">
        <f t="shared" si="27"/>
        <v>-</v>
      </c>
      <c r="O43" s="90" t="str">
        <f t="shared" si="27"/>
        <v>-</v>
      </c>
      <c r="P43" s="90" t="str">
        <f t="shared" si="27"/>
        <v>-</v>
      </c>
      <c r="Q43" s="91" t="str">
        <f t="shared" si="27"/>
        <v>-</v>
      </c>
      <c r="R43" s="112" t="str">
        <f t="shared" si="27"/>
        <v>-</v>
      </c>
      <c r="S43" s="89" t="str">
        <f t="shared" si="27"/>
        <v>-</v>
      </c>
      <c r="T43" s="90" t="str">
        <f t="shared" si="27"/>
        <v>-</v>
      </c>
      <c r="U43" s="90" t="str">
        <f t="shared" si="27"/>
        <v>-</v>
      </c>
      <c r="V43" s="90" t="str">
        <f t="shared" si="27"/>
        <v>-</v>
      </c>
      <c r="W43" s="90" t="str">
        <f t="shared" si="27"/>
        <v>-</v>
      </c>
      <c r="X43" s="91" t="str">
        <f t="shared" si="27"/>
        <v>-</v>
      </c>
      <c r="Y43" s="112" t="str">
        <f t="shared" si="27"/>
        <v>-</v>
      </c>
      <c r="Z43" s="89" t="str">
        <f t="shared" si="27"/>
        <v>-</v>
      </c>
      <c r="AA43" s="90" t="str">
        <f t="shared" si="27"/>
        <v>-</v>
      </c>
      <c r="AB43" s="90" t="str">
        <f t="shared" si="27"/>
        <v>-</v>
      </c>
      <c r="AC43" s="90" t="str">
        <f t="shared" si="27"/>
        <v>-</v>
      </c>
      <c r="AD43" s="90" t="str">
        <f t="shared" si="27"/>
        <v>-</v>
      </c>
      <c r="AE43" s="91" t="str">
        <f t="shared" si="27"/>
        <v>-</v>
      </c>
      <c r="AF43" s="112" t="str">
        <f t="shared" si="27"/>
        <v>-</v>
      </c>
      <c r="AG43" s="89" t="str">
        <f t="shared" si="27"/>
        <v>-</v>
      </c>
      <c r="AH43" s="90" t="str">
        <f t="shared" si="27"/>
        <v>-</v>
      </c>
      <c r="AI43" s="90" t="str">
        <f t="shared" si="27"/>
        <v>-</v>
      </c>
      <c r="AJ43" s="90" t="str">
        <f t="shared" si="27"/>
        <v>-</v>
      </c>
      <c r="AK43" s="90" t="str">
        <f t="shared" si="27"/>
        <v>-</v>
      </c>
      <c r="AL43" s="91" t="str">
        <f t="shared" si="27"/>
        <v>-</v>
      </c>
      <c r="AM43" s="112" t="str">
        <f t="shared" si="27"/>
        <v>-</v>
      </c>
      <c r="AN43" s="112" t="str">
        <f t="shared" si="27"/>
        <v>-</v>
      </c>
    </row>
    <row r="44" spans="1:40">
      <c r="A44" s="232" t="s">
        <v>80</v>
      </c>
      <c r="B44" s="233"/>
      <c r="C44" s="233"/>
      <c r="D44" s="234"/>
      <c r="E44" s="92" t="str">
        <f>IFERROR(E26/E35,"-")</f>
        <v>-</v>
      </c>
      <c r="F44" s="93" t="str">
        <f t="shared" ref="F44:AN44" si="28">IFERROR(F26/F35,"-")</f>
        <v>-</v>
      </c>
      <c r="G44" s="93" t="str">
        <f t="shared" si="28"/>
        <v>-</v>
      </c>
      <c r="H44" s="93" t="str">
        <f t="shared" si="28"/>
        <v>-</v>
      </c>
      <c r="I44" s="93" t="str">
        <f t="shared" si="28"/>
        <v>-</v>
      </c>
      <c r="J44" s="94" t="str">
        <f t="shared" si="28"/>
        <v>-</v>
      </c>
      <c r="K44" s="113" t="str">
        <f t="shared" si="28"/>
        <v>-</v>
      </c>
      <c r="L44" s="92" t="str">
        <f t="shared" si="28"/>
        <v>-</v>
      </c>
      <c r="M44" s="93" t="str">
        <f t="shared" si="28"/>
        <v>-</v>
      </c>
      <c r="N44" s="93" t="str">
        <f t="shared" si="28"/>
        <v>-</v>
      </c>
      <c r="O44" s="93" t="str">
        <f t="shared" si="28"/>
        <v>-</v>
      </c>
      <c r="P44" s="93" t="str">
        <f t="shared" si="28"/>
        <v>-</v>
      </c>
      <c r="Q44" s="94" t="str">
        <f t="shared" si="28"/>
        <v>-</v>
      </c>
      <c r="R44" s="113" t="str">
        <f t="shared" si="28"/>
        <v>-</v>
      </c>
      <c r="S44" s="92" t="str">
        <f t="shared" si="28"/>
        <v>-</v>
      </c>
      <c r="T44" s="93" t="str">
        <f t="shared" si="28"/>
        <v>-</v>
      </c>
      <c r="U44" s="93" t="str">
        <f t="shared" si="28"/>
        <v>-</v>
      </c>
      <c r="V44" s="93" t="str">
        <f t="shared" si="28"/>
        <v>-</v>
      </c>
      <c r="W44" s="93" t="str">
        <f t="shared" si="28"/>
        <v>-</v>
      </c>
      <c r="X44" s="94" t="str">
        <f t="shared" si="28"/>
        <v>-</v>
      </c>
      <c r="Y44" s="113" t="str">
        <f t="shared" si="28"/>
        <v>-</v>
      </c>
      <c r="Z44" s="92" t="str">
        <f t="shared" si="28"/>
        <v>-</v>
      </c>
      <c r="AA44" s="93" t="str">
        <f t="shared" si="28"/>
        <v>-</v>
      </c>
      <c r="AB44" s="93" t="str">
        <f t="shared" si="28"/>
        <v>-</v>
      </c>
      <c r="AC44" s="93" t="str">
        <f t="shared" si="28"/>
        <v>-</v>
      </c>
      <c r="AD44" s="93" t="str">
        <f t="shared" si="28"/>
        <v>-</v>
      </c>
      <c r="AE44" s="94" t="str">
        <f t="shared" si="28"/>
        <v>-</v>
      </c>
      <c r="AF44" s="113" t="str">
        <f t="shared" si="28"/>
        <v>-</v>
      </c>
      <c r="AG44" s="92" t="str">
        <f t="shared" si="28"/>
        <v>-</v>
      </c>
      <c r="AH44" s="93" t="str">
        <f t="shared" si="28"/>
        <v>-</v>
      </c>
      <c r="AI44" s="93" t="str">
        <f t="shared" si="28"/>
        <v>-</v>
      </c>
      <c r="AJ44" s="93" t="str">
        <f t="shared" si="28"/>
        <v>-</v>
      </c>
      <c r="AK44" s="93" t="str">
        <f t="shared" si="28"/>
        <v>-</v>
      </c>
      <c r="AL44" s="94" t="str">
        <f t="shared" si="28"/>
        <v>-</v>
      </c>
      <c r="AM44" s="113" t="str">
        <f t="shared" si="28"/>
        <v>-</v>
      </c>
      <c r="AN44" s="113" t="str">
        <f t="shared" si="28"/>
        <v>-</v>
      </c>
    </row>
    <row r="45" spans="1:40">
      <c r="A45" s="232" t="s">
        <v>79</v>
      </c>
      <c r="B45" s="233"/>
      <c r="C45" s="233"/>
      <c r="D45" s="234"/>
      <c r="E45" s="92" t="str">
        <f>IFERROR(E25/E35,"-")</f>
        <v>-</v>
      </c>
      <c r="F45" s="93" t="str">
        <f t="shared" ref="F45:AN45" si="29">IFERROR(F25/F35,"-")</f>
        <v>-</v>
      </c>
      <c r="G45" s="93" t="str">
        <f t="shared" si="29"/>
        <v>-</v>
      </c>
      <c r="H45" s="93" t="str">
        <f t="shared" si="29"/>
        <v>-</v>
      </c>
      <c r="I45" s="93" t="str">
        <f t="shared" si="29"/>
        <v>-</v>
      </c>
      <c r="J45" s="94" t="str">
        <f t="shared" si="29"/>
        <v>-</v>
      </c>
      <c r="K45" s="113" t="str">
        <f t="shared" si="29"/>
        <v>-</v>
      </c>
      <c r="L45" s="92" t="str">
        <f t="shared" si="29"/>
        <v>-</v>
      </c>
      <c r="M45" s="93" t="str">
        <f t="shared" si="29"/>
        <v>-</v>
      </c>
      <c r="N45" s="93" t="str">
        <f t="shared" si="29"/>
        <v>-</v>
      </c>
      <c r="O45" s="93" t="str">
        <f t="shared" si="29"/>
        <v>-</v>
      </c>
      <c r="P45" s="93" t="str">
        <f t="shared" si="29"/>
        <v>-</v>
      </c>
      <c r="Q45" s="94" t="str">
        <f t="shared" si="29"/>
        <v>-</v>
      </c>
      <c r="R45" s="113" t="str">
        <f t="shared" si="29"/>
        <v>-</v>
      </c>
      <c r="S45" s="92" t="str">
        <f t="shared" si="29"/>
        <v>-</v>
      </c>
      <c r="T45" s="93" t="str">
        <f t="shared" si="29"/>
        <v>-</v>
      </c>
      <c r="U45" s="93" t="str">
        <f t="shared" si="29"/>
        <v>-</v>
      </c>
      <c r="V45" s="93" t="str">
        <f t="shared" si="29"/>
        <v>-</v>
      </c>
      <c r="W45" s="93" t="str">
        <f t="shared" si="29"/>
        <v>-</v>
      </c>
      <c r="X45" s="94" t="str">
        <f t="shared" si="29"/>
        <v>-</v>
      </c>
      <c r="Y45" s="113" t="str">
        <f t="shared" si="29"/>
        <v>-</v>
      </c>
      <c r="Z45" s="92" t="str">
        <f t="shared" si="29"/>
        <v>-</v>
      </c>
      <c r="AA45" s="93" t="str">
        <f t="shared" si="29"/>
        <v>-</v>
      </c>
      <c r="AB45" s="93" t="str">
        <f t="shared" si="29"/>
        <v>-</v>
      </c>
      <c r="AC45" s="93" t="str">
        <f t="shared" si="29"/>
        <v>-</v>
      </c>
      <c r="AD45" s="93" t="str">
        <f t="shared" si="29"/>
        <v>-</v>
      </c>
      <c r="AE45" s="94" t="str">
        <f t="shared" si="29"/>
        <v>-</v>
      </c>
      <c r="AF45" s="113" t="str">
        <f t="shared" si="29"/>
        <v>-</v>
      </c>
      <c r="AG45" s="92" t="str">
        <f t="shared" si="29"/>
        <v>-</v>
      </c>
      <c r="AH45" s="93" t="str">
        <f t="shared" si="29"/>
        <v>-</v>
      </c>
      <c r="AI45" s="93" t="str">
        <f t="shared" si="29"/>
        <v>-</v>
      </c>
      <c r="AJ45" s="93" t="str">
        <f t="shared" si="29"/>
        <v>-</v>
      </c>
      <c r="AK45" s="93" t="str">
        <f t="shared" si="29"/>
        <v>-</v>
      </c>
      <c r="AL45" s="94" t="str">
        <f t="shared" si="29"/>
        <v>-</v>
      </c>
      <c r="AM45" s="113" t="str">
        <f t="shared" si="29"/>
        <v>-</v>
      </c>
      <c r="AN45" s="113" t="str">
        <f t="shared" si="29"/>
        <v>-</v>
      </c>
    </row>
    <row r="46" spans="1:40">
      <c r="A46" s="232" t="s">
        <v>133</v>
      </c>
      <c r="B46" s="233"/>
      <c r="C46" s="233"/>
      <c r="D46" s="234"/>
      <c r="E46" s="92" t="str">
        <f>IFERROR(E27/E35,"-")</f>
        <v>-</v>
      </c>
      <c r="F46" s="93" t="str">
        <f t="shared" ref="F46:AN46" si="30">IFERROR(F27/F35,"-")</f>
        <v>-</v>
      </c>
      <c r="G46" s="93" t="str">
        <f t="shared" si="30"/>
        <v>-</v>
      </c>
      <c r="H46" s="93" t="str">
        <f t="shared" si="30"/>
        <v>-</v>
      </c>
      <c r="I46" s="93" t="str">
        <f t="shared" si="30"/>
        <v>-</v>
      </c>
      <c r="J46" s="94" t="str">
        <f t="shared" si="30"/>
        <v>-</v>
      </c>
      <c r="K46" s="113" t="str">
        <f t="shared" si="30"/>
        <v>-</v>
      </c>
      <c r="L46" s="92" t="str">
        <f t="shared" si="30"/>
        <v>-</v>
      </c>
      <c r="M46" s="93" t="str">
        <f t="shared" si="30"/>
        <v>-</v>
      </c>
      <c r="N46" s="93" t="str">
        <f t="shared" si="30"/>
        <v>-</v>
      </c>
      <c r="O46" s="93" t="str">
        <f t="shared" si="30"/>
        <v>-</v>
      </c>
      <c r="P46" s="93" t="str">
        <f t="shared" si="30"/>
        <v>-</v>
      </c>
      <c r="Q46" s="94" t="str">
        <f t="shared" si="30"/>
        <v>-</v>
      </c>
      <c r="R46" s="113" t="str">
        <f t="shared" si="30"/>
        <v>-</v>
      </c>
      <c r="S46" s="92" t="str">
        <f t="shared" si="30"/>
        <v>-</v>
      </c>
      <c r="T46" s="93" t="str">
        <f t="shared" si="30"/>
        <v>-</v>
      </c>
      <c r="U46" s="93" t="str">
        <f t="shared" si="30"/>
        <v>-</v>
      </c>
      <c r="V46" s="93" t="str">
        <f t="shared" si="30"/>
        <v>-</v>
      </c>
      <c r="W46" s="93" t="str">
        <f t="shared" si="30"/>
        <v>-</v>
      </c>
      <c r="X46" s="94" t="str">
        <f t="shared" si="30"/>
        <v>-</v>
      </c>
      <c r="Y46" s="113" t="str">
        <f t="shared" si="30"/>
        <v>-</v>
      </c>
      <c r="Z46" s="92" t="str">
        <f t="shared" si="30"/>
        <v>-</v>
      </c>
      <c r="AA46" s="93" t="str">
        <f t="shared" si="30"/>
        <v>-</v>
      </c>
      <c r="AB46" s="93" t="str">
        <f t="shared" si="30"/>
        <v>-</v>
      </c>
      <c r="AC46" s="93" t="str">
        <f t="shared" si="30"/>
        <v>-</v>
      </c>
      <c r="AD46" s="93" t="str">
        <f t="shared" si="30"/>
        <v>-</v>
      </c>
      <c r="AE46" s="94" t="str">
        <f t="shared" si="30"/>
        <v>-</v>
      </c>
      <c r="AF46" s="113" t="str">
        <f t="shared" si="30"/>
        <v>-</v>
      </c>
      <c r="AG46" s="92" t="str">
        <f t="shared" si="30"/>
        <v>-</v>
      </c>
      <c r="AH46" s="93" t="str">
        <f t="shared" si="30"/>
        <v>-</v>
      </c>
      <c r="AI46" s="93" t="str">
        <f t="shared" si="30"/>
        <v>-</v>
      </c>
      <c r="AJ46" s="93" t="str">
        <f t="shared" si="30"/>
        <v>-</v>
      </c>
      <c r="AK46" s="93" t="str">
        <f t="shared" si="30"/>
        <v>-</v>
      </c>
      <c r="AL46" s="94" t="str">
        <f t="shared" si="30"/>
        <v>-</v>
      </c>
      <c r="AM46" s="113" t="str">
        <f t="shared" si="30"/>
        <v>-</v>
      </c>
      <c r="AN46" s="113" t="str">
        <f t="shared" si="30"/>
        <v>-</v>
      </c>
    </row>
    <row r="47" spans="1:40">
      <c r="A47" s="232" t="s">
        <v>134</v>
      </c>
      <c r="B47" s="233"/>
      <c r="C47" s="233"/>
      <c r="D47" s="234"/>
      <c r="E47" s="92" t="str">
        <f>IFERROR(E27/(E23+E25+E26+E27),"-")</f>
        <v>-</v>
      </c>
      <c r="F47" s="93" t="str">
        <f t="shared" ref="F47:AN47" si="31">IFERROR(F27/(F23+F25+F26+F27),"-")</f>
        <v>-</v>
      </c>
      <c r="G47" s="93" t="str">
        <f t="shared" si="31"/>
        <v>-</v>
      </c>
      <c r="H47" s="93" t="str">
        <f t="shared" si="31"/>
        <v>-</v>
      </c>
      <c r="I47" s="93" t="str">
        <f t="shared" si="31"/>
        <v>-</v>
      </c>
      <c r="J47" s="94" t="str">
        <f t="shared" si="31"/>
        <v>-</v>
      </c>
      <c r="K47" s="113" t="str">
        <f t="shared" si="31"/>
        <v>-</v>
      </c>
      <c r="L47" s="92" t="str">
        <f t="shared" si="31"/>
        <v>-</v>
      </c>
      <c r="M47" s="93" t="str">
        <f t="shared" si="31"/>
        <v>-</v>
      </c>
      <c r="N47" s="93" t="str">
        <f t="shared" si="31"/>
        <v>-</v>
      </c>
      <c r="O47" s="93" t="str">
        <f t="shared" si="31"/>
        <v>-</v>
      </c>
      <c r="P47" s="93" t="str">
        <f t="shared" si="31"/>
        <v>-</v>
      </c>
      <c r="Q47" s="94" t="str">
        <f t="shared" si="31"/>
        <v>-</v>
      </c>
      <c r="R47" s="113" t="str">
        <f t="shared" si="31"/>
        <v>-</v>
      </c>
      <c r="S47" s="92" t="str">
        <f t="shared" si="31"/>
        <v>-</v>
      </c>
      <c r="T47" s="93" t="str">
        <f t="shared" si="31"/>
        <v>-</v>
      </c>
      <c r="U47" s="93" t="str">
        <f t="shared" si="31"/>
        <v>-</v>
      </c>
      <c r="V47" s="93" t="str">
        <f t="shared" si="31"/>
        <v>-</v>
      </c>
      <c r="W47" s="93" t="str">
        <f t="shared" si="31"/>
        <v>-</v>
      </c>
      <c r="X47" s="94" t="str">
        <f t="shared" si="31"/>
        <v>-</v>
      </c>
      <c r="Y47" s="113" t="str">
        <f t="shared" si="31"/>
        <v>-</v>
      </c>
      <c r="Z47" s="92" t="str">
        <f t="shared" si="31"/>
        <v>-</v>
      </c>
      <c r="AA47" s="93" t="str">
        <f t="shared" si="31"/>
        <v>-</v>
      </c>
      <c r="AB47" s="93" t="str">
        <f t="shared" si="31"/>
        <v>-</v>
      </c>
      <c r="AC47" s="93" t="str">
        <f t="shared" si="31"/>
        <v>-</v>
      </c>
      <c r="AD47" s="93" t="str">
        <f t="shared" si="31"/>
        <v>-</v>
      </c>
      <c r="AE47" s="94" t="str">
        <f t="shared" si="31"/>
        <v>-</v>
      </c>
      <c r="AF47" s="113" t="str">
        <f t="shared" si="31"/>
        <v>-</v>
      </c>
      <c r="AG47" s="92" t="str">
        <f t="shared" si="31"/>
        <v>-</v>
      </c>
      <c r="AH47" s="93" t="str">
        <f t="shared" si="31"/>
        <v>-</v>
      </c>
      <c r="AI47" s="93" t="str">
        <f t="shared" si="31"/>
        <v>-</v>
      </c>
      <c r="AJ47" s="93" t="str">
        <f t="shared" si="31"/>
        <v>-</v>
      </c>
      <c r="AK47" s="93" t="str">
        <f t="shared" si="31"/>
        <v>-</v>
      </c>
      <c r="AL47" s="94" t="str">
        <f t="shared" si="31"/>
        <v>-</v>
      </c>
      <c r="AM47" s="113" t="str">
        <f t="shared" si="31"/>
        <v>-</v>
      </c>
      <c r="AN47" s="113" t="str">
        <f t="shared" si="31"/>
        <v>-</v>
      </c>
    </row>
    <row r="48" spans="1:40">
      <c r="A48" s="232" t="s">
        <v>82</v>
      </c>
      <c r="B48" s="233"/>
      <c r="C48" s="233"/>
      <c r="D48" s="234"/>
      <c r="E48" s="92" t="str">
        <f>IFERROR(E32/E35,"-")</f>
        <v>-</v>
      </c>
      <c r="F48" s="93" t="str">
        <f t="shared" ref="F48:AN48" si="32">IFERROR(F32/F35,"-")</f>
        <v>-</v>
      </c>
      <c r="G48" s="93" t="str">
        <f t="shared" si="32"/>
        <v>-</v>
      </c>
      <c r="H48" s="93" t="str">
        <f t="shared" si="32"/>
        <v>-</v>
      </c>
      <c r="I48" s="93" t="str">
        <f t="shared" si="32"/>
        <v>-</v>
      </c>
      <c r="J48" s="94" t="str">
        <f t="shared" si="32"/>
        <v>-</v>
      </c>
      <c r="K48" s="113" t="str">
        <f t="shared" si="32"/>
        <v>-</v>
      </c>
      <c r="L48" s="92" t="str">
        <f t="shared" si="32"/>
        <v>-</v>
      </c>
      <c r="M48" s="93" t="str">
        <f t="shared" si="32"/>
        <v>-</v>
      </c>
      <c r="N48" s="93" t="str">
        <f t="shared" si="32"/>
        <v>-</v>
      </c>
      <c r="O48" s="93" t="str">
        <f t="shared" si="32"/>
        <v>-</v>
      </c>
      <c r="P48" s="93" t="str">
        <f t="shared" si="32"/>
        <v>-</v>
      </c>
      <c r="Q48" s="94" t="str">
        <f t="shared" si="32"/>
        <v>-</v>
      </c>
      <c r="R48" s="113" t="str">
        <f t="shared" si="32"/>
        <v>-</v>
      </c>
      <c r="S48" s="92" t="str">
        <f t="shared" si="32"/>
        <v>-</v>
      </c>
      <c r="T48" s="93" t="str">
        <f t="shared" si="32"/>
        <v>-</v>
      </c>
      <c r="U48" s="93" t="str">
        <f t="shared" si="32"/>
        <v>-</v>
      </c>
      <c r="V48" s="93" t="str">
        <f t="shared" si="32"/>
        <v>-</v>
      </c>
      <c r="W48" s="93" t="str">
        <f t="shared" si="32"/>
        <v>-</v>
      </c>
      <c r="X48" s="94" t="str">
        <f t="shared" si="32"/>
        <v>-</v>
      </c>
      <c r="Y48" s="113" t="str">
        <f t="shared" si="32"/>
        <v>-</v>
      </c>
      <c r="Z48" s="92" t="str">
        <f t="shared" si="32"/>
        <v>-</v>
      </c>
      <c r="AA48" s="93" t="str">
        <f t="shared" si="32"/>
        <v>-</v>
      </c>
      <c r="AB48" s="93" t="str">
        <f t="shared" si="32"/>
        <v>-</v>
      </c>
      <c r="AC48" s="93" t="str">
        <f t="shared" si="32"/>
        <v>-</v>
      </c>
      <c r="AD48" s="93" t="str">
        <f t="shared" si="32"/>
        <v>-</v>
      </c>
      <c r="AE48" s="94" t="str">
        <f t="shared" si="32"/>
        <v>-</v>
      </c>
      <c r="AF48" s="113" t="str">
        <f t="shared" si="32"/>
        <v>-</v>
      </c>
      <c r="AG48" s="92" t="str">
        <f t="shared" si="32"/>
        <v>-</v>
      </c>
      <c r="AH48" s="93" t="str">
        <f t="shared" si="32"/>
        <v>-</v>
      </c>
      <c r="AI48" s="93" t="str">
        <f t="shared" si="32"/>
        <v>-</v>
      </c>
      <c r="AJ48" s="93" t="str">
        <f t="shared" si="32"/>
        <v>-</v>
      </c>
      <c r="AK48" s="93" t="str">
        <f t="shared" si="32"/>
        <v>-</v>
      </c>
      <c r="AL48" s="94" t="str">
        <f t="shared" si="32"/>
        <v>-</v>
      </c>
      <c r="AM48" s="113" t="str">
        <f t="shared" si="32"/>
        <v>-</v>
      </c>
      <c r="AN48" s="113" t="str">
        <f t="shared" si="32"/>
        <v>-</v>
      </c>
    </row>
    <row r="49" spans="1:40">
      <c r="A49" s="232" t="s">
        <v>137</v>
      </c>
      <c r="B49" s="233"/>
      <c r="C49" s="233"/>
      <c r="D49" s="234"/>
      <c r="E49" s="92" t="str">
        <f>IFERROR(E33/E35,"-")</f>
        <v>-</v>
      </c>
      <c r="F49" s="93" t="str">
        <f t="shared" ref="F49:AN49" si="33">IFERROR(F33/F35,"-")</f>
        <v>-</v>
      </c>
      <c r="G49" s="93" t="str">
        <f t="shared" si="33"/>
        <v>-</v>
      </c>
      <c r="H49" s="93" t="str">
        <f t="shared" si="33"/>
        <v>-</v>
      </c>
      <c r="I49" s="93" t="str">
        <f t="shared" si="33"/>
        <v>-</v>
      </c>
      <c r="J49" s="94" t="str">
        <f t="shared" si="33"/>
        <v>-</v>
      </c>
      <c r="K49" s="113" t="str">
        <f t="shared" si="33"/>
        <v>-</v>
      </c>
      <c r="L49" s="92" t="str">
        <f t="shared" si="33"/>
        <v>-</v>
      </c>
      <c r="M49" s="93" t="str">
        <f t="shared" si="33"/>
        <v>-</v>
      </c>
      <c r="N49" s="93" t="str">
        <f t="shared" si="33"/>
        <v>-</v>
      </c>
      <c r="O49" s="93" t="str">
        <f t="shared" si="33"/>
        <v>-</v>
      </c>
      <c r="P49" s="93" t="str">
        <f t="shared" si="33"/>
        <v>-</v>
      </c>
      <c r="Q49" s="94" t="str">
        <f t="shared" si="33"/>
        <v>-</v>
      </c>
      <c r="R49" s="113" t="str">
        <f t="shared" si="33"/>
        <v>-</v>
      </c>
      <c r="S49" s="92" t="str">
        <f t="shared" si="33"/>
        <v>-</v>
      </c>
      <c r="T49" s="93" t="str">
        <f t="shared" si="33"/>
        <v>-</v>
      </c>
      <c r="U49" s="93" t="str">
        <f t="shared" si="33"/>
        <v>-</v>
      </c>
      <c r="V49" s="93" t="str">
        <f t="shared" si="33"/>
        <v>-</v>
      </c>
      <c r="W49" s="93" t="str">
        <f t="shared" si="33"/>
        <v>-</v>
      </c>
      <c r="X49" s="94" t="str">
        <f t="shared" si="33"/>
        <v>-</v>
      </c>
      <c r="Y49" s="113" t="str">
        <f t="shared" si="33"/>
        <v>-</v>
      </c>
      <c r="Z49" s="92" t="str">
        <f t="shared" si="33"/>
        <v>-</v>
      </c>
      <c r="AA49" s="93" t="str">
        <f t="shared" si="33"/>
        <v>-</v>
      </c>
      <c r="AB49" s="93" t="str">
        <f t="shared" si="33"/>
        <v>-</v>
      </c>
      <c r="AC49" s="93" t="str">
        <f t="shared" si="33"/>
        <v>-</v>
      </c>
      <c r="AD49" s="93" t="str">
        <f t="shared" si="33"/>
        <v>-</v>
      </c>
      <c r="AE49" s="94" t="str">
        <f t="shared" si="33"/>
        <v>-</v>
      </c>
      <c r="AF49" s="113" t="str">
        <f t="shared" si="33"/>
        <v>-</v>
      </c>
      <c r="AG49" s="92" t="str">
        <f t="shared" si="33"/>
        <v>-</v>
      </c>
      <c r="AH49" s="93" t="str">
        <f t="shared" si="33"/>
        <v>-</v>
      </c>
      <c r="AI49" s="93" t="str">
        <f t="shared" si="33"/>
        <v>-</v>
      </c>
      <c r="AJ49" s="93" t="str">
        <f t="shared" si="33"/>
        <v>-</v>
      </c>
      <c r="AK49" s="93" t="str">
        <f t="shared" si="33"/>
        <v>-</v>
      </c>
      <c r="AL49" s="94" t="str">
        <f t="shared" si="33"/>
        <v>-</v>
      </c>
      <c r="AM49" s="113" t="str">
        <f t="shared" si="33"/>
        <v>-</v>
      </c>
      <c r="AN49" s="113" t="str">
        <f t="shared" si="33"/>
        <v>-</v>
      </c>
    </row>
    <row r="50" spans="1:40">
      <c r="A50" s="232" t="s">
        <v>81</v>
      </c>
      <c r="B50" s="233"/>
      <c r="C50" s="233"/>
      <c r="D50" s="234"/>
      <c r="E50" s="92" t="str">
        <f>IFERROR((E24+E28+E29)/E35,"-")</f>
        <v>-</v>
      </c>
      <c r="F50" s="93" t="str">
        <f t="shared" ref="F50:AN50" si="34">IFERROR((F24+F28+F29)/F35,"-")</f>
        <v>-</v>
      </c>
      <c r="G50" s="93" t="str">
        <f t="shared" si="34"/>
        <v>-</v>
      </c>
      <c r="H50" s="93" t="str">
        <f t="shared" si="34"/>
        <v>-</v>
      </c>
      <c r="I50" s="93" t="str">
        <f t="shared" si="34"/>
        <v>-</v>
      </c>
      <c r="J50" s="94" t="str">
        <f t="shared" si="34"/>
        <v>-</v>
      </c>
      <c r="K50" s="113" t="str">
        <f t="shared" si="34"/>
        <v>-</v>
      </c>
      <c r="L50" s="92" t="str">
        <f t="shared" si="34"/>
        <v>-</v>
      </c>
      <c r="M50" s="93" t="str">
        <f t="shared" si="34"/>
        <v>-</v>
      </c>
      <c r="N50" s="93" t="str">
        <f t="shared" si="34"/>
        <v>-</v>
      </c>
      <c r="O50" s="93" t="str">
        <f t="shared" si="34"/>
        <v>-</v>
      </c>
      <c r="P50" s="93" t="str">
        <f t="shared" si="34"/>
        <v>-</v>
      </c>
      <c r="Q50" s="94" t="str">
        <f t="shared" si="34"/>
        <v>-</v>
      </c>
      <c r="R50" s="113" t="str">
        <f t="shared" si="34"/>
        <v>-</v>
      </c>
      <c r="S50" s="92" t="str">
        <f t="shared" si="34"/>
        <v>-</v>
      </c>
      <c r="T50" s="93" t="str">
        <f t="shared" si="34"/>
        <v>-</v>
      </c>
      <c r="U50" s="93" t="str">
        <f t="shared" si="34"/>
        <v>-</v>
      </c>
      <c r="V50" s="93" t="str">
        <f t="shared" si="34"/>
        <v>-</v>
      </c>
      <c r="W50" s="93" t="str">
        <f t="shared" si="34"/>
        <v>-</v>
      </c>
      <c r="X50" s="94" t="str">
        <f t="shared" si="34"/>
        <v>-</v>
      </c>
      <c r="Y50" s="113" t="str">
        <f t="shared" si="34"/>
        <v>-</v>
      </c>
      <c r="Z50" s="92" t="str">
        <f t="shared" si="34"/>
        <v>-</v>
      </c>
      <c r="AA50" s="93" t="str">
        <f t="shared" si="34"/>
        <v>-</v>
      </c>
      <c r="AB50" s="93" t="str">
        <f t="shared" si="34"/>
        <v>-</v>
      </c>
      <c r="AC50" s="93" t="str">
        <f t="shared" si="34"/>
        <v>-</v>
      </c>
      <c r="AD50" s="93" t="str">
        <f t="shared" si="34"/>
        <v>-</v>
      </c>
      <c r="AE50" s="94" t="str">
        <f t="shared" si="34"/>
        <v>-</v>
      </c>
      <c r="AF50" s="113" t="str">
        <f t="shared" si="34"/>
        <v>-</v>
      </c>
      <c r="AG50" s="92" t="str">
        <f t="shared" si="34"/>
        <v>-</v>
      </c>
      <c r="AH50" s="93" t="str">
        <f t="shared" si="34"/>
        <v>-</v>
      </c>
      <c r="AI50" s="93" t="str">
        <f t="shared" si="34"/>
        <v>-</v>
      </c>
      <c r="AJ50" s="93" t="str">
        <f t="shared" si="34"/>
        <v>-</v>
      </c>
      <c r="AK50" s="93" t="str">
        <f t="shared" si="34"/>
        <v>-</v>
      </c>
      <c r="AL50" s="94" t="str">
        <f t="shared" si="34"/>
        <v>-</v>
      </c>
      <c r="AM50" s="113" t="str">
        <f t="shared" si="34"/>
        <v>-</v>
      </c>
      <c r="AN50" s="113" t="str">
        <f t="shared" si="34"/>
        <v>-</v>
      </c>
    </row>
    <row r="51" spans="1:40">
      <c r="A51" s="232" t="s">
        <v>83</v>
      </c>
      <c r="B51" s="233"/>
      <c r="C51" s="233"/>
      <c r="D51" s="234"/>
      <c r="E51" s="92" t="str">
        <f>IFERROR(E28/E35,"-")</f>
        <v>-</v>
      </c>
      <c r="F51" s="93" t="str">
        <f t="shared" ref="F51:AN51" si="35">IFERROR(F28/F35,"-")</f>
        <v>-</v>
      </c>
      <c r="G51" s="93" t="str">
        <f t="shared" si="35"/>
        <v>-</v>
      </c>
      <c r="H51" s="93" t="str">
        <f t="shared" si="35"/>
        <v>-</v>
      </c>
      <c r="I51" s="93" t="str">
        <f t="shared" si="35"/>
        <v>-</v>
      </c>
      <c r="J51" s="94" t="str">
        <f t="shared" si="35"/>
        <v>-</v>
      </c>
      <c r="K51" s="113" t="str">
        <f t="shared" si="35"/>
        <v>-</v>
      </c>
      <c r="L51" s="92" t="str">
        <f t="shared" si="35"/>
        <v>-</v>
      </c>
      <c r="M51" s="93" t="str">
        <f t="shared" si="35"/>
        <v>-</v>
      </c>
      <c r="N51" s="93" t="str">
        <f t="shared" si="35"/>
        <v>-</v>
      </c>
      <c r="O51" s="93" t="str">
        <f t="shared" si="35"/>
        <v>-</v>
      </c>
      <c r="P51" s="93" t="str">
        <f t="shared" si="35"/>
        <v>-</v>
      </c>
      <c r="Q51" s="94" t="str">
        <f t="shared" si="35"/>
        <v>-</v>
      </c>
      <c r="R51" s="113" t="str">
        <f t="shared" si="35"/>
        <v>-</v>
      </c>
      <c r="S51" s="92" t="str">
        <f t="shared" si="35"/>
        <v>-</v>
      </c>
      <c r="T51" s="93" t="str">
        <f t="shared" si="35"/>
        <v>-</v>
      </c>
      <c r="U51" s="93" t="str">
        <f t="shared" si="35"/>
        <v>-</v>
      </c>
      <c r="V51" s="93" t="str">
        <f t="shared" si="35"/>
        <v>-</v>
      </c>
      <c r="W51" s="93" t="str">
        <f t="shared" si="35"/>
        <v>-</v>
      </c>
      <c r="X51" s="94" t="str">
        <f t="shared" si="35"/>
        <v>-</v>
      </c>
      <c r="Y51" s="113" t="str">
        <f t="shared" si="35"/>
        <v>-</v>
      </c>
      <c r="Z51" s="92" t="str">
        <f t="shared" si="35"/>
        <v>-</v>
      </c>
      <c r="AA51" s="93" t="str">
        <f t="shared" si="35"/>
        <v>-</v>
      </c>
      <c r="AB51" s="93" t="str">
        <f t="shared" si="35"/>
        <v>-</v>
      </c>
      <c r="AC51" s="93" t="str">
        <f t="shared" si="35"/>
        <v>-</v>
      </c>
      <c r="AD51" s="93" t="str">
        <f t="shared" si="35"/>
        <v>-</v>
      </c>
      <c r="AE51" s="94" t="str">
        <f t="shared" si="35"/>
        <v>-</v>
      </c>
      <c r="AF51" s="113" t="str">
        <f t="shared" si="35"/>
        <v>-</v>
      </c>
      <c r="AG51" s="92" t="str">
        <f t="shared" si="35"/>
        <v>-</v>
      </c>
      <c r="AH51" s="93" t="str">
        <f t="shared" si="35"/>
        <v>-</v>
      </c>
      <c r="AI51" s="93" t="str">
        <f t="shared" si="35"/>
        <v>-</v>
      </c>
      <c r="AJ51" s="93" t="str">
        <f t="shared" si="35"/>
        <v>-</v>
      </c>
      <c r="AK51" s="93" t="str">
        <f t="shared" si="35"/>
        <v>-</v>
      </c>
      <c r="AL51" s="94" t="str">
        <f t="shared" si="35"/>
        <v>-</v>
      </c>
      <c r="AM51" s="113" t="str">
        <f t="shared" si="35"/>
        <v>-</v>
      </c>
      <c r="AN51" s="113" t="str">
        <f t="shared" si="35"/>
        <v>-</v>
      </c>
    </row>
    <row r="52" spans="1:40">
      <c r="A52" s="232" t="s">
        <v>84</v>
      </c>
      <c r="B52" s="233"/>
      <c r="C52" s="233"/>
      <c r="D52" s="234"/>
      <c r="E52" s="92" t="str">
        <f>IFERROR(E29/E35,"-")</f>
        <v>-</v>
      </c>
      <c r="F52" s="93" t="str">
        <f t="shared" ref="F52:AN52" si="36">IFERROR(F29/F35,"-")</f>
        <v>-</v>
      </c>
      <c r="G52" s="93" t="str">
        <f t="shared" si="36"/>
        <v>-</v>
      </c>
      <c r="H52" s="93" t="str">
        <f t="shared" si="36"/>
        <v>-</v>
      </c>
      <c r="I52" s="93" t="str">
        <f t="shared" si="36"/>
        <v>-</v>
      </c>
      <c r="J52" s="94" t="str">
        <f t="shared" si="36"/>
        <v>-</v>
      </c>
      <c r="K52" s="113" t="str">
        <f t="shared" si="36"/>
        <v>-</v>
      </c>
      <c r="L52" s="92" t="str">
        <f t="shared" si="36"/>
        <v>-</v>
      </c>
      <c r="M52" s="93" t="str">
        <f t="shared" si="36"/>
        <v>-</v>
      </c>
      <c r="N52" s="93" t="str">
        <f t="shared" si="36"/>
        <v>-</v>
      </c>
      <c r="O52" s="93" t="str">
        <f t="shared" si="36"/>
        <v>-</v>
      </c>
      <c r="P52" s="93" t="str">
        <f t="shared" si="36"/>
        <v>-</v>
      </c>
      <c r="Q52" s="94" t="str">
        <f t="shared" si="36"/>
        <v>-</v>
      </c>
      <c r="R52" s="113" t="str">
        <f t="shared" si="36"/>
        <v>-</v>
      </c>
      <c r="S52" s="92" t="str">
        <f t="shared" si="36"/>
        <v>-</v>
      </c>
      <c r="T52" s="93" t="str">
        <f t="shared" si="36"/>
        <v>-</v>
      </c>
      <c r="U52" s="93" t="str">
        <f t="shared" si="36"/>
        <v>-</v>
      </c>
      <c r="V52" s="93" t="str">
        <f t="shared" si="36"/>
        <v>-</v>
      </c>
      <c r="W52" s="93" t="str">
        <f t="shared" si="36"/>
        <v>-</v>
      </c>
      <c r="X52" s="94" t="str">
        <f t="shared" si="36"/>
        <v>-</v>
      </c>
      <c r="Y52" s="113" t="str">
        <f t="shared" si="36"/>
        <v>-</v>
      </c>
      <c r="Z52" s="92" t="str">
        <f t="shared" si="36"/>
        <v>-</v>
      </c>
      <c r="AA52" s="93" t="str">
        <f t="shared" si="36"/>
        <v>-</v>
      </c>
      <c r="AB52" s="93" t="str">
        <f t="shared" si="36"/>
        <v>-</v>
      </c>
      <c r="AC52" s="93" t="str">
        <f t="shared" si="36"/>
        <v>-</v>
      </c>
      <c r="AD52" s="93" t="str">
        <f t="shared" si="36"/>
        <v>-</v>
      </c>
      <c r="AE52" s="94" t="str">
        <f t="shared" si="36"/>
        <v>-</v>
      </c>
      <c r="AF52" s="113" t="str">
        <f t="shared" si="36"/>
        <v>-</v>
      </c>
      <c r="AG52" s="92" t="str">
        <f t="shared" si="36"/>
        <v>-</v>
      </c>
      <c r="AH52" s="93" t="str">
        <f t="shared" si="36"/>
        <v>-</v>
      </c>
      <c r="AI52" s="93" t="str">
        <f t="shared" si="36"/>
        <v>-</v>
      </c>
      <c r="AJ52" s="93" t="str">
        <f t="shared" si="36"/>
        <v>-</v>
      </c>
      <c r="AK52" s="93" t="str">
        <f t="shared" si="36"/>
        <v>-</v>
      </c>
      <c r="AL52" s="94" t="str">
        <f t="shared" si="36"/>
        <v>-</v>
      </c>
      <c r="AM52" s="113" t="str">
        <f t="shared" si="36"/>
        <v>-</v>
      </c>
      <c r="AN52" s="113" t="str">
        <f t="shared" si="36"/>
        <v>-</v>
      </c>
    </row>
    <row r="53" spans="1:40">
      <c r="A53" s="232" t="s">
        <v>90</v>
      </c>
      <c r="B53" s="233"/>
      <c r="C53" s="233"/>
      <c r="D53" s="234"/>
      <c r="E53" s="92" t="str">
        <f>IFERROR(E29/(E24+E28+E29),"-")</f>
        <v>-</v>
      </c>
      <c r="F53" s="93" t="str">
        <f t="shared" ref="F53:AN53" si="37">IFERROR(F29/(F24+F28+F29),"-")</f>
        <v>-</v>
      </c>
      <c r="G53" s="93" t="str">
        <f t="shared" si="37"/>
        <v>-</v>
      </c>
      <c r="H53" s="93" t="str">
        <f t="shared" si="37"/>
        <v>-</v>
      </c>
      <c r="I53" s="93" t="str">
        <f t="shared" si="37"/>
        <v>-</v>
      </c>
      <c r="J53" s="94" t="str">
        <f t="shared" si="37"/>
        <v>-</v>
      </c>
      <c r="K53" s="113" t="str">
        <f t="shared" si="37"/>
        <v>-</v>
      </c>
      <c r="L53" s="92" t="str">
        <f t="shared" si="37"/>
        <v>-</v>
      </c>
      <c r="M53" s="93" t="str">
        <f t="shared" si="37"/>
        <v>-</v>
      </c>
      <c r="N53" s="93" t="str">
        <f t="shared" si="37"/>
        <v>-</v>
      </c>
      <c r="O53" s="93" t="str">
        <f t="shared" si="37"/>
        <v>-</v>
      </c>
      <c r="P53" s="93" t="str">
        <f t="shared" si="37"/>
        <v>-</v>
      </c>
      <c r="Q53" s="94" t="str">
        <f t="shared" si="37"/>
        <v>-</v>
      </c>
      <c r="R53" s="113" t="str">
        <f t="shared" si="37"/>
        <v>-</v>
      </c>
      <c r="S53" s="92" t="str">
        <f t="shared" si="37"/>
        <v>-</v>
      </c>
      <c r="T53" s="93" t="str">
        <f t="shared" si="37"/>
        <v>-</v>
      </c>
      <c r="U53" s="93" t="str">
        <f t="shared" si="37"/>
        <v>-</v>
      </c>
      <c r="V53" s="93" t="str">
        <f t="shared" si="37"/>
        <v>-</v>
      </c>
      <c r="W53" s="93" t="str">
        <f t="shared" si="37"/>
        <v>-</v>
      </c>
      <c r="X53" s="94" t="str">
        <f t="shared" si="37"/>
        <v>-</v>
      </c>
      <c r="Y53" s="113" t="str">
        <f t="shared" si="37"/>
        <v>-</v>
      </c>
      <c r="Z53" s="92" t="str">
        <f t="shared" si="37"/>
        <v>-</v>
      </c>
      <c r="AA53" s="93" t="str">
        <f t="shared" si="37"/>
        <v>-</v>
      </c>
      <c r="AB53" s="93" t="str">
        <f t="shared" si="37"/>
        <v>-</v>
      </c>
      <c r="AC53" s="93" t="str">
        <f t="shared" si="37"/>
        <v>-</v>
      </c>
      <c r="AD53" s="93" t="str">
        <f t="shared" si="37"/>
        <v>-</v>
      </c>
      <c r="AE53" s="94" t="str">
        <f t="shared" si="37"/>
        <v>-</v>
      </c>
      <c r="AF53" s="113" t="str">
        <f t="shared" si="37"/>
        <v>-</v>
      </c>
      <c r="AG53" s="92" t="str">
        <f t="shared" si="37"/>
        <v>-</v>
      </c>
      <c r="AH53" s="93" t="str">
        <f t="shared" si="37"/>
        <v>-</v>
      </c>
      <c r="AI53" s="93" t="str">
        <f t="shared" si="37"/>
        <v>-</v>
      </c>
      <c r="AJ53" s="93" t="str">
        <f t="shared" si="37"/>
        <v>-</v>
      </c>
      <c r="AK53" s="93" t="str">
        <f t="shared" si="37"/>
        <v>-</v>
      </c>
      <c r="AL53" s="94" t="str">
        <f t="shared" si="37"/>
        <v>-</v>
      </c>
      <c r="AM53" s="113" t="str">
        <f t="shared" si="37"/>
        <v>-</v>
      </c>
      <c r="AN53" s="113" t="str">
        <f t="shared" si="37"/>
        <v>-</v>
      </c>
    </row>
    <row r="54" spans="1:40">
      <c r="A54" s="232" t="s">
        <v>101</v>
      </c>
      <c r="B54" s="233"/>
      <c r="C54" s="233"/>
      <c r="D54" s="234"/>
      <c r="E54" s="92" t="str">
        <f>IFERROR((E30+E31)/E35,"-")</f>
        <v>-</v>
      </c>
      <c r="F54" s="93" t="str">
        <f t="shared" ref="F54:AN54" si="38">IFERROR((F30+F31)/F35,"-")</f>
        <v>-</v>
      </c>
      <c r="G54" s="93" t="str">
        <f t="shared" si="38"/>
        <v>-</v>
      </c>
      <c r="H54" s="93" t="str">
        <f t="shared" si="38"/>
        <v>-</v>
      </c>
      <c r="I54" s="93" t="str">
        <f t="shared" si="38"/>
        <v>-</v>
      </c>
      <c r="J54" s="94" t="str">
        <f t="shared" si="38"/>
        <v>-</v>
      </c>
      <c r="K54" s="113" t="str">
        <f t="shared" si="38"/>
        <v>-</v>
      </c>
      <c r="L54" s="92" t="str">
        <f t="shared" si="38"/>
        <v>-</v>
      </c>
      <c r="M54" s="93" t="str">
        <f t="shared" si="38"/>
        <v>-</v>
      </c>
      <c r="N54" s="93" t="str">
        <f t="shared" si="38"/>
        <v>-</v>
      </c>
      <c r="O54" s="93" t="str">
        <f t="shared" si="38"/>
        <v>-</v>
      </c>
      <c r="P54" s="93" t="str">
        <f t="shared" si="38"/>
        <v>-</v>
      </c>
      <c r="Q54" s="94" t="str">
        <f t="shared" si="38"/>
        <v>-</v>
      </c>
      <c r="R54" s="113" t="str">
        <f t="shared" si="38"/>
        <v>-</v>
      </c>
      <c r="S54" s="92" t="str">
        <f t="shared" si="38"/>
        <v>-</v>
      </c>
      <c r="T54" s="93" t="str">
        <f t="shared" si="38"/>
        <v>-</v>
      </c>
      <c r="U54" s="93" t="str">
        <f t="shared" si="38"/>
        <v>-</v>
      </c>
      <c r="V54" s="93" t="str">
        <f t="shared" si="38"/>
        <v>-</v>
      </c>
      <c r="W54" s="93" t="str">
        <f t="shared" si="38"/>
        <v>-</v>
      </c>
      <c r="X54" s="94" t="str">
        <f t="shared" si="38"/>
        <v>-</v>
      </c>
      <c r="Y54" s="113" t="str">
        <f t="shared" si="38"/>
        <v>-</v>
      </c>
      <c r="Z54" s="92" t="str">
        <f t="shared" si="38"/>
        <v>-</v>
      </c>
      <c r="AA54" s="93" t="str">
        <f t="shared" si="38"/>
        <v>-</v>
      </c>
      <c r="AB54" s="93" t="str">
        <f t="shared" si="38"/>
        <v>-</v>
      </c>
      <c r="AC54" s="93" t="str">
        <f t="shared" si="38"/>
        <v>-</v>
      </c>
      <c r="AD54" s="93" t="str">
        <f t="shared" si="38"/>
        <v>-</v>
      </c>
      <c r="AE54" s="94" t="str">
        <f t="shared" si="38"/>
        <v>-</v>
      </c>
      <c r="AF54" s="113" t="str">
        <f t="shared" si="38"/>
        <v>-</v>
      </c>
      <c r="AG54" s="92" t="str">
        <f t="shared" si="38"/>
        <v>-</v>
      </c>
      <c r="AH54" s="93" t="str">
        <f t="shared" si="38"/>
        <v>-</v>
      </c>
      <c r="AI54" s="93" t="str">
        <f t="shared" si="38"/>
        <v>-</v>
      </c>
      <c r="AJ54" s="93" t="str">
        <f t="shared" si="38"/>
        <v>-</v>
      </c>
      <c r="AK54" s="93" t="str">
        <f t="shared" si="38"/>
        <v>-</v>
      </c>
      <c r="AL54" s="94" t="str">
        <f t="shared" si="38"/>
        <v>-</v>
      </c>
      <c r="AM54" s="113" t="str">
        <f t="shared" si="38"/>
        <v>-</v>
      </c>
      <c r="AN54" s="113" t="str">
        <f t="shared" si="38"/>
        <v>-</v>
      </c>
    </row>
    <row r="55" spans="1:40">
      <c r="A55" s="232" t="s">
        <v>85</v>
      </c>
      <c r="B55" s="233"/>
      <c r="C55" s="233"/>
      <c r="D55" s="234"/>
      <c r="E55" s="92" t="str">
        <f>IFERROR(E30/E35,"-")</f>
        <v>-</v>
      </c>
      <c r="F55" s="93" t="str">
        <f t="shared" ref="F55:AN55" si="39">IFERROR(F30/F35,"-")</f>
        <v>-</v>
      </c>
      <c r="G55" s="93" t="str">
        <f t="shared" si="39"/>
        <v>-</v>
      </c>
      <c r="H55" s="93" t="str">
        <f t="shared" si="39"/>
        <v>-</v>
      </c>
      <c r="I55" s="93" t="str">
        <f t="shared" si="39"/>
        <v>-</v>
      </c>
      <c r="J55" s="94" t="str">
        <f t="shared" si="39"/>
        <v>-</v>
      </c>
      <c r="K55" s="113" t="str">
        <f t="shared" si="39"/>
        <v>-</v>
      </c>
      <c r="L55" s="92" t="str">
        <f t="shared" si="39"/>
        <v>-</v>
      </c>
      <c r="M55" s="93" t="str">
        <f t="shared" si="39"/>
        <v>-</v>
      </c>
      <c r="N55" s="93" t="str">
        <f t="shared" si="39"/>
        <v>-</v>
      </c>
      <c r="O55" s="93" t="str">
        <f t="shared" si="39"/>
        <v>-</v>
      </c>
      <c r="P55" s="93" t="str">
        <f t="shared" si="39"/>
        <v>-</v>
      </c>
      <c r="Q55" s="94" t="str">
        <f t="shared" si="39"/>
        <v>-</v>
      </c>
      <c r="R55" s="113" t="str">
        <f t="shared" si="39"/>
        <v>-</v>
      </c>
      <c r="S55" s="92" t="str">
        <f t="shared" si="39"/>
        <v>-</v>
      </c>
      <c r="T55" s="93" t="str">
        <f t="shared" si="39"/>
        <v>-</v>
      </c>
      <c r="U55" s="93" t="str">
        <f t="shared" si="39"/>
        <v>-</v>
      </c>
      <c r="V55" s="93" t="str">
        <f t="shared" si="39"/>
        <v>-</v>
      </c>
      <c r="W55" s="93" t="str">
        <f t="shared" si="39"/>
        <v>-</v>
      </c>
      <c r="X55" s="94" t="str">
        <f t="shared" si="39"/>
        <v>-</v>
      </c>
      <c r="Y55" s="113" t="str">
        <f t="shared" si="39"/>
        <v>-</v>
      </c>
      <c r="Z55" s="92" t="str">
        <f t="shared" si="39"/>
        <v>-</v>
      </c>
      <c r="AA55" s="93" t="str">
        <f t="shared" si="39"/>
        <v>-</v>
      </c>
      <c r="AB55" s="93" t="str">
        <f t="shared" si="39"/>
        <v>-</v>
      </c>
      <c r="AC55" s="93" t="str">
        <f t="shared" si="39"/>
        <v>-</v>
      </c>
      <c r="AD55" s="93" t="str">
        <f t="shared" si="39"/>
        <v>-</v>
      </c>
      <c r="AE55" s="94" t="str">
        <f t="shared" si="39"/>
        <v>-</v>
      </c>
      <c r="AF55" s="113" t="str">
        <f t="shared" si="39"/>
        <v>-</v>
      </c>
      <c r="AG55" s="92" t="str">
        <f t="shared" si="39"/>
        <v>-</v>
      </c>
      <c r="AH55" s="93" t="str">
        <f t="shared" si="39"/>
        <v>-</v>
      </c>
      <c r="AI55" s="93" t="str">
        <f t="shared" si="39"/>
        <v>-</v>
      </c>
      <c r="AJ55" s="93" t="str">
        <f t="shared" si="39"/>
        <v>-</v>
      </c>
      <c r="AK55" s="93" t="str">
        <f t="shared" si="39"/>
        <v>-</v>
      </c>
      <c r="AL55" s="94" t="str">
        <f t="shared" si="39"/>
        <v>-</v>
      </c>
      <c r="AM55" s="113" t="str">
        <f t="shared" si="39"/>
        <v>-</v>
      </c>
      <c r="AN55" s="113" t="str">
        <f t="shared" si="39"/>
        <v>-</v>
      </c>
    </row>
    <row r="56" spans="1:40">
      <c r="A56" s="232" t="s">
        <v>86</v>
      </c>
      <c r="B56" s="233"/>
      <c r="C56" s="233"/>
      <c r="D56" s="234"/>
      <c r="E56" s="92" t="str">
        <f>IFERROR(E31/E35,"-")</f>
        <v>-</v>
      </c>
      <c r="F56" s="93" t="str">
        <f t="shared" ref="F56:AN56" si="40">IFERROR(F31/F35,"-")</f>
        <v>-</v>
      </c>
      <c r="G56" s="93" t="str">
        <f t="shared" si="40"/>
        <v>-</v>
      </c>
      <c r="H56" s="93" t="str">
        <f t="shared" si="40"/>
        <v>-</v>
      </c>
      <c r="I56" s="93" t="str">
        <f t="shared" si="40"/>
        <v>-</v>
      </c>
      <c r="J56" s="94" t="str">
        <f t="shared" si="40"/>
        <v>-</v>
      </c>
      <c r="K56" s="113" t="str">
        <f t="shared" si="40"/>
        <v>-</v>
      </c>
      <c r="L56" s="92" t="str">
        <f t="shared" si="40"/>
        <v>-</v>
      </c>
      <c r="M56" s="93" t="str">
        <f t="shared" si="40"/>
        <v>-</v>
      </c>
      <c r="N56" s="93" t="str">
        <f t="shared" si="40"/>
        <v>-</v>
      </c>
      <c r="O56" s="93" t="str">
        <f t="shared" si="40"/>
        <v>-</v>
      </c>
      <c r="P56" s="93" t="str">
        <f t="shared" si="40"/>
        <v>-</v>
      </c>
      <c r="Q56" s="94" t="str">
        <f t="shared" si="40"/>
        <v>-</v>
      </c>
      <c r="R56" s="113" t="str">
        <f t="shared" si="40"/>
        <v>-</v>
      </c>
      <c r="S56" s="92" t="str">
        <f t="shared" si="40"/>
        <v>-</v>
      </c>
      <c r="T56" s="93" t="str">
        <f t="shared" si="40"/>
        <v>-</v>
      </c>
      <c r="U56" s="93" t="str">
        <f t="shared" si="40"/>
        <v>-</v>
      </c>
      <c r="V56" s="93" t="str">
        <f t="shared" si="40"/>
        <v>-</v>
      </c>
      <c r="W56" s="93" t="str">
        <f t="shared" si="40"/>
        <v>-</v>
      </c>
      <c r="X56" s="94" t="str">
        <f t="shared" si="40"/>
        <v>-</v>
      </c>
      <c r="Y56" s="113" t="str">
        <f t="shared" si="40"/>
        <v>-</v>
      </c>
      <c r="Z56" s="92" t="str">
        <f t="shared" si="40"/>
        <v>-</v>
      </c>
      <c r="AA56" s="93" t="str">
        <f t="shared" si="40"/>
        <v>-</v>
      </c>
      <c r="AB56" s="93" t="str">
        <f t="shared" si="40"/>
        <v>-</v>
      </c>
      <c r="AC56" s="93" t="str">
        <f t="shared" si="40"/>
        <v>-</v>
      </c>
      <c r="AD56" s="93" t="str">
        <f t="shared" si="40"/>
        <v>-</v>
      </c>
      <c r="AE56" s="94" t="str">
        <f t="shared" si="40"/>
        <v>-</v>
      </c>
      <c r="AF56" s="113" t="str">
        <f t="shared" si="40"/>
        <v>-</v>
      </c>
      <c r="AG56" s="92" t="str">
        <f t="shared" si="40"/>
        <v>-</v>
      </c>
      <c r="AH56" s="93" t="str">
        <f t="shared" si="40"/>
        <v>-</v>
      </c>
      <c r="AI56" s="93" t="str">
        <f t="shared" si="40"/>
        <v>-</v>
      </c>
      <c r="AJ56" s="93" t="str">
        <f t="shared" si="40"/>
        <v>-</v>
      </c>
      <c r="AK56" s="93" t="str">
        <f t="shared" si="40"/>
        <v>-</v>
      </c>
      <c r="AL56" s="94" t="str">
        <f t="shared" si="40"/>
        <v>-</v>
      </c>
      <c r="AM56" s="113" t="str">
        <f t="shared" si="40"/>
        <v>-</v>
      </c>
      <c r="AN56" s="113" t="str">
        <f t="shared" si="40"/>
        <v>-</v>
      </c>
    </row>
    <row r="57" spans="1:40">
      <c r="A57" s="232" t="s">
        <v>87</v>
      </c>
      <c r="B57" s="233"/>
      <c r="C57" s="233"/>
      <c r="D57" s="234"/>
      <c r="E57" s="92" t="str">
        <f>IFERROR(E34/E35,"-")</f>
        <v>-</v>
      </c>
      <c r="F57" s="93" t="str">
        <f t="shared" ref="F57:AN57" si="41">IFERROR(F34/F35,"-")</f>
        <v>-</v>
      </c>
      <c r="G57" s="93" t="str">
        <f t="shared" si="41"/>
        <v>-</v>
      </c>
      <c r="H57" s="93" t="str">
        <f t="shared" si="41"/>
        <v>-</v>
      </c>
      <c r="I57" s="93" t="str">
        <f t="shared" si="41"/>
        <v>-</v>
      </c>
      <c r="J57" s="94" t="str">
        <f t="shared" si="41"/>
        <v>-</v>
      </c>
      <c r="K57" s="113" t="str">
        <f t="shared" si="41"/>
        <v>-</v>
      </c>
      <c r="L57" s="92" t="str">
        <f t="shared" si="41"/>
        <v>-</v>
      </c>
      <c r="M57" s="93" t="str">
        <f t="shared" si="41"/>
        <v>-</v>
      </c>
      <c r="N57" s="93" t="str">
        <f t="shared" si="41"/>
        <v>-</v>
      </c>
      <c r="O57" s="93" t="str">
        <f t="shared" si="41"/>
        <v>-</v>
      </c>
      <c r="P57" s="93" t="str">
        <f t="shared" si="41"/>
        <v>-</v>
      </c>
      <c r="Q57" s="94" t="str">
        <f t="shared" si="41"/>
        <v>-</v>
      </c>
      <c r="R57" s="113" t="str">
        <f t="shared" si="41"/>
        <v>-</v>
      </c>
      <c r="S57" s="92" t="str">
        <f t="shared" si="41"/>
        <v>-</v>
      </c>
      <c r="T57" s="93" t="str">
        <f t="shared" si="41"/>
        <v>-</v>
      </c>
      <c r="U57" s="93" t="str">
        <f t="shared" si="41"/>
        <v>-</v>
      </c>
      <c r="V57" s="93" t="str">
        <f t="shared" si="41"/>
        <v>-</v>
      </c>
      <c r="W57" s="93" t="str">
        <f t="shared" si="41"/>
        <v>-</v>
      </c>
      <c r="X57" s="94" t="str">
        <f t="shared" si="41"/>
        <v>-</v>
      </c>
      <c r="Y57" s="113" t="str">
        <f t="shared" si="41"/>
        <v>-</v>
      </c>
      <c r="Z57" s="92" t="str">
        <f t="shared" si="41"/>
        <v>-</v>
      </c>
      <c r="AA57" s="93" t="str">
        <f t="shared" si="41"/>
        <v>-</v>
      </c>
      <c r="AB57" s="93" t="str">
        <f t="shared" si="41"/>
        <v>-</v>
      </c>
      <c r="AC57" s="93" t="str">
        <f t="shared" si="41"/>
        <v>-</v>
      </c>
      <c r="AD57" s="93" t="str">
        <f t="shared" si="41"/>
        <v>-</v>
      </c>
      <c r="AE57" s="94" t="str">
        <f t="shared" si="41"/>
        <v>-</v>
      </c>
      <c r="AF57" s="113" t="str">
        <f t="shared" si="41"/>
        <v>-</v>
      </c>
      <c r="AG57" s="92" t="str">
        <f t="shared" si="41"/>
        <v>-</v>
      </c>
      <c r="AH57" s="93" t="str">
        <f t="shared" si="41"/>
        <v>-</v>
      </c>
      <c r="AI57" s="93" t="str">
        <f t="shared" si="41"/>
        <v>-</v>
      </c>
      <c r="AJ57" s="93" t="str">
        <f t="shared" si="41"/>
        <v>-</v>
      </c>
      <c r="AK57" s="93" t="str">
        <f t="shared" si="41"/>
        <v>-</v>
      </c>
      <c r="AL57" s="94" t="str">
        <f t="shared" si="41"/>
        <v>-</v>
      </c>
      <c r="AM57" s="113" t="str">
        <f t="shared" si="41"/>
        <v>-</v>
      </c>
      <c r="AN57" s="113" t="str">
        <f t="shared" si="41"/>
        <v>-</v>
      </c>
    </row>
    <row r="58" spans="1:40">
      <c r="A58" s="232" t="s">
        <v>88</v>
      </c>
      <c r="B58" s="233"/>
      <c r="C58" s="233"/>
      <c r="D58" s="234"/>
      <c r="E58" s="92" t="str">
        <f>IFERROR(E23/E35,"-")</f>
        <v>-</v>
      </c>
      <c r="F58" s="93" t="str">
        <f t="shared" ref="F58:AN58" si="42">IFERROR(F23/F35,"-")</f>
        <v>-</v>
      </c>
      <c r="G58" s="93" t="str">
        <f t="shared" si="42"/>
        <v>-</v>
      </c>
      <c r="H58" s="93" t="str">
        <f t="shared" si="42"/>
        <v>-</v>
      </c>
      <c r="I58" s="93" t="str">
        <f t="shared" si="42"/>
        <v>-</v>
      </c>
      <c r="J58" s="94" t="str">
        <f t="shared" si="42"/>
        <v>-</v>
      </c>
      <c r="K58" s="113" t="str">
        <f t="shared" si="42"/>
        <v>-</v>
      </c>
      <c r="L58" s="92" t="str">
        <f t="shared" si="42"/>
        <v>-</v>
      </c>
      <c r="M58" s="93" t="str">
        <f t="shared" si="42"/>
        <v>-</v>
      </c>
      <c r="N58" s="93" t="str">
        <f t="shared" si="42"/>
        <v>-</v>
      </c>
      <c r="O58" s="93" t="str">
        <f t="shared" si="42"/>
        <v>-</v>
      </c>
      <c r="P58" s="93" t="str">
        <f t="shared" si="42"/>
        <v>-</v>
      </c>
      <c r="Q58" s="94" t="str">
        <f t="shared" si="42"/>
        <v>-</v>
      </c>
      <c r="R58" s="113" t="str">
        <f t="shared" si="42"/>
        <v>-</v>
      </c>
      <c r="S58" s="92" t="str">
        <f t="shared" si="42"/>
        <v>-</v>
      </c>
      <c r="T58" s="93" t="str">
        <f t="shared" si="42"/>
        <v>-</v>
      </c>
      <c r="U58" s="93" t="str">
        <f t="shared" si="42"/>
        <v>-</v>
      </c>
      <c r="V58" s="93" t="str">
        <f t="shared" si="42"/>
        <v>-</v>
      </c>
      <c r="W58" s="93" t="str">
        <f t="shared" si="42"/>
        <v>-</v>
      </c>
      <c r="X58" s="94" t="str">
        <f t="shared" si="42"/>
        <v>-</v>
      </c>
      <c r="Y58" s="113" t="str">
        <f t="shared" si="42"/>
        <v>-</v>
      </c>
      <c r="Z58" s="92" t="str">
        <f t="shared" si="42"/>
        <v>-</v>
      </c>
      <c r="AA58" s="93" t="str">
        <f t="shared" si="42"/>
        <v>-</v>
      </c>
      <c r="AB58" s="93" t="str">
        <f t="shared" si="42"/>
        <v>-</v>
      </c>
      <c r="AC58" s="93" t="str">
        <f t="shared" si="42"/>
        <v>-</v>
      </c>
      <c r="AD58" s="93" t="str">
        <f t="shared" si="42"/>
        <v>-</v>
      </c>
      <c r="AE58" s="94" t="str">
        <f t="shared" si="42"/>
        <v>-</v>
      </c>
      <c r="AF58" s="113" t="str">
        <f t="shared" si="42"/>
        <v>-</v>
      </c>
      <c r="AG58" s="92" t="str">
        <f t="shared" si="42"/>
        <v>-</v>
      </c>
      <c r="AH58" s="93" t="str">
        <f t="shared" si="42"/>
        <v>-</v>
      </c>
      <c r="AI58" s="93" t="str">
        <f t="shared" si="42"/>
        <v>-</v>
      </c>
      <c r="AJ58" s="93" t="str">
        <f t="shared" si="42"/>
        <v>-</v>
      </c>
      <c r="AK58" s="93" t="str">
        <f t="shared" si="42"/>
        <v>-</v>
      </c>
      <c r="AL58" s="94" t="str">
        <f t="shared" si="42"/>
        <v>-</v>
      </c>
      <c r="AM58" s="113" t="str">
        <f t="shared" si="42"/>
        <v>-</v>
      </c>
      <c r="AN58" s="113" t="str">
        <f t="shared" si="42"/>
        <v>-</v>
      </c>
    </row>
    <row r="59" spans="1:40" ht="15.75" thickBot="1">
      <c r="A59" s="282" t="s">
        <v>89</v>
      </c>
      <c r="B59" s="283"/>
      <c r="C59" s="283"/>
      <c r="D59" s="284"/>
      <c r="E59" s="95" t="str">
        <f>IFERROR(E24/E35,"-")</f>
        <v>-</v>
      </c>
      <c r="F59" s="96" t="str">
        <f t="shared" ref="F59:AN59" si="43">IFERROR(F24/F35,"-")</f>
        <v>-</v>
      </c>
      <c r="G59" s="96" t="str">
        <f t="shared" si="43"/>
        <v>-</v>
      </c>
      <c r="H59" s="96" t="str">
        <f t="shared" si="43"/>
        <v>-</v>
      </c>
      <c r="I59" s="96" t="str">
        <f t="shared" si="43"/>
        <v>-</v>
      </c>
      <c r="J59" s="97" t="str">
        <f t="shared" si="43"/>
        <v>-</v>
      </c>
      <c r="K59" s="114" t="str">
        <f t="shared" si="43"/>
        <v>-</v>
      </c>
      <c r="L59" s="95" t="str">
        <f t="shared" si="43"/>
        <v>-</v>
      </c>
      <c r="M59" s="96" t="str">
        <f t="shared" si="43"/>
        <v>-</v>
      </c>
      <c r="N59" s="96" t="str">
        <f t="shared" si="43"/>
        <v>-</v>
      </c>
      <c r="O59" s="96" t="str">
        <f t="shared" si="43"/>
        <v>-</v>
      </c>
      <c r="P59" s="96" t="str">
        <f t="shared" si="43"/>
        <v>-</v>
      </c>
      <c r="Q59" s="97" t="str">
        <f t="shared" si="43"/>
        <v>-</v>
      </c>
      <c r="R59" s="114" t="str">
        <f t="shared" si="43"/>
        <v>-</v>
      </c>
      <c r="S59" s="95" t="str">
        <f t="shared" si="43"/>
        <v>-</v>
      </c>
      <c r="T59" s="96" t="str">
        <f t="shared" si="43"/>
        <v>-</v>
      </c>
      <c r="U59" s="96" t="str">
        <f t="shared" si="43"/>
        <v>-</v>
      </c>
      <c r="V59" s="96" t="str">
        <f t="shared" si="43"/>
        <v>-</v>
      </c>
      <c r="W59" s="96" t="str">
        <f t="shared" si="43"/>
        <v>-</v>
      </c>
      <c r="X59" s="97" t="str">
        <f t="shared" si="43"/>
        <v>-</v>
      </c>
      <c r="Y59" s="114" t="str">
        <f t="shared" si="43"/>
        <v>-</v>
      </c>
      <c r="Z59" s="95" t="str">
        <f t="shared" si="43"/>
        <v>-</v>
      </c>
      <c r="AA59" s="96" t="str">
        <f t="shared" si="43"/>
        <v>-</v>
      </c>
      <c r="AB59" s="96" t="str">
        <f t="shared" si="43"/>
        <v>-</v>
      </c>
      <c r="AC59" s="96" t="str">
        <f t="shared" si="43"/>
        <v>-</v>
      </c>
      <c r="AD59" s="96" t="str">
        <f t="shared" si="43"/>
        <v>-</v>
      </c>
      <c r="AE59" s="97" t="str">
        <f t="shared" si="43"/>
        <v>-</v>
      </c>
      <c r="AF59" s="114" t="str">
        <f t="shared" si="43"/>
        <v>-</v>
      </c>
      <c r="AG59" s="95" t="str">
        <f t="shared" si="43"/>
        <v>-</v>
      </c>
      <c r="AH59" s="96" t="str">
        <f t="shared" si="43"/>
        <v>-</v>
      </c>
      <c r="AI59" s="96" t="str">
        <f t="shared" si="43"/>
        <v>-</v>
      </c>
      <c r="AJ59" s="96" t="str">
        <f t="shared" si="43"/>
        <v>-</v>
      </c>
      <c r="AK59" s="96" t="str">
        <f t="shared" si="43"/>
        <v>-</v>
      </c>
      <c r="AL59" s="97" t="str">
        <f t="shared" si="43"/>
        <v>-</v>
      </c>
      <c r="AM59" s="114" t="str">
        <f t="shared" si="43"/>
        <v>-</v>
      </c>
      <c r="AN59" s="114" t="str">
        <f t="shared" si="43"/>
        <v>-</v>
      </c>
    </row>
    <row r="60" spans="1:40" customFormat="1" ht="16.5" thickTop="1" thickBot="1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0" ht="15.75" thickTop="1">
      <c r="A61" s="258" t="s">
        <v>0</v>
      </c>
      <c r="B61" s="259"/>
      <c r="C61" s="259"/>
      <c r="D61" s="260"/>
      <c r="E61" s="5"/>
      <c r="F61" s="6"/>
      <c r="G61" s="6"/>
      <c r="H61" s="6"/>
      <c r="I61" s="6"/>
      <c r="J61" s="15"/>
      <c r="K61" s="72">
        <f t="shared" ref="K61:K67" si="44">SUM(E61:J61)</f>
        <v>0</v>
      </c>
      <c r="L61" s="5"/>
      <c r="M61" s="6"/>
      <c r="N61" s="6"/>
      <c r="O61" s="6"/>
      <c r="P61" s="6"/>
      <c r="Q61" s="15"/>
      <c r="R61" s="72">
        <f t="shared" ref="R61:R67" si="45">SUM(L61:Q61)</f>
        <v>0</v>
      </c>
      <c r="S61" s="5"/>
      <c r="T61" s="6"/>
      <c r="U61" s="6"/>
      <c r="V61" s="6"/>
      <c r="W61" s="6"/>
      <c r="X61" s="15"/>
      <c r="Y61" s="72">
        <f t="shared" ref="Y61:Y67" si="46">SUM(S61:X61)</f>
        <v>0</v>
      </c>
      <c r="Z61" s="5"/>
      <c r="AA61" s="6"/>
      <c r="AB61" s="6"/>
      <c r="AC61" s="6"/>
      <c r="AD61" s="6"/>
      <c r="AE61" s="15"/>
      <c r="AF61" s="72">
        <f t="shared" ref="AF61:AF67" si="47">SUM(Z61:AE61)</f>
        <v>0</v>
      </c>
      <c r="AG61" s="5"/>
      <c r="AH61" s="6"/>
      <c r="AI61" s="6"/>
      <c r="AJ61" s="6"/>
      <c r="AK61" s="6"/>
      <c r="AL61" s="15"/>
      <c r="AM61" s="72">
        <f t="shared" ref="AM61:AM67" si="48">SUM(AG61:AL61)</f>
        <v>0</v>
      </c>
      <c r="AN61" s="72">
        <f t="shared" ref="AN61:AN67" si="49">K61+R61+Y61+AF61+AM61</f>
        <v>0</v>
      </c>
    </row>
    <row r="62" spans="1:40">
      <c r="A62" s="261" t="s">
        <v>27</v>
      </c>
      <c r="B62" s="262"/>
      <c r="C62" s="262"/>
      <c r="D62" s="263"/>
      <c r="E62" s="7"/>
      <c r="F62" s="8"/>
      <c r="G62" s="8"/>
      <c r="H62" s="8"/>
      <c r="I62" s="8"/>
      <c r="J62" s="16"/>
      <c r="K62" s="73">
        <f t="shared" si="44"/>
        <v>0</v>
      </c>
      <c r="L62" s="7"/>
      <c r="M62" s="8"/>
      <c r="N62" s="8"/>
      <c r="O62" s="8"/>
      <c r="P62" s="8"/>
      <c r="Q62" s="16"/>
      <c r="R62" s="73">
        <f t="shared" si="45"/>
        <v>0</v>
      </c>
      <c r="S62" s="7"/>
      <c r="T62" s="8"/>
      <c r="U62" s="8"/>
      <c r="V62" s="8"/>
      <c r="W62" s="8"/>
      <c r="X62" s="16"/>
      <c r="Y62" s="73">
        <f t="shared" si="46"/>
        <v>0</v>
      </c>
      <c r="Z62" s="7"/>
      <c r="AA62" s="8"/>
      <c r="AB62" s="8"/>
      <c r="AC62" s="8"/>
      <c r="AD62" s="8"/>
      <c r="AE62" s="16"/>
      <c r="AF62" s="73">
        <f t="shared" si="47"/>
        <v>0</v>
      </c>
      <c r="AG62" s="7"/>
      <c r="AH62" s="8"/>
      <c r="AI62" s="8"/>
      <c r="AJ62" s="8"/>
      <c r="AK62" s="8"/>
      <c r="AL62" s="16"/>
      <c r="AM62" s="73">
        <f t="shared" si="48"/>
        <v>0</v>
      </c>
      <c r="AN62" s="73">
        <f t="shared" si="49"/>
        <v>0</v>
      </c>
    </row>
    <row r="63" spans="1:40">
      <c r="A63" s="261" t="s">
        <v>1</v>
      </c>
      <c r="B63" s="262"/>
      <c r="C63" s="262"/>
      <c r="D63" s="263"/>
      <c r="E63" s="7"/>
      <c r="F63" s="8"/>
      <c r="G63" s="8"/>
      <c r="H63" s="8"/>
      <c r="I63" s="8"/>
      <c r="J63" s="16"/>
      <c r="K63" s="73">
        <f t="shared" si="44"/>
        <v>0</v>
      </c>
      <c r="L63" s="7"/>
      <c r="M63" s="8"/>
      <c r="N63" s="8"/>
      <c r="O63" s="8"/>
      <c r="P63" s="8"/>
      <c r="Q63" s="16"/>
      <c r="R63" s="73">
        <f t="shared" si="45"/>
        <v>0</v>
      </c>
      <c r="S63" s="7"/>
      <c r="T63" s="8"/>
      <c r="U63" s="8"/>
      <c r="V63" s="8"/>
      <c r="W63" s="8"/>
      <c r="X63" s="16"/>
      <c r="Y63" s="73">
        <f t="shared" si="46"/>
        <v>0</v>
      </c>
      <c r="Z63" s="7"/>
      <c r="AA63" s="8"/>
      <c r="AB63" s="8"/>
      <c r="AC63" s="8"/>
      <c r="AD63" s="8"/>
      <c r="AE63" s="16"/>
      <c r="AF63" s="73">
        <f t="shared" si="47"/>
        <v>0</v>
      </c>
      <c r="AG63" s="7"/>
      <c r="AH63" s="8"/>
      <c r="AI63" s="8"/>
      <c r="AJ63" s="8"/>
      <c r="AK63" s="8"/>
      <c r="AL63" s="16"/>
      <c r="AM63" s="73">
        <f t="shared" si="48"/>
        <v>0</v>
      </c>
      <c r="AN63" s="73">
        <f t="shared" si="49"/>
        <v>0</v>
      </c>
    </row>
    <row r="64" spans="1:40">
      <c r="A64" s="261" t="s">
        <v>2</v>
      </c>
      <c r="B64" s="262"/>
      <c r="C64" s="262"/>
      <c r="D64" s="263"/>
      <c r="E64" s="7"/>
      <c r="F64" s="8"/>
      <c r="G64" s="8"/>
      <c r="H64" s="8"/>
      <c r="I64" s="8"/>
      <c r="J64" s="16"/>
      <c r="K64" s="73">
        <f t="shared" si="44"/>
        <v>0</v>
      </c>
      <c r="L64" s="7"/>
      <c r="M64" s="8"/>
      <c r="N64" s="8"/>
      <c r="O64" s="8"/>
      <c r="P64" s="8"/>
      <c r="Q64" s="16"/>
      <c r="R64" s="73">
        <f t="shared" si="45"/>
        <v>0</v>
      </c>
      <c r="S64" s="7"/>
      <c r="T64" s="8"/>
      <c r="U64" s="8"/>
      <c r="V64" s="8"/>
      <c r="W64" s="8"/>
      <c r="X64" s="16"/>
      <c r="Y64" s="73">
        <f t="shared" si="46"/>
        <v>0</v>
      </c>
      <c r="Z64" s="7"/>
      <c r="AA64" s="8"/>
      <c r="AB64" s="8"/>
      <c r="AC64" s="8"/>
      <c r="AD64" s="8"/>
      <c r="AE64" s="16"/>
      <c r="AF64" s="73">
        <f t="shared" si="47"/>
        <v>0</v>
      </c>
      <c r="AG64" s="7"/>
      <c r="AH64" s="8"/>
      <c r="AI64" s="8"/>
      <c r="AJ64" s="8"/>
      <c r="AK64" s="8"/>
      <c r="AL64" s="16"/>
      <c r="AM64" s="73">
        <f t="shared" si="48"/>
        <v>0</v>
      </c>
      <c r="AN64" s="73">
        <f t="shared" si="49"/>
        <v>0</v>
      </c>
    </row>
    <row r="65" spans="1:40">
      <c r="A65" s="261" t="s">
        <v>3</v>
      </c>
      <c r="B65" s="262"/>
      <c r="C65" s="262"/>
      <c r="D65" s="263"/>
      <c r="E65" s="7"/>
      <c r="F65" s="8"/>
      <c r="G65" s="8"/>
      <c r="H65" s="8"/>
      <c r="I65" s="8"/>
      <c r="J65" s="16"/>
      <c r="K65" s="73">
        <f t="shared" si="44"/>
        <v>0</v>
      </c>
      <c r="L65" s="7"/>
      <c r="M65" s="8"/>
      <c r="N65" s="8"/>
      <c r="O65" s="8"/>
      <c r="P65" s="8"/>
      <c r="Q65" s="16"/>
      <c r="R65" s="73">
        <f t="shared" si="45"/>
        <v>0</v>
      </c>
      <c r="S65" s="7"/>
      <c r="T65" s="8"/>
      <c r="U65" s="8"/>
      <c r="V65" s="8"/>
      <c r="W65" s="8"/>
      <c r="X65" s="16"/>
      <c r="Y65" s="73">
        <f t="shared" si="46"/>
        <v>0</v>
      </c>
      <c r="Z65" s="7"/>
      <c r="AA65" s="8"/>
      <c r="AB65" s="8"/>
      <c r="AC65" s="8"/>
      <c r="AD65" s="8"/>
      <c r="AE65" s="16"/>
      <c r="AF65" s="73">
        <f t="shared" si="47"/>
        <v>0</v>
      </c>
      <c r="AG65" s="7"/>
      <c r="AH65" s="8"/>
      <c r="AI65" s="8"/>
      <c r="AJ65" s="8"/>
      <c r="AK65" s="8"/>
      <c r="AL65" s="16"/>
      <c r="AM65" s="73">
        <f t="shared" si="48"/>
        <v>0</v>
      </c>
      <c r="AN65" s="73">
        <f t="shared" si="49"/>
        <v>0</v>
      </c>
    </row>
    <row r="66" spans="1:40">
      <c r="A66" s="261" t="s">
        <v>4</v>
      </c>
      <c r="B66" s="262"/>
      <c r="C66" s="262"/>
      <c r="D66" s="263"/>
      <c r="E66" s="7"/>
      <c r="F66" s="8"/>
      <c r="G66" s="8"/>
      <c r="H66" s="8"/>
      <c r="I66" s="8"/>
      <c r="J66" s="16"/>
      <c r="K66" s="73">
        <f t="shared" si="44"/>
        <v>0</v>
      </c>
      <c r="L66" s="7"/>
      <c r="M66" s="8"/>
      <c r="N66" s="8"/>
      <c r="O66" s="8"/>
      <c r="P66" s="8"/>
      <c r="Q66" s="16"/>
      <c r="R66" s="73">
        <f t="shared" si="45"/>
        <v>0</v>
      </c>
      <c r="S66" s="7"/>
      <c r="T66" s="8"/>
      <c r="U66" s="8"/>
      <c r="V66" s="8"/>
      <c r="W66" s="8"/>
      <c r="X66" s="16"/>
      <c r="Y66" s="73">
        <f t="shared" si="46"/>
        <v>0</v>
      </c>
      <c r="Z66" s="7"/>
      <c r="AA66" s="8"/>
      <c r="AB66" s="8"/>
      <c r="AC66" s="8"/>
      <c r="AD66" s="8"/>
      <c r="AE66" s="16"/>
      <c r="AF66" s="73">
        <f t="shared" si="47"/>
        <v>0</v>
      </c>
      <c r="AG66" s="7"/>
      <c r="AH66" s="8"/>
      <c r="AI66" s="8"/>
      <c r="AJ66" s="8"/>
      <c r="AK66" s="8"/>
      <c r="AL66" s="16"/>
      <c r="AM66" s="73">
        <f t="shared" si="48"/>
        <v>0</v>
      </c>
      <c r="AN66" s="73">
        <f t="shared" si="49"/>
        <v>0</v>
      </c>
    </row>
    <row r="67" spans="1:40">
      <c r="A67" s="261" t="s">
        <v>28</v>
      </c>
      <c r="B67" s="262"/>
      <c r="C67" s="262"/>
      <c r="D67" s="263"/>
      <c r="E67" s="7"/>
      <c r="F67" s="8"/>
      <c r="G67" s="8"/>
      <c r="H67" s="8"/>
      <c r="I67" s="8"/>
      <c r="J67" s="16"/>
      <c r="K67" s="73">
        <f t="shared" si="44"/>
        <v>0</v>
      </c>
      <c r="L67" s="7"/>
      <c r="M67" s="8"/>
      <c r="N67" s="8"/>
      <c r="O67" s="8"/>
      <c r="P67" s="8"/>
      <c r="Q67" s="16"/>
      <c r="R67" s="73">
        <f t="shared" si="45"/>
        <v>0</v>
      </c>
      <c r="S67" s="7"/>
      <c r="T67" s="8"/>
      <c r="U67" s="8"/>
      <c r="V67" s="8"/>
      <c r="W67" s="8"/>
      <c r="X67" s="16"/>
      <c r="Y67" s="73">
        <f t="shared" si="46"/>
        <v>0</v>
      </c>
      <c r="Z67" s="7"/>
      <c r="AA67" s="8"/>
      <c r="AB67" s="8"/>
      <c r="AC67" s="8"/>
      <c r="AD67" s="8"/>
      <c r="AE67" s="16"/>
      <c r="AF67" s="73">
        <f t="shared" si="47"/>
        <v>0</v>
      </c>
      <c r="AG67" s="7"/>
      <c r="AH67" s="8"/>
      <c r="AI67" s="8"/>
      <c r="AJ67" s="8"/>
      <c r="AK67" s="8"/>
      <c r="AL67" s="16"/>
      <c r="AM67" s="73">
        <f t="shared" si="48"/>
        <v>0</v>
      </c>
      <c r="AN67" s="73">
        <f t="shared" si="49"/>
        <v>0</v>
      </c>
    </row>
    <row r="68" spans="1:40" ht="15.75" thickBot="1">
      <c r="A68" s="273" t="s">
        <v>5</v>
      </c>
      <c r="B68" s="274"/>
      <c r="C68" s="274"/>
      <c r="D68" s="275"/>
      <c r="E68" s="116">
        <f t="shared" ref="E68:AN68" si="50">SUM(E35,E61:E65)</f>
        <v>0</v>
      </c>
      <c r="F68" s="117">
        <f t="shared" si="50"/>
        <v>0</v>
      </c>
      <c r="G68" s="117">
        <f t="shared" si="50"/>
        <v>0</v>
      </c>
      <c r="H68" s="117">
        <f t="shared" si="50"/>
        <v>0</v>
      </c>
      <c r="I68" s="117">
        <f t="shared" si="50"/>
        <v>0</v>
      </c>
      <c r="J68" s="118">
        <f t="shared" si="50"/>
        <v>0</v>
      </c>
      <c r="K68" s="115">
        <f t="shared" si="50"/>
        <v>0</v>
      </c>
      <c r="L68" s="116">
        <f t="shared" si="50"/>
        <v>0</v>
      </c>
      <c r="M68" s="117">
        <f t="shared" si="50"/>
        <v>0</v>
      </c>
      <c r="N68" s="117">
        <f t="shared" si="50"/>
        <v>0</v>
      </c>
      <c r="O68" s="117">
        <f t="shared" si="50"/>
        <v>0</v>
      </c>
      <c r="P68" s="117">
        <f t="shared" si="50"/>
        <v>0</v>
      </c>
      <c r="Q68" s="118">
        <f t="shared" si="50"/>
        <v>0</v>
      </c>
      <c r="R68" s="115">
        <f t="shared" si="50"/>
        <v>0</v>
      </c>
      <c r="S68" s="116">
        <f t="shared" si="50"/>
        <v>0</v>
      </c>
      <c r="T68" s="117">
        <f t="shared" si="50"/>
        <v>0</v>
      </c>
      <c r="U68" s="117">
        <f t="shared" si="50"/>
        <v>0</v>
      </c>
      <c r="V68" s="117">
        <f t="shared" si="50"/>
        <v>0</v>
      </c>
      <c r="W68" s="117">
        <f t="shared" si="50"/>
        <v>0</v>
      </c>
      <c r="X68" s="118">
        <f t="shared" si="50"/>
        <v>0</v>
      </c>
      <c r="Y68" s="115">
        <f t="shared" si="50"/>
        <v>0</v>
      </c>
      <c r="Z68" s="116">
        <f t="shared" si="50"/>
        <v>0</v>
      </c>
      <c r="AA68" s="117">
        <f t="shared" si="50"/>
        <v>0</v>
      </c>
      <c r="AB68" s="117">
        <f t="shared" si="50"/>
        <v>0</v>
      </c>
      <c r="AC68" s="117">
        <f t="shared" si="50"/>
        <v>0</v>
      </c>
      <c r="AD68" s="117">
        <f t="shared" si="50"/>
        <v>0</v>
      </c>
      <c r="AE68" s="118">
        <f t="shared" si="50"/>
        <v>0</v>
      </c>
      <c r="AF68" s="115">
        <f t="shared" si="50"/>
        <v>0</v>
      </c>
      <c r="AG68" s="116">
        <f t="shared" si="50"/>
        <v>0</v>
      </c>
      <c r="AH68" s="117">
        <f t="shared" si="50"/>
        <v>0</v>
      </c>
      <c r="AI68" s="117">
        <f t="shared" si="50"/>
        <v>0</v>
      </c>
      <c r="AJ68" s="117">
        <f t="shared" si="50"/>
        <v>0</v>
      </c>
      <c r="AK68" s="117">
        <f t="shared" si="50"/>
        <v>0</v>
      </c>
      <c r="AL68" s="118">
        <f t="shared" si="50"/>
        <v>0</v>
      </c>
      <c r="AM68" s="115">
        <f t="shared" si="50"/>
        <v>0</v>
      </c>
      <c r="AN68" s="115">
        <f t="shared" si="50"/>
        <v>0</v>
      </c>
    </row>
    <row r="69" spans="1:40" ht="16.5" thickTop="1" thickBot="1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1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0" ht="15.75" thickTop="1">
      <c r="A70" s="279" t="s">
        <v>6</v>
      </c>
      <c r="B70" s="280"/>
      <c r="C70" s="280"/>
      <c r="D70" s="281"/>
      <c r="E70" s="19"/>
      <c r="F70" s="20"/>
      <c r="G70" s="20"/>
      <c r="H70" s="20"/>
      <c r="I70" s="20"/>
      <c r="J70" s="21"/>
      <c r="K70" s="72">
        <f>SUM(E70:J70)</f>
        <v>0</v>
      </c>
      <c r="L70" s="19"/>
      <c r="M70" s="20"/>
      <c r="N70" s="20"/>
      <c r="O70" s="20"/>
      <c r="P70" s="20"/>
      <c r="Q70" s="21"/>
      <c r="R70" s="72">
        <f>SUM(L70:Q70)</f>
        <v>0</v>
      </c>
      <c r="S70" s="19"/>
      <c r="T70" s="20"/>
      <c r="U70" s="20"/>
      <c r="V70" s="20"/>
      <c r="W70" s="20"/>
      <c r="X70" s="21"/>
      <c r="Y70" s="72">
        <f>SUM(S70:X70)</f>
        <v>0</v>
      </c>
      <c r="Z70" s="19"/>
      <c r="AA70" s="20"/>
      <c r="AB70" s="20"/>
      <c r="AC70" s="20"/>
      <c r="AD70" s="20"/>
      <c r="AE70" s="21"/>
      <c r="AF70" s="72">
        <f>SUM(Z70:AE70)</f>
        <v>0</v>
      </c>
      <c r="AG70" s="19"/>
      <c r="AH70" s="20"/>
      <c r="AI70" s="20"/>
      <c r="AJ70" s="20"/>
      <c r="AK70" s="20"/>
      <c r="AL70" s="21"/>
      <c r="AM70" s="72">
        <f>SUM(AG70:AL70)</f>
        <v>0</v>
      </c>
      <c r="AN70" s="72">
        <f t="shared" ref="AN70:AN71" si="51">K70+R70+Y70+AF70</f>
        <v>0</v>
      </c>
    </row>
    <row r="71" spans="1:40">
      <c r="A71" s="299" t="s">
        <v>11</v>
      </c>
      <c r="B71" s="300"/>
      <c r="C71" s="300"/>
      <c r="D71" s="301"/>
      <c r="E71" s="22"/>
      <c r="F71" s="23"/>
      <c r="G71" s="23"/>
      <c r="H71" s="23"/>
      <c r="I71" s="23"/>
      <c r="J71" s="24"/>
      <c r="K71" s="119">
        <f>SUM(E71:J71)</f>
        <v>0</v>
      </c>
      <c r="L71" s="22"/>
      <c r="M71" s="23"/>
      <c r="N71" s="23"/>
      <c r="O71" s="23"/>
      <c r="P71" s="23"/>
      <c r="Q71" s="24"/>
      <c r="R71" s="119">
        <f>SUM(L71:Q71)</f>
        <v>0</v>
      </c>
      <c r="S71" s="22"/>
      <c r="T71" s="23"/>
      <c r="U71" s="23"/>
      <c r="V71" s="23"/>
      <c r="W71" s="23"/>
      <c r="X71" s="24"/>
      <c r="Y71" s="119">
        <f>SUM(S71:X71)</f>
        <v>0</v>
      </c>
      <c r="Z71" s="22"/>
      <c r="AA71" s="23"/>
      <c r="AB71" s="23"/>
      <c r="AC71" s="23"/>
      <c r="AD71" s="23"/>
      <c r="AE71" s="24"/>
      <c r="AF71" s="119">
        <f>SUM(Z71:AE71)</f>
        <v>0</v>
      </c>
      <c r="AG71" s="22"/>
      <c r="AH71" s="23"/>
      <c r="AI71" s="23"/>
      <c r="AJ71" s="23"/>
      <c r="AK71" s="23"/>
      <c r="AL71" s="24"/>
      <c r="AM71" s="119">
        <f>SUM(AG71:AL71)</f>
        <v>0</v>
      </c>
      <c r="AN71" s="119">
        <f t="shared" si="51"/>
        <v>0</v>
      </c>
    </row>
    <row r="72" spans="1:40">
      <c r="A72" s="235" t="s">
        <v>12</v>
      </c>
      <c r="B72" s="236"/>
      <c r="C72" s="236"/>
      <c r="D72" s="237"/>
      <c r="E72" s="122" t="str">
        <f t="shared" ref="E72:AN72" si="52">IFERROR(E70/E36,"-")</f>
        <v>-</v>
      </c>
      <c r="F72" s="123" t="str">
        <f t="shared" si="52"/>
        <v>-</v>
      </c>
      <c r="G72" s="123" t="str">
        <f t="shared" si="52"/>
        <v>-</v>
      </c>
      <c r="H72" s="123" t="str">
        <f t="shared" si="52"/>
        <v>-</v>
      </c>
      <c r="I72" s="123" t="str">
        <f t="shared" si="52"/>
        <v>-</v>
      </c>
      <c r="J72" s="124" t="str">
        <f t="shared" si="52"/>
        <v>-</v>
      </c>
      <c r="K72" s="120" t="str">
        <f t="shared" si="52"/>
        <v>-</v>
      </c>
      <c r="L72" s="122" t="str">
        <f t="shared" si="52"/>
        <v>-</v>
      </c>
      <c r="M72" s="123" t="str">
        <f t="shared" si="52"/>
        <v>-</v>
      </c>
      <c r="N72" s="123" t="str">
        <f t="shared" si="52"/>
        <v>-</v>
      </c>
      <c r="O72" s="123" t="str">
        <f t="shared" si="52"/>
        <v>-</v>
      </c>
      <c r="P72" s="123" t="str">
        <f t="shared" si="52"/>
        <v>-</v>
      </c>
      <c r="Q72" s="124" t="str">
        <f t="shared" si="52"/>
        <v>-</v>
      </c>
      <c r="R72" s="120" t="str">
        <f t="shared" si="52"/>
        <v>-</v>
      </c>
      <c r="S72" s="122" t="str">
        <f t="shared" si="52"/>
        <v>-</v>
      </c>
      <c r="T72" s="123" t="str">
        <f t="shared" si="52"/>
        <v>-</v>
      </c>
      <c r="U72" s="123" t="str">
        <f t="shared" si="52"/>
        <v>-</v>
      </c>
      <c r="V72" s="123" t="str">
        <f t="shared" si="52"/>
        <v>-</v>
      </c>
      <c r="W72" s="123" t="str">
        <f t="shared" si="52"/>
        <v>-</v>
      </c>
      <c r="X72" s="124" t="str">
        <f t="shared" si="52"/>
        <v>-</v>
      </c>
      <c r="Y72" s="120" t="str">
        <f t="shared" si="52"/>
        <v>-</v>
      </c>
      <c r="Z72" s="122" t="str">
        <f t="shared" si="52"/>
        <v>-</v>
      </c>
      <c r="AA72" s="123" t="str">
        <f t="shared" si="52"/>
        <v>-</v>
      </c>
      <c r="AB72" s="123" t="str">
        <f t="shared" si="52"/>
        <v>-</v>
      </c>
      <c r="AC72" s="123" t="str">
        <f t="shared" si="52"/>
        <v>-</v>
      </c>
      <c r="AD72" s="123" t="str">
        <f t="shared" si="52"/>
        <v>-</v>
      </c>
      <c r="AE72" s="124" t="str">
        <f t="shared" si="52"/>
        <v>-</v>
      </c>
      <c r="AF72" s="120" t="str">
        <f t="shared" si="52"/>
        <v>-</v>
      </c>
      <c r="AG72" s="122" t="str">
        <f t="shared" si="52"/>
        <v>-</v>
      </c>
      <c r="AH72" s="123" t="str">
        <f t="shared" si="52"/>
        <v>-</v>
      </c>
      <c r="AI72" s="123" t="str">
        <f t="shared" si="52"/>
        <v>-</v>
      </c>
      <c r="AJ72" s="123" t="str">
        <f t="shared" si="52"/>
        <v>-</v>
      </c>
      <c r="AK72" s="123" t="str">
        <f t="shared" si="52"/>
        <v>-</v>
      </c>
      <c r="AL72" s="124" t="str">
        <f t="shared" si="52"/>
        <v>-</v>
      </c>
      <c r="AM72" s="120" t="str">
        <f t="shared" si="52"/>
        <v>-</v>
      </c>
      <c r="AN72" s="120" t="str">
        <f t="shared" si="52"/>
        <v>-</v>
      </c>
    </row>
    <row r="73" spans="1:40" ht="15.75" thickBot="1">
      <c r="A73" s="238" t="s">
        <v>13</v>
      </c>
      <c r="B73" s="239"/>
      <c r="C73" s="239"/>
      <c r="D73" s="240"/>
      <c r="E73" s="125" t="str">
        <f t="shared" ref="E73:AN73" si="53">IFERROR(E71/E36,"-")</f>
        <v>-</v>
      </c>
      <c r="F73" s="126" t="str">
        <f t="shared" si="53"/>
        <v>-</v>
      </c>
      <c r="G73" s="126" t="str">
        <f t="shared" si="53"/>
        <v>-</v>
      </c>
      <c r="H73" s="126" t="str">
        <f t="shared" si="53"/>
        <v>-</v>
      </c>
      <c r="I73" s="126" t="str">
        <f t="shared" si="53"/>
        <v>-</v>
      </c>
      <c r="J73" s="127" t="str">
        <f t="shared" si="53"/>
        <v>-</v>
      </c>
      <c r="K73" s="121" t="str">
        <f t="shared" si="53"/>
        <v>-</v>
      </c>
      <c r="L73" s="125" t="str">
        <f t="shared" si="53"/>
        <v>-</v>
      </c>
      <c r="M73" s="126" t="str">
        <f t="shared" si="53"/>
        <v>-</v>
      </c>
      <c r="N73" s="126" t="str">
        <f t="shared" si="53"/>
        <v>-</v>
      </c>
      <c r="O73" s="126" t="str">
        <f t="shared" si="53"/>
        <v>-</v>
      </c>
      <c r="P73" s="126" t="str">
        <f t="shared" si="53"/>
        <v>-</v>
      </c>
      <c r="Q73" s="127" t="str">
        <f t="shared" si="53"/>
        <v>-</v>
      </c>
      <c r="R73" s="121" t="str">
        <f t="shared" si="53"/>
        <v>-</v>
      </c>
      <c r="S73" s="125" t="str">
        <f t="shared" si="53"/>
        <v>-</v>
      </c>
      <c r="T73" s="126" t="str">
        <f t="shared" si="53"/>
        <v>-</v>
      </c>
      <c r="U73" s="126" t="str">
        <f t="shared" si="53"/>
        <v>-</v>
      </c>
      <c r="V73" s="126" t="str">
        <f t="shared" si="53"/>
        <v>-</v>
      </c>
      <c r="W73" s="126" t="str">
        <f t="shared" si="53"/>
        <v>-</v>
      </c>
      <c r="X73" s="127" t="str">
        <f t="shared" si="53"/>
        <v>-</v>
      </c>
      <c r="Y73" s="121" t="str">
        <f t="shared" si="53"/>
        <v>-</v>
      </c>
      <c r="Z73" s="125" t="str">
        <f t="shared" si="53"/>
        <v>-</v>
      </c>
      <c r="AA73" s="126" t="str">
        <f t="shared" si="53"/>
        <v>-</v>
      </c>
      <c r="AB73" s="126" t="str">
        <f t="shared" si="53"/>
        <v>-</v>
      </c>
      <c r="AC73" s="126" t="str">
        <f t="shared" si="53"/>
        <v>-</v>
      </c>
      <c r="AD73" s="126" t="str">
        <f t="shared" si="53"/>
        <v>-</v>
      </c>
      <c r="AE73" s="127" t="str">
        <f t="shared" si="53"/>
        <v>-</v>
      </c>
      <c r="AF73" s="121" t="str">
        <f t="shared" si="53"/>
        <v>-</v>
      </c>
      <c r="AG73" s="125" t="str">
        <f t="shared" si="53"/>
        <v>-</v>
      </c>
      <c r="AH73" s="126" t="str">
        <f t="shared" si="53"/>
        <v>-</v>
      </c>
      <c r="AI73" s="126" t="str">
        <f t="shared" si="53"/>
        <v>-</v>
      </c>
      <c r="AJ73" s="126" t="str">
        <f t="shared" si="53"/>
        <v>-</v>
      </c>
      <c r="AK73" s="126" t="str">
        <f t="shared" si="53"/>
        <v>-</v>
      </c>
      <c r="AL73" s="127" t="str">
        <f t="shared" si="53"/>
        <v>-</v>
      </c>
      <c r="AM73" s="121" t="str">
        <f t="shared" si="53"/>
        <v>-</v>
      </c>
      <c r="AN73" s="121" t="str">
        <f t="shared" si="53"/>
        <v>-</v>
      </c>
    </row>
    <row r="74" spans="1:40" ht="16.5" thickTop="1" thickBot="1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1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0" ht="15.75" thickTop="1">
      <c r="A75" s="267" t="s">
        <v>29</v>
      </c>
      <c r="B75" s="268"/>
      <c r="C75" s="268"/>
      <c r="D75" s="269"/>
      <c r="E75" s="26"/>
      <c r="F75" s="27"/>
      <c r="G75" s="27"/>
      <c r="H75" s="27"/>
      <c r="I75" s="27"/>
      <c r="J75" s="28"/>
      <c r="K75" s="128">
        <f t="shared" ref="K75:K80" si="54">SUM(E75:J75)</f>
        <v>0</v>
      </c>
      <c r="L75" s="26"/>
      <c r="M75" s="27"/>
      <c r="N75" s="27"/>
      <c r="O75" s="27"/>
      <c r="P75" s="27"/>
      <c r="Q75" s="28"/>
      <c r="R75" s="128">
        <f t="shared" ref="R75:R80" si="55">SUM(L75:Q75)</f>
        <v>0</v>
      </c>
      <c r="S75" s="26"/>
      <c r="T75" s="27"/>
      <c r="U75" s="27"/>
      <c r="V75" s="27"/>
      <c r="W75" s="27"/>
      <c r="X75" s="28"/>
      <c r="Y75" s="128">
        <f t="shared" ref="Y75:Y80" si="56">SUM(S75:X75)</f>
        <v>0</v>
      </c>
      <c r="Z75" s="26"/>
      <c r="AA75" s="27"/>
      <c r="AB75" s="27"/>
      <c r="AC75" s="27"/>
      <c r="AD75" s="27"/>
      <c r="AE75" s="28"/>
      <c r="AF75" s="128">
        <f t="shared" ref="AF75:AF80" si="57">SUM(Z75:AE75)</f>
        <v>0</v>
      </c>
      <c r="AG75" s="26"/>
      <c r="AH75" s="27"/>
      <c r="AI75" s="27"/>
      <c r="AJ75" s="27"/>
      <c r="AK75" s="27"/>
      <c r="AL75" s="28"/>
      <c r="AM75" s="128">
        <f t="shared" ref="AM75:AM80" si="58">SUM(AG75:AL75)</f>
        <v>0</v>
      </c>
      <c r="AN75" s="128">
        <f t="shared" ref="AN75:AN80" si="59">K75+R75+Y75+AF75+AM75</f>
        <v>0</v>
      </c>
    </row>
    <row r="76" spans="1:40">
      <c r="A76" s="270" t="s">
        <v>30</v>
      </c>
      <c r="B76" s="271"/>
      <c r="C76" s="271"/>
      <c r="D76" s="272"/>
      <c r="E76" s="13"/>
      <c r="F76" s="14"/>
      <c r="G76" s="14"/>
      <c r="H76" s="14"/>
      <c r="I76" s="14"/>
      <c r="J76" s="18"/>
      <c r="K76" s="129">
        <f t="shared" si="54"/>
        <v>0</v>
      </c>
      <c r="L76" s="13"/>
      <c r="M76" s="14"/>
      <c r="N76" s="14"/>
      <c r="O76" s="14"/>
      <c r="P76" s="14"/>
      <c r="Q76" s="18"/>
      <c r="R76" s="129">
        <f t="shared" si="55"/>
        <v>0</v>
      </c>
      <c r="S76" s="13"/>
      <c r="T76" s="14"/>
      <c r="U76" s="14"/>
      <c r="V76" s="14"/>
      <c r="W76" s="14"/>
      <c r="X76" s="18"/>
      <c r="Y76" s="129">
        <f t="shared" si="56"/>
        <v>0</v>
      </c>
      <c r="Z76" s="13"/>
      <c r="AA76" s="14"/>
      <c r="AB76" s="14"/>
      <c r="AC76" s="14"/>
      <c r="AD76" s="14"/>
      <c r="AE76" s="18"/>
      <c r="AF76" s="129">
        <f t="shared" si="57"/>
        <v>0</v>
      </c>
      <c r="AG76" s="13"/>
      <c r="AH76" s="14"/>
      <c r="AI76" s="14"/>
      <c r="AJ76" s="14"/>
      <c r="AK76" s="14"/>
      <c r="AL76" s="18"/>
      <c r="AM76" s="129">
        <f t="shared" si="58"/>
        <v>0</v>
      </c>
      <c r="AN76" s="129">
        <f t="shared" si="59"/>
        <v>0</v>
      </c>
    </row>
    <row r="77" spans="1:40">
      <c r="A77" s="270" t="s">
        <v>139</v>
      </c>
      <c r="B77" s="271"/>
      <c r="C77" s="271"/>
      <c r="D77" s="272"/>
      <c r="E77" s="13"/>
      <c r="F77" s="14"/>
      <c r="G77" s="14"/>
      <c r="H77" s="14"/>
      <c r="I77" s="14"/>
      <c r="J77" s="18"/>
      <c r="K77" s="129">
        <f t="shared" si="54"/>
        <v>0</v>
      </c>
      <c r="L77" s="13"/>
      <c r="M77" s="14"/>
      <c r="N77" s="14"/>
      <c r="O77" s="14"/>
      <c r="P77" s="14"/>
      <c r="Q77" s="18"/>
      <c r="R77" s="129">
        <f t="shared" si="55"/>
        <v>0</v>
      </c>
      <c r="S77" s="13"/>
      <c r="T77" s="14"/>
      <c r="U77" s="14"/>
      <c r="V77" s="14"/>
      <c r="W77" s="14"/>
      <c r="X77" s="18"/>
      <c r="Y77" s="129">
        <f t="shared" si="56"/>
        <v>0</v>
      </c>
      <c r="Z77" s="13"/>
      <c r="AA77" s="14"/>
      <c r="AB77" s="14"/>
      <c r="AC77" s="14"/>
      <c r="AD77" s="14"/>
      <c r="AE77" s="18"/>
      <c r="AF77" s="129">
        <f t="shared" si="57"/>
        <v>0</v>
      </c>
      <c r="AG77" s="13"/>
      <c r="AH77" s="14"/>
      <c r="AI77" s="14"/>
      <c r="AJ77" s="14"/>
      <c r="AK77" s="14"/>
      <c r="AL77" s="18"/>
      <c r="AM77" s="129">
        <f t="shared" si="58"/>
        <v>0</v>
      </c>
      <c r="AN77" s="129">
        <f t="shared" si="59"/>
        <v>0</v>
      </c>
    </row>
    <row r="78" spans="1:40">
      <c r="A78" s="270" t="s">
        <v>140</v>
      </c>
      <c r="B78" s="271"/>
      <c r="C78" s="271"/>
      <c r="D78" s="272"/>
      <c r="E78" s="13"/>
      <c r="F78" s="14"/>
      <c r="G78" s="14"/>
      <c r="H78" s="14"/>
      <c r="I78" s="14"/>
      <c r="J78" s="18"/>
      <c r="K78" s="129">
        <f t="shared" si="54"/>
        <v>0</v>
      </c>
      <c r="L78" s="13"/>
      <c r="M78" s="14"/>
      <c r="N78" s="14"/>
      <c r="O78" s="14"/>
      <c r="P78" s="14"/>
      <c r="Q78" s="18"/>
      <c r="R78" s="129">
        <f t="shared" si="55"/>
        <v>0</v>
      </c>
      <c r="S78" s="13"/>
      <c r="T78" s="14"/>
      <c r="U78" s="14"/>
      <c r="V78" s="14"/>
      <c r="W78" s="14"/>
      <c r="X78" s="18"/>
      <c r="Y78" s="129">
        <f t="shared" si="56"/>
        <v>0</v>
      </c>
      <c r="Z78" s="13"/>
      <c r="AA78" s="14"/>
      <c r="AB78" s="14"/>
      <c r="AC78" s="14"/>
      <c r="AD78" s="14"/>
      <c r="AE78" s="18"/>
      <c r="AF78" s="129">
        <f t="shared" si="57"/>
        <v>0</v>
      </c>
      <c r="AG78" s="13"/>
      <c r="AH78" s="14"/>
      <c r="AI78" s="14"/>
      <c r="AJ78" s="14"/>
      <c r="AK78" s="14"/>
      <c r="AL78" s="18"/>
      <c r="AM78" s="129">
        <f t="shared" si="58"/>
        <v>0</v>
      </c>
      <c r="AN78" s="129">
        <f t="shared" si="59"/>
        <v>0</v>
      </c>
    </row>
    <row r="79" spans="1:40">
      <c r="A79" s="270" t="s">
        <v>91</v>
      </c>
      <c r="B79" s="271"/>
      <c r="C79" s="271"/>
      <c r="D79" s="272"/>
      <c r="E79" s="13"/>
      <c r="F79" s="14"/>
      <c r="G79" s="14"/>
      <c r="H79" s="14"/>
      <c r="I79" s="14"/>
      <c r="J79" s="18"/>
      <c r="K79" s="129">
        <f t="shared" si="54"/>
        <v>0</v>
      </c>
      <c r="L79" s="13"/>
      <c r="M79" s="14"/>
      <c r="N79" s="14"/>
      <c r="O79" s="14"/>
      <c r="P79" s="14"/>
      <c r="Q79" s="18"/>
      <c r="R79" s="129">
        <f t="shared" si="55"/>
        <v>0</v>
      </c>
      <c r="S79" s="13"/>
      <c r="T79" s="14"/>
      <c r="U79" s="14"/>
      <c r="V79" s="14"/>
      <c r="W79" s="14"/>
      <c r="X79" s="18"/>
      <c r="Y79" s="129">
        <f t="shared" si="56"/>
        <v>0</v>
      </c>
      <c r="Z79" s="13"/>
      <c r="AA79" s="14"/>
      <c r="AB79" s="14"/>
      <c r="AC79" s="14"/>
      <c r="AD79" s="14"/>
      <c r="AE79" s="18"/>
      <c r="AF79" s="129">
        <f t="shared" si="57"/>
        <v>0</v>
      </c>
      <c r="AG79" s="13"/>
      <c r="AH79" s="14"/>
      <c r="AI79" s="14"/>
      <c r="AJ79" s="14"/>
      <c r="AK79" s="14"/>
      <c r="AL79" s="18"/>
      <c r="AM79" s="129">
        <f t="shared" si="58"/>
        <v>0</v>
      </c>
      <c r="AN79" s="129">
        <f t="shared" si="59"/>
        <v>0</v>
      </c>
    </row>
    <row r="80" spans="1:40" ht="15.75" thickBot="1">
      <c r="A80" s="270" t="s">
        <v>92</v>
      </c>
      <c r="B80" s="271"/>
      <c r="C80" s="271"/>
      <c r="D80" s="272"/>
      <c r="E80" s="13"/>
      <c r="F80" s="14"/>
      <c r="G80" s="14"/>
      <c r="H80" s="14"/>
      <c r="I80" s="14"/>
      <c r="J80" s="18"/>
      <c r="K80" s="129">
        <f t="shared" si="54"/>
        <v>0</v>
      </c>
      <c r="L80" s="13"/>
      <c r="M80" s="14"/>
      <c r="N80" s="14"/>
      <c r="O80" s="14"/>
      <c r="P80" s="14"/>
      <c r="Q80" s="18"/>
      <c r="R80" s="129">
        <f t="shared" si="55"/>
        <v>0</v>
      </c>
      <c r="S80" s="13"/>
      <c r="T80" s="14"/>
      <c r="U80" s="14"/>
      <c r="V80" s="14"/>
      <c r="W80" s="14"/>
      <c r="X80" s="18"/>
      <c r="Y80" s="129">
        <f t="shared" si="56"/>
        <v>0</v>
      </c>
      <c r="Z80" s="13"/>
      <c r="AA80" s="14"/>
      <c r="AB80" s="14"/>
      <c r="AC80" s="14"/>
      <c r="AD80" s="14"/>
      <c r="AE80" s="18"/>
      <c r="AF80" s="129">
        <f t="shared" si="57"/>
        <v>0</v>
      </c>
      <c r="AG80" s="13"/>
      <c r="AH80" s="14"/>
      <c r="AI80" s="14"/>
      <c r="AJ80" s="14"/>
      <c r="AK80" s="14"/>
      <c r="AL80" s="18"/>
      <c r="AM80" s="129">
        <f t="shared" si="58"/>
        <v>0</v>
      </c>
      <c r="AN80" s="129">
        <f t="shared" si="59"/>
        <v>0</v>
      </c>
    </row>
    <row r="81" spans="1:40" ht="15.75" thickTop="1">
      <c r="A81" s="276" t="s">
        <v>94</v>
      </c>
      <c r="B81" s="277"/>
      <c r="C81" s="277"/>
      <c r="D81" s="278"/>
      <c r="E81" s="133" t="str">
        <f>IFERROR(E75/(E23+E25+E26+E27),"-")</f>
        <v>-</v>
      </c>
      <c r="F81" s="133" t="str">
        <f t="shared" ref="F81:AN81" si="60">IFERROR(F75/(F23+F25+F26+F27),"-")</f>
        <v>-</v>
      </c>
      <c r="G81" s="133" t="str">
        <f t="shared" si="60"/>
        <v>-</v>
      </c>
      <c r="H81" s="133" t="str">
        <f t="shared" si="60"/>
        <v>-</v>
      </c>
      <c r="I81" s="133" t="str">
        <f t="shared" si="60"/>
        <v>-</v>
      </c>
      <c r="J81" s="134" t="str">
        <f t="shared" si="60"/>
        <v>-</v>
      </c>
      <c r="K81" s="130" t="str">
        <f t="shared" si="60"/>
        <v>-</v>
      </c>
      <c r="L81" s="135" t="str">
        <f t="shared" si="60"/>
        <v>-</v>
      </c>
      <c r="M81" s="133" t="str">
        <f t="shared" si="60"/>
        <v>-</v>
      </c>
      <c r="N81" s="133" t="str">
        <f t="shared" si="60"/>
        <v>-</v>
      </c>
      <c r="O81" s="133" t="str">
        <f t="shared" si="60"/>
        <v>-</v>
      </c>
      <c r="P81" s="133" t="str">
        <f t="shared" si="60"/>
        <v>-</v>
      </c>
      <c r="Q81" s="134" t="str">
        <f t="shared" si="60"/>
        <v>-</v>
      </c>
      <c r="R81" s="130" t="str">
        <f t="shared" si="60"/>
        <v>-</v>
      </c>
      <c r="S81" s="135" t="str">
        <f t="shared" si="60"/>
        <v>-</v>
      </c>
      <c r="T81" s="133" t="str">
        <f t="shared" si="60"/>
        <v>-</v>
      </c>
      <c r="U81" s="133" t="str">
        <f t="shared" si="60"/>
        <v>-</v>
      </c>
      <c r="V81" s="133" t="str">
        <f t="shared" si="60"/>
        <v>-</v>
      </c>
      <c r="W81" s="133" t="str">
        <f t="shared" si="60"/>
        <v>-</v>
      </c>
      <c r="X81" s="134" t="str">
        <f t="shared" si="60"/>
        <v>-</v>
      </c>
      <c r="Y81" s="130" t="str">
        <f t="shared" si="60"/>
        <v>-</v>
      </c>
      <c r="Z81" s="135" t="str">
        <f t="shared" si="60"/>
        <v>-</v>
      </c>
      <c r="AA81" s="133" t="str">
        <f t="shared" si="60"/>
        <v>-</v>
      </c>
      <c r="AB81" s="133" t="str">
        <f t="shared" si="60"/>
        <v>-</v>
      </c>
      <c r="AC81" s="133" t="str">
        <f t="shared" si="60"/>
        <v>-</v>
      </c>
      <c r="AD81" s="133" t="str">
        <f t="shared" si="60"/>
        <v>-</v>
      </c>
      <c r="AE81" s="134" t="str">
        <f t="shared" si="60"/>
        <v>-</v>
      </c>
      <c r="AF81" s="130" t="str">
        <f t="shared" si="60"/>
        <v>-</v>
      </c>
      <c r="AG81" s="135" t="str">
        <f t="shared" si="60"/>
        <v>-</v>
      </c>
      <c r="AH81" s="133" t="str">
        <f t="shared" si="60"/>
        <v>-</v>
      </c>
      <c r="AI81" s="133" t="str">
        <f t="shared" si="60"/>
        <v>-</v>
      </c>
      <c r="AJ81" s="133" t="str">
        <f t="shared" si="60"/>
        <v>-</v>
      </c>
      <c r="AK81" s="133" t="str">
        <f t="shared" si="60"/>
        <v>-</v>
      </c>
      <c r="AL81" s="134" t="str">
        <f t="shared" si="60"/>
        <v>-</v>
      </c>
      <c r="AM81" s="130" t="str">
        <f t="shared" si="60"/>
        <v>-</v>
      </c>
      <c r="AN81" s="130" t="str">
        <f t="shared" si="60"/>
        <v>-</v>
      </c>
    </row>
    <row r="82" spans="1:40">
      <c r="A82" s="241" t="s">
        <v>93</v>
      </c>
      <c r="B82" s="242"/>
      <c r="C82" s="242"/>
      <c r="D82" s="243"/>
      <c r="E82" s="136" t="str">
        <f t="shared" ref="E82:AN82" si="61">IFERROR((E76/(E24+E28+E29))/12,"-")</f>
        <v>-</v>
      </c>
      <c r="F82" s="136" t="str">
        <f t="shared" si="61"/>
        <v>-</v>
      </c>
      <c r="G82" s="136" t="str">
        <f t="shared" si="61"/>
        <v>-</v>
      </c>
      <c r="H82" s="136" t="str">
        <f t="shared" si="61"/>
        <v>-</v>
      </c>
      <c r="I82" s="136" t="str">
        <f t="shared" si="61"/>
        <v>-</v>
      </c>
      <c r="J82" s="137" t="str">
        <f t="shared" si="61"/>
        <v>-</v>
      </c>
      <c r="K82" s="131" t="str">
        <f t="shared" si="61"/>
        <v>-</v>
      </c>
      <c r="L82" s="138" t="str">
        <f t="shared" si="61"/>
        <v>-</v>
      </c>
      <c r="M82" s="136" t="str">
        <f t="shared" si="61"/>
        <v>-</v>
      </c>
      <c r="N82" s="136" t="str">
        <f t="shared" si="61"/>
        <v>-</v>
      </c>
      <c r="O82" s="136" t="str">
        <f t="shared" si="61"/>
        <v>-</v>
      </c>
      <c r="P82" s="136" t="str">
        <f t="shared" si="61"/>
        <v>-</v>
      </c>
      <c r="Q82" s="137" t="str">
        <f t="shared" si="61"/>
        <v>-</v>
      </c>
      <c r="R82" s="131" t="str">
        <f t="shared" si="61"/>
        <v>-</v>
      </c>
      <c r="S82" s="138" t="str">
        <f t="shared" si="61"/>
        <v>-</v>
      </c>
      <c r="T82" s="136" t="str">
        <f t="shared" si="61"/>
        <v>-</v>
      </c>
      <c r="U82" s="136" t="str">
        <f t="shared" si="61"/>
        <v>-</v>
      </c>
      <c r="V82" s="136" t="str">
        <f t="shared" si="61"/>
        <v>-</v>
      </c>
      <c r="W82" s="136" t="str">
        <f t="shared" si="61"/>
        <v>-</v>
      </c>
      <c r="X82" s="137" t="str">
        <f t="shared" si="61"/>
        <v>-</v>
      </c>
      <c r="Y82" s="131" t="str">
        <f t="shared" si="61"/>
        <v>-</v>
      </c>
      <c r="Z82" s="138" t="str">
        <f t="shared" si="61"/>
        <v>-</v>
      </c>
      <c r="AA82" s="136" t="str">
        <f t="shared" si="61"/>
        <v>-</v>
      </c>
      <c r="AB82" s="136" t="str">
        <f t="shared" si="61"/>
        <v>-</v>
      </c>
      <c r="AC82" s="136" t="str">
        <f t="shared" si="61"/>
        <v>-</v>
      </c>
      <c r="AD82" s="136" t="str">
        <f t="shared" si="61"/>
        <v>-</v>
      </c>
      <c r="AE82" s="137" t="str">
        <f t="shared" si="61"/>
        <v>-</v>
      </c>
      <c r="AF82" s="131" t="str">
        <f t="shared" si="61"/>
        <v>-</v>
      </c>
      <c r="AG82" s="138" t="str">
        <f t="shared" si="61"/>
        <v>-</v>
      </c>
      <c r="AH82" s="136" t="str">
        <f t="shared" si="61"/>
        <v>-</v>
      </c>
      <c r="AI82" s="136" t="str">
        <f t="shared" si="61"/>
        <v>-</v>
      </c>
      <c r="AJ82" s="136" t="str">
        <f t="shared" si="61"/>
        <v>-</v>
      </c>
      <c r="AK82" s="136" t="str">
        <f t="shared" si="61"/>
        <v>-</v>
      </c>
      <c r="AL82" s="137" t="str">
        <f t="shared" si="61"/>
        <v>-</v>
      </c>
      <c r="AM82" s="131" t="str">
        <f t="shared" si="61"/>
        <v>-</v>
      </c>
      <c r="AN82" s="131" t="str">
        <f t="shared" si="61"/>
        <v>-</v>
      </c>
    </row>
    <row r="83" spans="1:40">
      <c r="A83" s="241" t="s">
        <v>141</v>
      </c>
      <c r="B83" s="242"/>
      <c r="C83" s="242"/>
      <c r="D83" s="243"/>
      <c r="E83" s="136" t="str">
        <f t="shared" ref="E83:AN83" si="62">IFERROR(((E78-E77)/(E24+E28+E29))/12,"-")</f>
        <v>-</v>
      </c>
      <c r="F83" s="136" t="str">
        <f t="shared" si="62"/>
        <v>-</v>
      </c>
      <c r="G83" s="136" t="str">
        <f t="shared" si="62"/>
        <v>-</v>
      </c>
      <c r="H83" s="136" t="str">
        <f t="shared" si="62"/>
        <v>-</v>
      </c>
      <c r="I83" s="136" t="str">
        <f t="shared" si="62"/>
        <v>-</v>
      </c>
      <c r="J83" s="137" t="str">
        <f t="shared" si="62"/>
        <v>-</v>
      </c>
      <c r="K83" s="131" t="str">
        <f t="shared" si="62"/>
        <v>-</v>
      </c>
      <c r="L83" s="138" t="str">
        <f t="shared" si="62"/>
        <v>-</v>
      </c>
      <c r="M83" s="136" t="str">
        <f t="shared" si="62"/>
        <v>-</v>
      </c>
      <c r="N83" s="136" t="str">
        <f t="shared" si="62"/>
        <v>-</v>
      </c>
      <c r="O83" s="136" t="str">
        <f t="shared" si="62"/>
        <v>-</v>
      </c>
      <c r="P83" s="136" t="str">
        <f t="shared" si="62"/>
        <v>-</v>
      </c>
      <c r="Q83" s="137" t="str">
        <f t="shared" si="62"/>
        <v>-</v>
      </c>
      <c r="R83" s="131" t="str">
        <f t="shared" si="62"/>
        <v>-</v>
      </c>
      <c r="S83" s="138" t="str">
        <f t="shared" si="62"/>
        <v>-</v>
      </c>
      <c r="T83" s="136" t="str">
        <f t="shared" si="62"/>
        <v>-</v>
      </c>
      <c r="U83" s="136" t="str">
        <f t="shared" si="62"/>
        <v>-</v>
      </c>
      <c r="V83" s="136" t="str">
        <f t="shared" si="62"/>
        <v>-</v>
      </c>
      <c r="W83" s="136" t="str">
        <f t="shared" si="62"/>
        <v>-</v>
      </c>
      <c r="X83" s="137" t="str">
        <f t="shared" si="62"/>
        <v>-</v>
      </c>
      <c r="Y83" s="131" t="str">
        <f t="shared" si="62"/>
        <v>-</v>
      </c>
      <c r="Z83" s="138" t="str">
        <f t="shared" si="62"/>
        <v>-</v>
      </c>
      <c r="AA83" s="136" t="str">
        <f t="shared" si="62"/>
        <v>-</v>
      </c>
      <c r="AB83" s="136" t="str">
        <f t="shared" si="62"/>
        <v>-</v>
      </c>
      <c r="AC83" s="136" t="str">
        <f t="shared" si="62"/>
        <v>-</v>
      </c>
      <c r="AD83" s="136" t="str">
        <f t="shared" si="62"/>
        <v>-</v>
      </c>
      <c r="AE83" s="137" t="str">
        <f t="shared" si="62"/>
        <v>-</v>
      </c>
      <c r="AF83" s="131" t="str">
        <f t="shared" si="62"/>
        <v>-</v>
      </c>
      <c r="AG83" s="138" t="str">
        <f t="shared" si="62"/>
        <v>-</v>
      </c>
      <c r="AH83" s="136" t="str">
        <f t="shared" si="62"/>
        <v>-</v>
      </c>
      <c r="AI83" s="136" t="str">
        <f t="shared" si="62"/>
        <v>-</v>
      </c>
      <c r="AJ83" s="136" t="str">
        <f t="shared" si="62"/>
        <v>-</v>
      </c>
      <c r="AK83" s="136" t="str">
        <f t="shared" si="62"/>
        <v>-</v>
      </c>
      <c r="AL83" s="137" t="str">
        <f t="shared" si="62"/>
        <v>-</v>
      </c>
      <c r="AM83" s="131" t="str">
        <f t="shared" si="62"/>
        <v>-</v>
      </c>
      <c r="AN83" s="131" t="str">
        <f t="shared" si="62"/>
        <v>-</v>
      </c>
    </row>
    <row r="84" spans="1:40">
      <c r="A84" s="241" t="s">
        <v>96</v>
      </c>
      <c r="B84" s="242"/>
      <c r="C84" s="242"/>
      <c r="D84" s="243"/>
      <c r="E84" s="136" t="str">
        <f t="shared" ref="E84:AN84" si="63">IFERROR(((E80-E79)/(E30+E31))/12,"-")</f>
        <v>-</v>
      </c>
      <c r="F84" s="136" t="str">
        <f t="shared" si="63"/>
        <v>-</v>
      </c>
      <c r="G84" s="136" t="str">
        <f t="shared" si="63"/>
        <v>-</v>
      </c>
      <c r="H84" s="136" t="str">
        <f t="shared" si="63"/>
        <v>-</v>
      </c>
      <c r="I84" s="136" t="str">
        <f t="shared" si="63"/>
        <v>-</v>
      </c>
      <c r="J84" s="137" t="str">
        <f t="shared" si="63"/>
        <v>-</v>
      </c>
      <c r="K84" s="131" t="str">
        <f t="shared" si="63"/>
        <v>-</v>
      </c>
      <c r="L84" s="138" t="str">
        <f t="shared" si="63"/>
        <v>-</v>
      </c>
      <c r="M84" s="136" t="str">
        <f t="shared" si="63"/>
        <v>-</v>
      </c>
      <c r="N84" s="136" t="str">
        <f t="shared" si="63"/>
        <v>-</v>
      </c>
      <c r="O84" s="136" t="str">
        <f t="shared" si="63"/>
        <v>-</v>
      </c>
      <c r="P84" s="136" t="str">
        <f t="shared" si="63"/>
        <v>-</v>
      </c>
      <c r="Q84" s="137" t="str">
        <f t="shared" si="63"/>
        <v>-</v>
      </c>
      <c r="R84" s="131" t="str">
        <f t="shared" si="63"/>
        <v>-</v>
      </c>
      <c r="S84" s="138" t="str">
        <f t="shared" si="63"/>
        <v>-</v>
      </c>
      <c r="T84" s="136" t="str">
        <f t="shared" si="63"/>
        <v>-</v>
      </c>
      <c r="U84" s="136" t="str">
        <f t="shared" si="63"/>
        <v>-</v>
      </c>
      <c r="V84" s="136" t="str">
        <f t="shared" si="63"/>
        <v>-</v>
      </c>
      <c r="W84" s="136" t="str">
        <f t="shared" si="63"/>
        <v>-</v>
      </c>
      <c r="X84" s="137" t="str">
        <f t="shared" si="63"/>
        <v>-</v>
      </c>
      <c r="Y84" s="131" t="str">
        <f t="shared" si="63"/>
        <v>-</v>
      </c>
      <c r="Z84" s="138" t="str">
        <f t="shared" si="63"/>
        <v>-</v>
      </c>
      <c r="AA84" s="136" t="str">
        <f t="shared" si="63"/>
        <v>-</v>
      </c>
      <c r="AB84" s="136" t="str">
        <f t="shared" si="63"/>
        <v>-</v>
      </c>
      <c r="AC84" s="136" t="str">
        <f t="shared" si="63"/>
        <v>-</v>
      </c>
      <c r="AD84" s="136" t="str">
        <f t="shared" si="63"/>
        <v>-</v>
      </c>
      <c r="AE84" s="137" t="str">
        <f t="shared" si="63"/>
        <v>-</v>
      </c>
      <c r="AF84" s="131" t="str">
        <f t="shared" si="63"/>
        <v>-</v>
      </c>
      <c r="AG84" s="138" t="str">
        <f t="shared" si="63"/>
        <v>-</v>
      </c>
      <c r="AH84" s="136" t="str">
        <f t="shared" si="63"/>
        <v>-</v>
      </c>
      <c r="AI84" s="136" t="str">
        <f t="shared" si="63"/>
        <v>-</v>
      </c>
      <c r="AJ84" s="136" t="str">
        <f t="shared" si="63"/>
        <v>-</v>
      </c>
      <c r="AK84" s="136" t="str">
        <f t="shared" si="63"/>
        <v>-</v>
      </c>
      <c r="AL84" s="137" t="str">
        <f t="shared" si="63"/>
        <v>-</v>
      </c>
      <c r="AM84" s="131" t="str">
        <f t="shared" si="63"/>
        <v>-</v>
      </c>
      <c r="AN84" s="131" t="str">
        <f t="shared" si="63"/>
        <v>-</v>
      </c>
    </row>
    <row r="85" spans="1:40" ht="15.75" thickBot="1">
      <c r="A85" s="273" t="s">
        <v>95</v>
      </c>
      <c r="B85" s="274"/>
      <c r="C85" s="274"/>
      <c r="D85" s="275"/>
      <c r="E85" s="139">
        <f>IFERROR((E80-E79)/12,"-")</f>
        <v>0</v>
      </c>
      <c r="F85" s="139">
        <f t="shared" ref="F85:AN85" si="64">IFERROR((F80-F79)/12,"-")</f>
        <v>0</v>
      </c>
      <c r="G85" s="139">
        <f t="shared" si="64"/>
        <v>0</v>
      </c>
      <c r="H85" s="139">
        <f t="shared" si="64"/>
        <v>0</v>
      </c>
      <c r="I85" s="139">
        <f t="shared" si="64"/>
        <v>0</v>
      </c>
      <c r="J85" s="140">
        <f t="shared" si="64"/>
        <v>0</v>
      </c>
      <c r="K85" s="132">
        <f t="shared" si="64"/>
        <v>0</v>
      </c>
      <c r="L85" s="141">
        <f t="shared" si="64"/>
        <v>0</v>
      </c>
      <c r="M85" s="139">
        <f t="shared" si="64"/>
        <v>0</v>
      </c>
      <c r="N85" s="139">
        <f t="shared" si="64"/>
        <v>0</v>
      </c>
      <c r="O85" s="139">
        <f t="shared" si="64"/>
        <v>0</v>
      </c>
      <c r="P85" s="139">
        <f t="shared" si="64"/>
        <v>0</v>
      </c>
      <c r="Q85" s="140">
        <f t="shared" si="64"/>
        <v>0</v>
      </c>
      <c r="R85" s="132">
        <f t="shared" si="64"/>
        <v>0</v>
      </c>
      <c r="S85" s="141">
        <f t="shared" si="64"/>
        <v>0</v>
      </c>
      <c r="T85" s="139">
        <f t="shared" si="64"/>
        <v>0</v>
      </c>
      <c r="U85" s="139">
        <f t="shared" si="64"/>
        <v>0</v>
      </c>
      <c r="V85" s="139">
        <f t="shared" si="64"/>
        <v>0</v>
      </c>
      <c r="W85" s="139">
        <f t="shared" si="64"/>
        <v>0</v>
      </c>
      <c r="X85" s="140">
        <f t="shared" si="64"/>
        <v>0</v>
      </c>
      <c r="Y85" s="132">
        <f t="shared" si="64"/>
        <v>0</v>
      </c>
      <c r="Z85" s="141">
        <f t="shared" si="64"/>
        <v>0</v>
      </c>
      <c r="AA85" s="139">
        <f t="shared" si="64"/>
        <v>0</v>
      </c>
      <c r="AB85" s="139">
        <f t="shared" si="64"/>
        <v>0</v>
      </c>
      <c r="AC85" s="139">
        <f t="shared" si="64"/>
        <v>0</v>
      </c>
      <c r="AD85" s="139">
        <f t="shared" si="64"/>
        <v>0</v>
      </c>
      <c r="AE85" s="140">
        <f t="shared" si="64"/>
        <v>0</v>
      </c>
      <c r="AF85" s="132">
        <f t="shared" si="64"/>
        <v>0</v>
      </c>
      <c r="AG85" s="141">
        <f t="shared" si="64"/>
        <v>0</v>
      </c>
      <c r="AH85" s="139">
        <f t="shared" si="64"/>
        <v>0</v>
      </c>
      <c r="AI85" s="139">
        <f t="shared" si="64"/>
        <v>0</v>
      </c>
      <c r="AJ85" s="139">
        <f t="shared" si="64"/>
        <v>0</v>
      </c>
      <c r="AK85" s="139">
        <f t="shared" si="64"/>
        <v>0</v>
      </c>
      <c r="AL85" s="140">
        <f t="shared" si="64"/>
        <v>0</v>
      </c>
      <c r="AM85" s="132">
        <f t="shared" si="64"/>
        <v>0</v>
      </c>
      <c r="AN85" s="132">
        <f t="shared" si="64"/>
        <v>0</v>
      </c>
    </row>
    <row r="86" spans="1:40" customFormat="1" ht="16.5" thickTop="1" thickBot="1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0" ht="15.75" thickTop="1">
      <c r="A87" s="279" t="s">
        <v>7</v>
      </c>
      <c r="B87" s="280"/>
      <c r="C87" s="280"/>
      <c r="D87" s="281"/>
      <c r="E87" s="5"/>
      <c r="F87" s="6"/>
      <c r="G87" s="6"/>
      <c r="H87" s="6"/>
      <c r="I87" s="6"/>
      <c r="J87" s="15"/>
      <c r="K87" s="72">
        <f>SUM(E87:J87)</f>
        <v>0</v>
      </c>
      <c r="L87" s="5"/>
      <c r="M87" s="6"/>
      <c r="N87" s="6"/>
      <c r="O87" s="6"/>
      <c r="P87" s="6"/>
      <c r="Q87" s="15"/>
      <c r="R87" s="72">
        <f>SUM(L87:Q87)</f>
        <v>0</v>
      </c>
      <c r="S87" s="5"/>
      <c r="T87" s="6"/>
      <c r="U87" s="6"/>
      <c r="V87" s="6"/>
      <c r="W87" s="6"/>
      <c r="X87" s="15"/>
      <c r="Y87" s="72">
        <f>SUM(S87:X87)</f>
        <v>0</v>
      </c>
      <c r="Z87" s="5"/>
      <c r="AA87" s="6"/>
      <c r="AB87" s="6"/>
      <c r="AC87" s="6"/>
      <c r="AD87" s="6"/>
      <c r="AE87" s="15"/>
      <c r="AF87" s="72">
        <f>SUM(Z87:AE87)</f>
        <v>0</v>
      </c>
      <c r="AG87" s="5"/>
      <c r="AH87" s="6"/>
      <c r="AI87" s="6"/>
      <c r="AJ87" s="6"/>
      <c r="AK87" s="6"/>
      <c r="AL87" s="15"/>
      <c r="AM87" s="72">
        <f>SUM(AG87:AL87)</f>
        <v>0</v>
      </c>
      <c r="AN87" s="72">
        <f t="shared" ref="AN87" si="65">K87+R87+Y87+AF87+AM87</f>
        <v>0</v>
      </c>
    </row>
    <row r="88" spans="1:40">
      <c r="A88" s="255" t="s">
        <v>32</v>
      </c>
      <c r="B88" s="256"/>
      <c r="C88" s="256"/>
      <c r="D88" s="257"/>
      <c r="E88" s="147" t="str">
        <f t="shared" ref="E88:AN88" si="66">IFERROR(E36/E87,"-")</f>
        <v>-</v>
      </c>
      <c r="F88" s="148" t="str">
        <f t="shared" si="66"/>
        <v>-</v>
      </c>
      <c r="G88" s="148" t="str">
        <f t="shared" si="66"/>
        <v>-</v>
      </c>
      <c r="H88" s="148" t="str">
        <f t="shared" si="66"/>
        <v>-</v>
      </c>
      <c r="I88" s="148" t="str">
        <f t="shared" si="66"/>
        <v>-</v>
      </c>
      <c r="J88" s="149" t="str">
        <f t="shared" si="66"/>
        <v>-</v>
      </c>
      <c r="K88" s="146" t="str">
        <f t="shared" si="66"/>
        <v>-</v>
      </c>
      <c r="L88" s="147" t="str">
        <f t="shared" si="66"/>
        <v>-</v>
      </c>
      <c r="M88" s="148" t="str">
        <f t="shared" si="66"/>
        <v>-</v>
      </c>
      <c r="N88" s="148" t="str">
        <f t="shared" si="66"/>
        <v>-</v>
      </c>
      <c r="O88" s="148" t="str">
        <f t="shared" si="66"/>
        <v>-</v>
      </c>
      <c r="P88" s="148" t="str">
        <f t="shared" si="66"/>
        <v>-</v>
      </c>
      <c r="Q88" s="149" t="str">
        <f t="shared" si="66"/>
        <v>-</v>
      </c>
      <c r="R88" s="146" t="str">
        <f t="shared" si="66"/>
        <v>-</v>
      </c>
      <c r="S88" s="147" t="str">
        <f t="shared" si="66"/>
        <v>-</v>
      </c>
      <c r="T88" s="148" t="str">
        <f t="shared" si="66"/>
        <v>-</v>
      </c>
      <c r="U88" s="148" t="str">
        <f t="shared" si="66"/>
        <v>-</v>
      </c>
      <c r="V88" s="148" t="str">
        <f t="shared" si="66"/>
        <v>-</v>
      </c>
      <c r="W88" s="148" t="str">
        <f t="shared" si="66"/>
        <v>-</v>
      </c>
      <c r="X88" s="149" t="str">
        <f t="shared" si="66"/>
        <v>-</v>
      </c>
      <c r="Y88" s="146" t="str">
        <f t="shared" si="66"/>
        <v>-</v>
      </c>
      <c r="Z88" s="147" t="str">
        <f t="shared" si="66"/>
        <v>-</v>
      </c>
      <c r="AA88" s="148" t="str">
        <f t="shared" si="66"/>
        <v>-</v>
      </c>
      <c r="AB88" s="148" t="str">
        <f t="shared" si="66"/>
        <v>-</v>
      </c>
      <c r="AC88" s="148" t="str">
        <f t="shared" si="66"/>
        <v>-</v>
      </c>
      <c r="AD88" s="148" t="str">
        <f t="shared" si="66"/>
        <v>-</v>
      </c>
      <c r="AE88" s="149" t="str">
        <f t="shared" si="66"/>
        <v>-</v>
      </c>
      <c r="AF88" s="146" t="str">
        <f t="shared" si="66"/>
        <v>-</v>
      </c>
      <c r="AG88" s="147" t="str">
        <f t="shared" si="66"/>
        <v>-</v>
      </c>
      <c r="AH88" s="148" t="str">
        <f t="shared" si="66"/>
        <v>-</v>
      </c>
      <c r="AI88" s="148" t="str">
        <f t="shared" si="66"/>
        <v>-</v>
      </c>
      <c r="AJ88" s="148" t="str">
        <f t="shared" si="66"/>
        <v>-</v>
      </c>
      <c r="AK88" s="148" t="str">
        <f t="shared" si="66"/>
        <v>-</v>
      </c>
      <c r="AL88" s="149" t="str">
        <f t="shared" si="66"/>
        <v>-</v>
      </c>
      <c r="AM88" s="146" t="str">
        <f t="shared" si="66"/>
        <v>-</v>
      </c>
      <c r="AN88" s="146" t="str">
        <f t="shared" si="66"/>
        <v>-</v>
      </c>
    </row>
    <row r="89" spans="1:40">
      <c r="A89" s="255" t="s">
        <v>33</v>
      </c>
      <c r="B89" s="256"/>
      <c r="C89" s="256"/>
      <c r="D89" s="257"/>
      <c r="E89" s="147" t="str">
        <f t="shared" ref="E89:AN89" si="67">IFERROR(E23/E87,"-")</f>
        <v>-</v>
      </c>
      <c r="F89" s="148" t="str">
        <f t="shared" si="67"/>
        <v>-</v>
      </c>
      <c r="G89" s="148" t="str">
        <f t="shared" si="67"/>
        <v>-</v>
      </c>
      <c r="H89" s="148" t="str">
        <f t="shared" si="67"/>
        <v>-</v>
      </c>
      <c r="I89" s="148" t="str">
        <f t="shared" si="67"/>
        <v>-</v>
      </c>
      <c r="J89" s="149" t="str">
        <f t="shared" si="67"/>
        <v>-</v>
      </c>
      <c r="K89" s="146" t="str">
        <f t="shared" si="67"/>
        <v>-</v>
      </c>
      <c r="L89" s="147" t="str">
        <f t="shared" si="67"/>
        <v>-</v>
      </c>
      <c r="M89" s="148" t="str">
        <f t="shared" si="67"/>
        <v>-</v>
      </c>
      <c r="N89" s="148" t="str">
        <f t="shared" si="67"/>
        <v>-</v>
      </c>
      <c r="O89" s="148" t="str">
        <f t="shared" si="67"/>
        <v>-</v>
      </c>
      <c r="P89" s="148" t="str">
        <f t="shared" si="67"/>
        <v>-</v>
      </c>
      <c r="Q89" s="149" t="str">
        <f t="shared" si="67"/>
        <v>-</v>
      </c>
      <c r="R89" s="146" t="str">
        <f t="shared" si="67"/>
        <v>-</v>
      </c>
      <c r="S89" s="147" t="str">
        <f t="shared" si="67"/>
        <v>-</v>
      </c>
      <c r="T89" s="148" t="str">
        <f t="shared" si="67"/>
        <v>-</v>
      </c>
      <c r="U89" s="148" t="str">
        <f t="shared" si="67"/>
        <v>-</v>
      </c>
      <c r="V89" s="148" t="str">
        <f t="shared" si="67"/>
        <v>-</v>
      </c>
      <c r="W89" s="148" t="str">
        <f t="shared" si="67"/>
        <v>-</v>
      </c>
      <c r="X89" s="149" t="str">
        <f t="shared" si="67"/>
        <v>-</v>
      </c>
      <c r="Y89" s="146" t="str">
        <f t="shared" si="67"/>
        <v>-</v>
      </c>
      <c r="Z89" s="147" t="str">
        <f t="shared" si="67"/>
        <v>-</v>
      </c>
      <c r="AA89" s="148" t="str">
        <f t="shared" si="67"/>
        <v>-</v>
      </c>
      <c r="AB89" s="148" t="str">
        <f t="shared" si="67"/>
        <v>-</v>
      </c>
      <c r="AC89" s="148" t="str">
        <f t="shared" si="67"/>
        <v>-</v>
      </c>
      <c r="AD89" s="148" t="str">
        <f t="shared" si="67"/>
        <v>-</v>
      </c>
      <c r="AE89" s="149" t="str">
        <f t="shared" si="67"/>
        <v>-</v>
      </c>
      <c r="AF89" s="146" t="str">
        <f t="shared" si="67"/>
        <v>-</v>
      </c>
      <c r="AG89" s="147" t="str">
        <f t="shared" si="67"/>
        <v>-</v>
      </c>
      <c r="AH89" s="148" t="str">
        <f t="shared" si="67"/>
        <v>-</v>
      </c>
      <c r="AI89" s="148" t="str">
        <f t="shared" si="67"/>
        <v>-</v>
      </c>
      <c r="AJ89" s="148" t="str">
        <f t="shared" si="67"/>
        <v>-</v>
      </c>
      <c r="AK89" s="148" t="str">
        <f t="shared" si="67"/>
        <v>-</v>
      </c>
      <c r="AL89" s="149" t="str">
        <f t="shared" si="67"/>
        <v>-</v>
      </c>
      <c r="AM89" s="146" t="str">
        <f t="shared" si="67"/>
        <v>-</v>
      </c>
      <c r="AN89" s="146" t="str">
        <f t="shared" si="67"/>
        <v>-</v>
      </c>
    </row>
    <row r="90" spans="1:40">
      <c r="A90" s="255" t="s">
        <v>34</v>
      </c>
      <c r="B90" s="256"/>
      <c r="C90" s="256"/>
      <c r="D90" s="257"/>
      <c r="E90" s="147" t="str">
        <f t="shared" ref="E90:AN90" si="68">IFERROR(E24/E87,"-")</f>
        <v>-</v>
      </c>
      <c r="F90" s="148" t="str">
        <f t="shared" si="68"/>
        <v>-</v>
      </c>
      <c r="G90" s="148" t="str">
        <f t="shared" si="68"/>
        <v>-</v>
      </c>
      <c r="H90" s="148" t="str">
        <f t="shared" si="68"/>
        <v>-</v>
      </c>
      <c r="I90" s="148" t="str">
        <f t="shared" si="68"/>
        <v>-</v>
      </c>
      <c r="J90" s="149" t="str">
        <f t="shared" si="68"/>
        <v>-</v>
      </c>
      <c r="K90" s="146" t="str">
        <f t="shared" si="68"/>
        <v>-</v>
      </c>
      <c r="L90" s="147" t="str">
        <f t="shared" si="68"/>
        <v>-</v>
      </c>
      <c r="M90" s="148" t="str">
        <f t="shared" si="68"/>
        <v>-</v>
      </c>
      <c r="N90" s="148" t="str">
        <f t="shared" si="68"/>
        <v>-</v>
      </c>
      <c r="O90" s="148" t="str">
        <f t="shared" si="68"/>
        <v>-</v>
      </c>
      <c r="P90" s="148" t="str">
        <f t="shared" si="68"/>
        <v>-</v>
      </c>
      <c r="Q90" s="149" t="str">
        <f t="shared" si="68"/>
        <v>-</v>
      </c>
      <c r="R90" s="146" t="str">
        <f t="shared" si="68"/>
        <v>-</v>
      </c>
      <c r="S90" s="147" t="str">
        <f t="shared" si="68"/>
        <v>-</v>
      </c>
      <c r="T90" s="148" t="str">
        <f t="shared" si="68"/>
        <v>-</v>
      </c>
      <c r="U90" s="148" t="str">
        <f t="shared" si="68"/>
        <v>-</v>
      </c>
      <c r="V90" s="148" t="str">
        <f t="shared" si="68"/>
        <v>-</v>
      </c>
      <c r="W90" s="148" t="str">
        <f t="shared" si="68"/>
        <v>-</v>
      </c>
      <c r="X90" s="149" t="str">
        <f t="shared" si="68"/>
        <v>-</v>
      </c>
      <c r="Y90" s="146" t="str">
        <f t="shared" si="68"/>
        <v>-</v>
      </c>
      <c r="Z90" s="147" t="str">
        <f t="shared" si="68"/>
        <v>-</v>
      </c>
      <c r="AA90" s="148" t="str">
        <f t="shared" si="68"/>
        <v>-</v>
      </c>
      <c r="AB90" s="148" t="str">
        <f t="shared" si="68"/>
        <v>-</v>
      </c>
      <c r="AC90" s="148" t="str">
        <f t="shared" si="68"/>
        <v>-</v>
      </c>
      <c r="AD90" s="148" t="str">
        <f t="shared" si="68"/>
        <v>-</v>
      </c>
      <c r="AE90" s="149" t="str">
        <f t="shared" si="68"/>
        <v>-</v>
      </c>
      <c r="AF90" s="146" t="str">
        <f t="shared" si="68"/>
        <v>-</v>
      </c>
      <c r="AG90" s="147" t="str">
        <f t="shared" si="68"/>
        <v>-</v>
      </c>
      <c r="AH90" s="148" t="str">
        <f t="shared" si="68"/>
        <v>-</v>
      </c>
      <c r="AI90" s="148" t="str">
        <f t="shared" si="68"/>
        <v>-</v>
      </c>
      <c r="AJ90" s="148" t="str">
        <f t="shared" si="68"/>
        <v>-</v>
      </c>
      <c r="AK90" s="148" t="str">
        <f t="shared" si="68"/>
        <v>-</v>
      </c>
      <c r="AL90" s="149" t="str">
        <f t="shared" si="68"/>
        <v>-</v>
      </c>
      <c r="AM90" s="146" t="str">
        <f t="shared" si="68"/>
        <v>-</v>
      </c>
      <c r="AN90" s="146" t="str">
        <f t="shared" si="68"/>
        <v>-</v>
      </c>
    </row>
    <row r="91" spans="1:40">
      <c r="A91" s="255" t="s">
        <v>8</v>
      </c>
      <c r="B91" s="256"/>
      <c r="C91" s="256"/>
      <c r="D91" s="257"/>
      <c r="E91" s="147" t="str">
        <f>IFERROR((E32+E33)/E87,"-")</f>
        <v>-</v>
      </c>
      <c r="F91" s="148" t="str">
        <f t="shared" ref="F91:AN91" si="69">IFERROR((F32+F33)/F87,"-")</f>
        <v>-</v>
      </c>
      <c r="G91" s="148" t="str">
        <f t="shared" si="69"/>
        <v>-</v>
      </c>
      <c r="H91" s="148" t="str">
        <f t="shared" si="69"/>
        <v>-</v>
      </c>
      <c r="I91" s="148" t="str">
        <f t="shared" si="69"/>
        <v>-</v>
      </c>
      <c r="J91" s="149" t="str">
        <f t="shared" si="69"/>
        <v>-</v>
      </c>
      <c r="K91" s="146" t="str">
        <f t="shared" si="69"/>
        <v>-</v>
      </c>
      <c r="L91" s="147" t="str">
        <f t="shared" si="69"/>
        <v>-</v>
      </c>
      <c r="M91" s="148" t="str">
        <f t="shared" si="69"/>
        <v>-</v>
      </c>
      <c r="N91" s="148" t="str">
        <f t="shared" si="69"/>
        <v>-</v>
      </c>
      <c r="O91" s="148" t="str">
        <f t="shared" si="69"/>
        <v>-</v>
      </c>
      <c r="P91" s="148" t="str">
        <f t="shared" si="69"/>
        <v>-</v>
      </c>
      <c r="Q91" s="149" t="str">
        <f t="shared" si="69"/>
        <v>-</v>
      </c>
      <c r="R91" s="146" t="str">
        <f t="shared" si="69"/>
        <v>-</v>
      </c>
      <c r="S91" s="147" t="str">
        <f t="shared" si="69"/>
        <v>-</v>
      </c>
      <c r="T91" s="148" t="str">
        <f t="shared" si="69"/>
        <v>-</v>
      </c>
      <c r="U91" s="148" t="str">
        <f t="shared" si="69"/>
        <v>-</v>
      </c>
      <c r="V91" s="148" t="str">
        <f t="shared" si="69"/>
        <v>-</v>
      </c>
      <c r="W91" s="148" t="str">
        <f t="shared" si="69"/>
        <v>-</v>
      </c>
      <c r="X91" s="149" t="str">
        <f t="shared" si="69"/>
        <v>-</v>
      </c>
      <c r="Y91" s="146" t="str">
        <f t="shared" si="69"/>
        <v>-</v>
      </c>
      <c r="Z91" s="147" t="str">
        <f t="shared" si="69"/>
        <v>-</v>
      </c>
      <c r="AA91" s="148" t="str">
        <f t="shared" si="69"/>
        <v>-</v>
      </c>
      <c r="AB91" s="148" t="str">
        <f t="shared" si="69"/>
        <v>-</v>
      </c>
      <c r="AC91" s="148" t="str">
        <f t="shared" si="69"/>
        <v>-</v>
      </c>
      <c r="AD91" s="148" t="str">
        <f t="shared" si="69"/>
        <v>-</v>
      </c>
      <c r="AE91" s="149" t="str">
        <f t="shared" si="69"/>
        <v>-</v>
      </c>
      <c r="AF91" s="146" t="str">
        <f t="shared" si="69"/>
        <v>-</v>
      </c>
      <c r="AG91" s="147" t="str">
        <f t="shared" si="69"/>
        <v>-</v>
      </c>
      <c r="AH91" s="148" t="str">
        <f t="shared" si="69"/>
        <v>-</v>
      </c>
      <c r="AI91" s="148" t="str">
        <f t="shared" si="69"/>
        <v>-</v>
      </c>
      <c r="AJ91" s="148" t="str">
        <f t="shared" si="69"/>
        <v>-</v>
      </c>
      <c r="AK91" s="148" t="str">
        <f t="shared" si="69"/>
        <v>-</v>
      </c>
      <c r="AL91" s="149" t="str">
        <f t="shared" si="69"/>
        <v>-</v>
      </c>
      <c r="AM91" s="146" t="str">
        <f t="shared" si="69"/>
        <v>-</v>
      </c>
      <c r="AN91" s="146" t="str">
        <f t="shared" si="69"/>
        <v>-</v>
      </c>
    </row>
    <row r="92" spans="1:40" ht="15.75" thickBot="1">
      <c r="A92" s="273" t="s">
        <v>9</v>
      </c>
      <c r="B92" s="274"/>
      <c r="C92" s="274"/>
      <c r="D92" s="275"/>
      <c r="E92" s="142" t="str">
        <f t="shared" ref="E92:AN92" si="70">IFERROR(E35/E87,"-")</f>
        <v>-</v>
      </c>
      <c r="F92" s="143" t="str">
        <f t="shared" si="70"/>
        <v>-</v>
      </c>
      <c r="G92" s="143" t="str">
        <f t="shared" si="70"/>
        <v>-</v>
      </c>
      <c r="H92" s="143" t="str">
        <f t="shared" si="70"/>
        <v>-</v>
      </c>
      <c r="I92" s="143" t="str">
        <f t="shared" si="70"/>
        <v>-</v>
      </c>
      <c r="J92" s="144" t="str">
        <f t="shared" si="70"/>
        <v>-</v>
      </c>
      <c r="K92" s="145" t="str">
        <f t="shared" si="70"/>
        <v>-</v>
      </c>
      <c r="L92" s="142" t="str">
        <f t="shared" si="70"/>
        <v>-</v>
      </c>
      <c r="M92" s="143" t="str">
        <f t="shared" si="70"/>
        <v>-</v>
      </c>
      <c r="N92" s="143" t="str">
        <f t="shared" si="70"/>
        <v>-</v>
      </c>
      <c r="O92" s="143" t="str">
        <f t="shared" si="70"/>
        <v>-</v>
      </c>
      <c r="P92" s="143" t="str">
        <f t="shared" si="70"/>
        <v>-</v>
      </c>
      <c r="Q92" s="144" t="str">
        <f t="shared" si="70"/>
        <v>-</v>
      </c>
      <c r="R92" s="145" t="str">
        <f t="shared" si="70"/>
        <v>-</v>
      </c>
      <c r="S92" s="142" t="str">
        <f t="shared" si="70"/>
        <v>-</v>
      </c>
      <c r="T92" s="143" t="str">
        <f t="shared" si="70"/>
        <v>-</v>
      </c>
      <c r="U92" s="143" t="str">
        <f t="shared" si="70"/>
        <v>-</v>
      </c>
      <c r="V92" s="143" t="str">
        <f t="shared" si="70"/>
        <v>-</v>
      </c>
      <c r="W92" s="143" t="str">
        <f t="shared" si="70"/>
        <v>-</v>
      </c>
      <c r="X92" s="144" t="str">
        <f t="shared" si="70"/>
        <v>-</v>
      </c>
      <c r="Y92" s="145" t="str">
        <f t="shared" si="70"/>
        <v>-</v>
      </c>
      <c r="Z92" s="142" t="str">
        <f t="shared" si="70"/>
        <v>-</v>
      </c>
      <c r="AA92" s="143" t="str">
        <f t="shared" si="70"/>
        <v>-</v>
      </c>
      <c r="AB92" s="143" t="str">
        <f t="shared" si="70"/>
        <v>-</v>
      </c>
      <c r="AC92" s="143" t="str">
        <f t="shared" si="70"/>
        <v>-</v>
      </c>
      <c r="AD92" s="143" t="str">
        <f t="shared" si="70"/>
        <v>-</v>
      </c>
      <c r="AE92" s="144" t="str">
        <f t="shared" si="70"/>
        <v>-</v>
      </c>
      <c r="AF92" s="145" t="str">
        <f t="shared" si="70"/>
        <v>-</v>
      </c>
      <c r="AG92" s="142" t="str">
        <f t="shared" si="70"/>
        <v>-</v>
      </c>
      <c r="AH92" s="143" t="str">
        <f t="shared" si="70"/>
        <v>-</v>
      </c>
      <c r="AI92" s="143" t="str">
        <f t="shared" si="70"/>
        <v>-</v>
      </c>
      <c r="AJ92" s="143" t="str">
        <f t="shared" si="70"/>
        <v>-</v>
      </c>
      <c r="AK92" s="143" t="str">
        <f t="shared" si="70"/>
        <v>-</v>
      </c>
      <c r="AL92" s="144" t="str">
        <f t="shared" si="70"/>
        <v>-</v>
      </c>
      <c r="AM92" s="145" t="str">
        <f t="shared" si="70"/>
        <v>-</v>
      </c>
      <c r="AN92" s="145" t="str">
        <f t="shared" si="70"/>
        <v>-</v>
      </c>
    </row>
    <row r="93" spans="1:40" ht="16.5" thickTop="1" thickBot="1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0" ht="15.75" thickTop="1">
      <c r="A94" s="302" t="s">
        <v>14</v>
      </c>
      <c r="B94" s="303"/>
      <c r="C94" s="303"/>
      <c r="D94" s="304"/>
      <c r="E94" s="19"/>
      <c r="F94" s="20"/>
      <c r="G94" s="20"/>
      <c r="H94" s="20"/>
      <c r="I94" s="20"/>
      <c r="J94" s="21"/>
      <c r="K94" s="72">
        <f t="shared" ref="K94:K97" si="71">SUM(E94:J94)</f>
        <v>0</v>
      </c>
      <c r="L94" s="19"/>
      <c r="M94" s="20"/>
      <c r="N94" s="20"/>
      <c r="O94" s="20"/>
      <c r="P94" s="20"/>
      <c r="Q94" s="21"/>
      <c r="R94" s="72">
        <f t="shared" ref="R94:R97" si="72">SUM(L94:Q94)</f>
        <v>0</v>
      </c>
      <c r="S94" s="19"/>
      <c r="T94" s="20"/>
      <c r="U94" s="20"/>
      <c r="V94" s="20"/>
      <c r="W94" s="20"/>
      <c r="X94" s="21"/>
      <c r="Y94" s="72">
        <f t="shared" ref="Y94:Y97" si="73">SUM(S94:X94)</f>
        <v>0</v>
      </c>
      <c r="Z94" s="19"/>
      <c r="AA94" s="20"/>
      <c r="AB94" s="20"/>
      <c r="AC94" s="20"/>
      <c r="AD94" s="20"/>
      <c r="AE94" s="21"/>
      <c r="AF94" s="72">
        <f t="shared" ref="AF94:AF97" si="74">SUM(Z94:AE94)</f>
        <v>0</v>
      </c>
      <c r="AG94" s="19"/>
      <c r="AH94" s="20"/>
      <c r="AI94" s="20"/>
      <c r="AJ94" s="20"/>
      <c r="AK94" s="20"/>
      <c r="AL94" s="21"/>
      <c r="AM94" s="72">
        <f t="shared" ref="AM94:AM97" si="75">SUM(AG94:AL94)</f>
        <v>0</v>
      </c>
      <c r="AN94" s="72">
        <f t="shared" ref="AN94:AN97" si="76">K94+R94+Y94+AF94+AM94</f>
        <v>0</v>
      </c>
    </row>
    <row r="95" spans="1:40">
      <c r="A95" s="255" t="s">
        <v>15</v>
      </c>
      <c r="B95" s="256"/>
      <c r="C95" s="256"/>
      <c r="D95" s="257"/>
      <c r="E95" s="22"/>
      <c r="F95" s="23"/>
      <c r="G95" s="23"/>
      <c r="H95" s="23"/>
      <c r="I95" s="23"/>
      <c r="J95" s="24"/>
      <c r="K95" s="119">
        <f t="shared" si="71"/>
        <v>0</v>
      </c>
      <c r="L95" s="22"/>
      <c r="M95" s="23"/>
      <c r="N95" s="23"/>
      <c r="O95" s="23"/>
      <c r="P95" s="23"/>
      <c r="Q95" s="24"/>
      <c r="R95" s="119">
        <f t="shared" si="72"/>
        <v>0</v>
      </c>
      <c r="S95" s="22"/>
      <c r="T95" s="23"/>
      <c r="U95" s="23"/>
      <c r="V95" s="23"/>
      <c r="W95" s="23"/>
      <c r="X95" s="24"/>
      <c r="Y95" s="119">
        <f t="shared" si="73"/>
        <v>0</v>
      </c>
      <c r="Z95" s="22"/>
      <c r="AA95" s="23"/>
      <c r="AB95" s="23"/>
      <c r="AC95" s="23"/>
      <c r="AD95" s="23"/>
      <c r="AE95" s="24"/>
      <c r="AF95" s="119">
        <f t="shared" si="74"/>
        <v>0</v>
      </c>
      <c r="AG95" s="22"/>
      <c r="AH95" s="23"/>
      <c r="AI95" s="23"/>
      <c r="AJ95" s="23"/>
      <c r="AK95" s="23"/>
      <c r="AL95" s="24"/>
      <c r="AM95" s="119">
        <f t="shared" si="75"/>
        <v>0</v>
      </c>
      <c r="AN95" s="119">
        <f t="shared" si="76"/>
        <v>0</v>
      </c>
    </row>
    <row r="96" spans="1:40">
      <c r="A96" s="255" t="s">
        <v>16</v>
      </c>
      <c r="B96" s="256"/>
      <c r="C96" s="256"/>
      <c r="D96" s="257"/>
      <c r="E96" s="22"/>
      <c r="F96" s="23"/>
      <c r="G96" s="23"/>
      <c r="H96" s="23"/>
      <c r="I96" s="23"/>
      <c r="J96" s="24"/>
      <c r="K96" s="119">
        <f t="shared" si="71"/>
        <v>0</v>
      </c>
      <c r="L96" s="22"/>
      <c r="M96" s="23"/>
      <c r="N96" s="23"/>
      <c r="O96" s="23"/>
      <c r="P96" s="23"/>
      <c r="Q96" s="24"/>
      <c r="R96" s="119">
        <f t="shared" si="72"/>
        <v>0</v>
      </c>
      <c r="S96" s="22"/>
      <c r="T96" s="23"/>
      <c r="U96" s="23"/>
      <c r="V96" s="23"/>
      <c r="W96" s="23"/>
      <c r="X96" s="24"/>
      <c r="Y96" s="119">
        <f t="shared" si="73"/>
        <v>0</v>
      </c>
      <c r="Z96" s="22"/>
      <c r="AA96" s="23"/>
      <c r="AB96" s="23"/>
      <c r="AC96" s="23"/>
      <c r="AD96" s="23"/>
      <c r="AE96" s="24"/>
      <c r="AF96" s="119">
        <f t="shared" si="74"/>
        <v>0</v>
      </c>
      <c r="AG96" s="22"/>
      <c r="AH96" s="23"/>
      <c r="AI96" s="23"/>
      <c r="AJ96" s="23"/>
      <c r="AK96" s="23"/>
      <c r="AL96" s="24"/>
      <c r="AM96" s="119">
        <f t="shared" si="75"/>
        <v>0</v>
      </c>
      <c r="AN96" s="119">
        <f t="shared" si="76"/>
        <v>0</v>
      </c>
    </row>
    <row r="97" spans="1:40">
      <c r="A97" s="255" t="s">
        <v>17</v>
      </c>
      <c r="B97" s="256"/>
      <c r="C97" s="256"/>
      <c r="D97" s="257"/>
      <c r="E97" s="22"/>
      <c r="F97" s="23"/>
      <c r="G97" s="23"/>
      <c r="H97" s="23"/>
      <c r="I97" s="23"/>
      <c r="J97" s="24"/>
      <c r="K97" s="119">
        <f t="shared" si="71"/>
        <v>0</v>
      </c>
      <c r="L97" s="22"/>
      <c r="M97" s="23"/>
      <c r="N97" s="23"/>
      <c r="O97" s="23"/>
      <c r="P97" s="23"/>
      <c r="Q97" s="24"/>
      <c r="R97" s="119">
        <f t="shared" si="72"/>
        <v>0</v>
      </c>
      <c r="S97" s="22"/>
      <c r="T97" s="23"/>
      <c r="U97" s="23"/>
      <c r="V97" s="23"/>
      <c r="W97" s="23"/>
      <c r="X97" s="24"/>
      <c r="Y97" s="119">
        <f t="shared" si="73"/>
        <v>0</v>
      </c>
      <c r="Z97" s="22"/>
      <c r="AA97" s="23"/>
      <c r="AB97" s="23"/>
      <c r="AC97" s="23"/>
      <c r="AD97" s="23"/>
      <c r="AE97" s="24"/>
      <c r="AF97" s="119">
        <f t="shared" si="74"/>
        <v>0</v>
      </c>
      <c r="AG97" s="22"/>
      <c r="AH97" s="23"/>
      <c r="AI97" s="23"/>
      <c r="AJ97" s="23"/>
      <c r="AK97" s="23"/>
      <c r="AL97" s="24"/>
      <c r="AM97" s="119">
        <f t="shared" si="75"/>
        <v>0</v>
      </c>
      <c r="AN97" s="119">
        <f t="shared" si="76"/>
        <v>0</v>
      </c>
    </row>
    <row r="98" spans="1:40">
      <c r="A98" s="241" t="s">
        <v>18</v>
      </c>
      <c r="B98" s="242"/>
      <c r="C98" s="242"/>
      <c r="D98" s="243"/>
      <c r="E98" s="226" t="str">
        <f>IFERROR((E94+E95)/SUM(E94:E97),"-")</f>
        <v>-</v>
      </c>
      <c r="F98" s="227" t="str">
        <f t="shared" ref="F98:AN98" si="77">IFERROR((F94+F95)/SUM(F94:F97),"-")</f>
        <v>-</v>
      </c>
      <c r="G98" s="227" t="str">
        <f t="shared" si="77"/>
        <v>-</v>
      </c>
      <c r="H98" s="227" t="str">
        <f t="shared" si="77"/>
        <v>-</v>
      </c>
      <c r="I98" s="227" t="str">
        <f t="shared" si="77"/>
        <v>-</v>
      </c>
      <c r="J98" s="228" t="str">
        <f t="shared" si="77"/>
        <v>-</v>
      </c>
      <c r="K98" s="229" t="str">
        <f t="shared" si="77"/>
        <v>-</v>
      </c>
      <c r="L98" s="226" t="str">
        <f t="shared" si="77"/>
        <v>-</v>
      </c>
      <c r="M98" s="227" t="str">
        <f t="shared" si="77"/>
        <v>-</v>
      </c>
      <c r="N98" s="227" t="str">
        <f t="shared" si="77"/>
        <v>-</v>
      </c>
      <c r="O98" s="227" t="str">
        <f t="shared" si="77"/>
        <v>-</v>
      </c>
      <c r="P98" s="227" t="str">
        <f t="shared" si="77"/>
        <v>-</v>
      </c>
      <c r="Q98" s="228" t="str">
        <f t="shared" si="77"/>
        <v>-</v>
      </c>
      <c r="R98" s="229" t="str">
        <f t="shared" si="77"/>
        <v>-</v>
      </c>
      <c r="S98" s="226" t="str">
        <f t="shared" si="77"/>
        <v>-</v>
      </c>
      <c r="T98" s="227" t="str">
        <f t="shared" si="77"/>
        <v>-</v>
      </c>
      <c r="U98" s="227" t="str">
        <f t="shared" si="77"/>
        <v>-</v>
      </c>
      <c r="V98" s="227" t="str">
        <f t="shared" si="77"/>
        <v>-</v>
      </c>
      <c r="W98" s="227" t="str">
        <f t="shared" si="77"/>
        <v>-</v>
      </c>
      <c r="X98" s="228" t="str">
        <f t="shared" si="77"/>
        <v>-</v>
      </c>
      <c r="Y98" s="229" t="str">
        <f t="shared" si="77"/>
        <v>-</v>
      </c>
      <c r="Z98" s="226" t="str">
        <f t="shared" si="77"/>
        <v>-</v>
      </c>
      <c r="AA98" s="227" t="str">
        <f t="shared" si="77"/>
        <v>-</v>
      </c>
      <c r="AB98" s="227" t="str">
        <f t="shared" si="77"/>
        <v>-</v>
      </c>
      <c r="AC98" s="227" t="str">
        <f t="shared" si="77"/>
        <v>-</v>
      </c>
      <c r="AD98" s="227" t="str">
        <f t="shared" si="77"/>
        <v>-</v>
      </c>
      <c r="AE98" s="228" t="str">
        <f t="shared" si="77"/>
        <v>-</v>
      </c>
      <c r="AF98" s="229" t="str">
        <f t="shared" si="77"/>
        <v>-</v>
      </c>
      <c r="AG98" s="226" t="str">
        <f t="shared" si="77"/>
        <v>-</v>
      </c>
      <c r="AH98" s="227" t="str">
        <f t="shared" si="77"/>
        <v>-</v>
      </c>
      <c r="AI98" s="227" t="str">
        <f t="shared" si="77"/>
        <v>-</v>
      </c>
      <c r="AJ98" s="227" t="str">
        <f t="shared" si="77"/>
        <v>-</v>
      </c>
      <c r="AK98" s="227" t="str">
        <f t="shared" si="77"/>
        <v>-</v>
      </c>
      <c r="AL98" s="228" t="str">
        <f t="shared" si="77"/>
        <v>-</v>
      </c>
      <c r="AM98" s="229" t="str">
        <f t="shared" si="77"/>
        <v>-</v>
      </c>
      <c r="AN98" s="229" t="str">
        <f t="shared" si="77"/>
        <v>-</v>
      </c>
    </row>
    <row r="99" spans="1:40">
      <c r="A99" s="241" t="s">
        <v>19</v>
      </c>
      <c r="B99" s="242"/>
      <c r="C99" s="242"/>
      <c r="D99" s="243"/>
      <c r="E99" s="122" t="str">
        <f>IFERROR(E96/SUM(E94:E97),"-")</f>
        <v>-</v>
      </c>
      <c r="F99" s="123" t="str">
        <f t="shared" ref="F99:AN99" si="78">IFERROR(F96/SUM(F94:F97),"-")</f>
        <v>-</v>
      </c>
      <c r="G99" s="123" t="str">
        <f t="shared" si="78"/>
        <v>-</v>
      </c>
      <c r="H99" s="123" t="str">
        <f t="shared" si="78"/>
        <v>-</v>
      </c>
      <c r="I99" s="123" t="str">
        <f t="shared" si="78"/>
        <v>-</v>
      </c>
      <c r="J99" s="124" t="str">
        <f t="shared" si="78"/>
        <v>-</v>
      </c>
      <c r="K99" s="120" t="str">
        <f t="shared" si="78"/>
        <v>-</v>
      </c>
      <c r="L99" s="122" t="str">
        <f t="shared" si="78"/>
        <v>-</v>
      </c>
      <c r="M99" s="123" t="str">
        <f t="shared" si="78"/>
        <v>-</v>
      </c>
      <c r="N99" s="123" t="str">
        <f t="shared" si="78"/>
        <v>-</v>
      </c>
      <c r="O99" s="123" t="str">
        <f t="shared" si="78"/>
        <v>-</v>
      </c>
      <c r="P99" s="123" t="str">
        <f t="shared" si="78"/>
        <v>-</v>
      </c>
      <c r="Q99" s="124" t="str">
        <f t="shared" si="78"/>
        <v>-</v>
      </c>
      <c r="R99" s="120" t="str">
        <f t="shared" si="78"/>
        <v>-</v>
      </c>
      <c r="S99" s="122" t="str">
        <f t="shared" si="78"/>
        <v>-</v>
      </c>
      <c r="T99" s="123" t="str">
        <f t="shared" si="78"/>
        <v>-</v>
      </c>
      <c r="U99" s="123" t="str">
        <f t="shared" si="78"/>
        <v>-</v>
      </c>
      <c r="V99" s="123" t="str">
        <f t="shared" si="78"/>
        <v>-</v>
      </c>
      <c r="W99" s="123" t="str">
        <f t="shared" si="78"/>
        <v>-</v>
      </c>
      <c r="X99" s="124" t="str">
        <f t="shared" si="78"/>
        <v>-</v>
      </c>
      <c r="Y99" s="120" t="str">
        <f t="shared" si="78"/>
        <v>-</v>
      </c>
      <c r="Z99" s="122" t="str">
        <f t="shared" si="78"/>
        <v>-</v>
      </c>
      <c r="AA99" s="123" t="str">
        <f t="shared" si="78"/>
        <v>-</v>
      </c>
      <c r="AB99" s="123" t="str">
        <f t="shared" si="78"/>
        <v>-</v>
      </c>
      <c r="AC99" s="123" t="str">
        <f t="shared" si="78"/>
        <v>-</v>
      </c>
      <c r="AD99" s="123" t="str">
        <f t="shared" si="78"/>
        <v>-</v>
      </c>
      <c r="AE99" s="124" t="str">
        <f t="shared" si="78"/>
        <v>-</v>
      </c>
      <c r="AF99" s="120" t="str">
        <f t="shared" si="78"/>
        <v>-</v>
      </c>
      <c r="AG99" s="122" t="str">
        <f t="shared" si="78"/>
        <v>-</v>
      </c>
      <c r="AH99" s="123" t="str">
        <f t="shared" si="78"/>
        <v>-</v>
      </c>
      <c r="AI99" s="123" t="str">
        <f t="shared" si="78"/>
        <v>-</v>
      </c>
      <c r="AJ99" s="123" t="str">
        <f t="shared" si="78"/>
        <v>-</v>
      </c>
      <c r="AK99" s="123" t="str">
        <f t="shared" si="78"/>
        <v>-</v>
      </c>
      <c r="AL99" s="124" t="str">
        <f t="shared" si="78"/>
        <v>-</v>
      </c>
      <c r="AM99" s="120" t="str">
        <f t="shared" si="78"/>
        <v>-</v>
      </c>
      <c r="AN99" s="120" t="str">
        <f t="shared" si="78"/>
        <v>-</v>
      </c>
    </row>
    <row r="100" spans="1:40" ht="15.75" thickBot="1">
      <c r="A100" s="273" t="s">
        <v>20</v>
      </c>
      <c r="B100" s="274"/>
      <c r="C100" s="274"/>
      <c r="D100" s="275"/>
      <c r="E100" s="125" t="str">
        <f>IFERROR(E97/SUM(E94:E97),"-")</f>
        <v>-</v>
      </c>
      <c r="F100" s="126" t="str">
        <f t="shared" ref="F100:AN100" si="79">IFERROR(F97/SUM(F94:F97),"-")</f>
        <v>-</v>
      </c>
      <c r="G100" s="126" t="str">
        <f t="shared" si="79"/>
        <v>-</v>
      </c>
      <c r="H100" s="126" t="str">
        <f t="shared" si="79"/>
        <v>-</v>
      </c>
      <c r="I100" s="126" t="str">
        <f t="shared" si="79"/>
        <v>-</v>
      </c>
      <c r="J100" s="127" t="str">
        <f t="shared" si="79"/>
        <v>-</v>
      </c>
      <c r="K100" s="121" t="str">
        <f t="shared" si="79"/>
        <v>-</v>
      </c>
      <c r="L100" s="125" t="str">
        <f t="shared" si="79"/>
        <v>-</v>
      </c>
      <c r="M100" s="126" t="str">
        <f t="shared" si="79"/>
        <v>-</v>
      </c>
      <c r="N100" s="126" t="str">
        <f t="shared" si="79"/>
        <v>-</v>
      </c>
      <c r="O100" s="126" t="str">
        <f t="shared" si="79"/>
        <v>-</v>
      </c>
      <c r="P100" s="126" t="str">
        <f t="shared" si="79"/>
        <v>-</v>
      </c>
      <c r="Q100" s="127" t="str">
        <f t="shared" si="79"/>
        <v>-</v>
      </c>
      <c r="R100" s="121" t="str">
        <f t="shared" si="79"/>
        <v>-</v>
      </c>
      <c r="S100" s="125" t="str">
        <f t="shared" si="79"/>
        <v>-</v>
      </c>
      <c r="T100" s="126" t="str">
        <f t="shared" si="79"/>
        <v>-</v>
      </c>
      <c r="U100" s="126" t="str">
        <f t="shared" si="79"/>
        <v>-</v>
      </c>
      <c r="V100" s="126" t="str">
        <f t="shared" si="79"/>
        <v>-</v>
      </c>
      <c r="W100" s="126" t="str">
        <f t="shared" si="79"/>
        <v>-</v>
      </c>
      <c r="X100" s="127" t="str">
        <f t="shared" si="79"/>
        <v>-</v>
      </c>
      <c r="Y100" s="121" t="str">
        <f t="shared" si="79"/>
        <v>-</v>
      </c>
      <c r="Z100" s="125" t="str">
        <f t="shared" si="79"/>
        <v>-</v>
      </c>
      <c r="AA100" s="126" t="str">
        <f t="shared" si="79"/>
        <v>-</v>
      </c>
      <c r="AB100" s="126" t="str">
        <f t="shared" si="79"/>
        <v>-</v>
      </c>
      <c r="AC100" s="126" t="str">
        <f t="shared" si="79"/>
        <v>-</v>
      </c>
      <c r="AD100" s="126" t="str">
        <f t="shared" si="79"/>
        <v>-</v>
      </c>
      <c r="AE100" s="127" t="str">
        <f t="shared" si="79"/>
        <v>-</v>
      </c>
      <c r="AF100" s="121" t="str">
        <f t="shared" si="79"/>
        <v>-</v>
      </c>
      <c r="AG100" s="125" t="str">
        <f t="shared" si="79"/>
        <v>-</v>
      </c>
      <c r="AH100" s="126" t="str">
        <f t="shared" si="79"/>
        <v>-</v>
      </c>
      <c r="AI100" s="126" t="str">
        <f t="shared" si="79"/>
        <v>-</v>
      </c>
      <c r="AJ100" s="126" t="str">
        <f t="shared" si="79"/>
        <v>-</v>
      </c>
      <c r="AK100" s="126" t="str">
        <f t="shared" si="79"/>
        <v>-</v>
      </c>
      <c r="AL100" s="127" t="str">
        <f t="shared" si="79"/>
        <v>-</v>
      </c>
      <c r="AM100" s="121" t="str">
        <f t="shared" si="79"/>
        <v>-</v>
      </c>
      <c r="AN100" s="121" t="str">
        <f t="shared" si="79"/>
        <v>-</v>
      </c>
    </row>
    <row r="101" spans="1:40" ht="16.5" thickTop="1" thickBot="1"/>
    <row r="102" spans="1:40" ht="15.75" thickTop="1">
      <c r="A102" s="267" t="s">
        <v>97</v>
      </c>
      <c r="B102" s="268"/>
      <c r="C102" s="268"/>
      <c r="D102" s="269"/>
      <c r="E102" s="19"/>
      <c r="F102" s="20"/>
      <c r="G102" s="20"/>
      <c r="H102" s="20"/>
      <c r="I102" s="20"/>
      <c r="J102" s="21"/>
      <c r="K102" s="72">
        <f t="shared" ref="K102:K105" si="80">SUM(E102:J102)</f>
        <v>0</v>
      </c>
      <c r="L102" s="19"/>
      <c r="M102" s="20"/>
      <c r="N102" s="20"/>
      <c r="O102" s="20"/>
      <c r="P102" s="20"/>
      <c r="Q102" s="21"/>
      <c r="R102" s="72">
        <f t="shared" ref="R102:R105" si="81">SUM(L102:Q102)</f>
        <v>0</v>
      </c>
      <c r="S102" s="19"/>
      <c r="T102" s="20"/>
      <c r="U102" s="20"/>
      <c r="V102" s="20"/>
      <c r="W102" s="20"/>
      <c r="X102" s="21"/>
      <c r="Y102" s="72">
        <f t="shared" ref="Y102:Y105" si="82">SUM(S102:X102)</f>
        <v>0</v>
      </c>
      <c r="Z102" s="19"/>
      <c r="AA102" s="20"/>
      <c r="AB102" s="20"/>
      <c r="AC102" s="20"/>
      <c r="AD102" s="20"/>
      <c r="AE102" s="21"/>
      <c r="AF102" s="72">
        <f t="shared" ref="AF102:AF105" si="83">SUM(Z102:AE102)</f>
        <v>0</v>
      </c>
      <c r="AG102" s="19"/>
      <c r="AH102" s="20"/>
      <c r="AI102" s="20"/>
      <c r="AJ102" s="20"/>
      <c r="AK102" s="20"/>
      <c r="AL102" s="21"/>
      <c r="AM102" s="72">
        <f t="shared" ref="AM102:AM105" si="84">SUM(AG102:AL102)</f>
        <v>0</v>
      </c>
      <c r="AN102" s="72">
        <f>K102+R102+Y102+AF102+AM102</f>
        <v>0</v>
      </c>
    </row>
    <row r="103" spans="1:40">
      <c r="A103" s="270" t="s">
        <v>98</v>
      </c>
      <c r="B103" s="271"/>
      <c r="C103" s="271"/>
      <c r="D103" s="272"/>
      <c r="E103" s="22"/>
      <c r="F103" s="23"/>
      <c r="G103" s="23"/>
      <c r="H103" s="23"/>
      <c r="I103" s="23"/>
      <c r="J103" s="24"/>
      <c r="K103" s="119">
        <f t="shared" si="80"/>
        <v>0</v>
      </c>
      <c r="L103" s="22"/>
      <c r="M103" s="23"/>
      <c r="N103" s="23"/>
      <c r="O103" s="23"/>
      <c r="P103" s="23"/>
      <c r="Q103" s="24"/>
      <c r="R103" s="119">
        <f t="shared" si="81"/>
        <v>0</v>
      </c>
      <c r="S103" s="22"/>
      <c r="T103" s="23"/>
      <c r="U103" s="23"/>
      <c r="V103" s="23"/>
      <c r="W103" s="23"/>
      <c r="X103" s="24"/>
      <c r="Y103" s="119">
        <f t="shared" si="82"/>
        <v>0</v>
      </c>
      <c r="Z103" s="22"/>
      <c r="AA103" s="23"/>
      <c r="AB103" s="23"/>
      <c r="AC103" s="23"/>
      <c r="AD103" s="23"/>
      <c r="AE103" s="24"/>
      <c r="AF103" s="119">
        <f t="shared" si="83"/>
        <v>0</v>
      </c>
      <c r="AG103" s="22"/>
      <c r="AH103" s="23"/>
      <c r="AI103" s="23"/>
      <c r="AJ103" s="23"/>
      <c r="AK103" s="23"/>
      <c r="AL103" s="24"/>
      <c r="AM103" s="119">
        <f t="shared" si="84"/>
        <v>0</v>
      </c>
      <c r="AN103" s="119">
        <f t="shared" ref="AN103:AN105" si="85">K103+R103+Y103+AF103+AM103</f>
        <v>0</v>
      </c>
    </row>
    <row r="104" spans="1:40">
      <c r="A104" s="270" t="s">
        <v>99</v>
      </c>
      <c r="B104" s="271"/>
      <c r="C104" s="271"/>
      <c r="D104" s="272"/>
      <c r="E104" s="22"/>
      <c r="F104" s="23"/>
      <c r="G104" s="23"/>
      <c r="H104" s="23"/>
      <c r="I104" s="23"/>
      <c r="J104" s="24"/>
      <c r="K104" s="119">
        <f t="shared" si="80"/>
        <v>0</v>
      </c>
      <c r="L104" s="22"/>
      <c r="M104" s="23"/>
      <c r="N104" s="23"/>
      <c r="O104" s="23"/>
      <c r="P104" s="23"/>
      <c r="Q104" s="24"/>
      <c r="R104" s="119">
        <f t="shared" si="81"/>
        <v>0</v>
      </c>
      <c r="S104" s="22"/>
      <c r="T104" s="23"/>
      <c r="U104" s="23"/>
      <c r="V104" s="23"/>
      <c r="W104" s="23"/>
      <c r="X104" s="24"/>
      <c r="Y104" s="119">
        <f t="shared" si="82"/>
        <v>0</v>
      </c>
      <c r="Z104" s="22"/>
      <c r="AA104" s="23"/>
      <c r="AB104" s="23"/>
      <c r="AC104" s="23"/>
      <c r="AD104" s="23"/>
      <c r="AE104" s="24"/>
      <c r="AF104" s="119">
        <f t="shared" si="83"/>
        <v>0</v>
      </c>
      <c r="AG104" s="22"/>
      <c r="AH104" s="23"/>
      <c r="AI104" s="23"/>
      <c r="AJ104" s="23"/>
      <c r="AK104" s="23"/>
      <c r="AL104" s="24"/>
      <c r="AM104" s="119">
        <f t="shared" si="84"/>
        <v>0</v>
      </c>
      <c r="AN104" s="119">
        <f t="shared" si="85"/>
        <v>0</v>
      </c>
    </row>
    <row r="105" spans="1:40">
      <c r="A105" s="270" t="s">
        <v>100</v>
      </c>
      <c r="B105" s="271"/>
      <c r="C105" s="271"/>
      <c r="D105" s="272"/>
      <c r="E105" s="22"/>
      <c r="F105" s="23"/>
      <c r="G105" s="23"/>
      <c r="H105" s="23"/>
      <c r="I105" s="23"/>
      <c r="J105" s="24"/>
      <c r="K105" s="119">
        <f t="shared" si="80"/>
        <v>0</v>
      </c>
      <c r="L105" s="22"/>
      <c r="M105" s="23"/>
      <c r="N105" s="23"/>
      <c r="O105" s="23"/>
      <c r="P105" s="23"/>
      <c r="Q105" s="24"/>
      <c r="R105" s="119">
        <f t="shared" si="81"/>
        <v>0</v>
      </c>
      <c r="S105" s="22"/>
      <c r="T105" s="23"/>
      <c r="U105" s="23"/>
      <c r="V105" s="23"/>
      <c r="W105" s="23"/>
      <c r="X105" s="24"/>
      <c r="Y105" s="119">
        <f t="shared" si="82"/>
        <v>0</v>
      </c>
      <c r="Z105" s="22"/>
      <c r="AA105" s="23"/>
      <c r="AB105" s="23"/>
      <c r="AC105" s="23"/>
      <c r="AD105" s="23"/>
      <c r="AE105" s="24"/>
      <c r="AF105" s="119">
        <f t="shared" si="83"/>
        <v>0</v>
      </c>
      <c r="AG105" s="22"/>
      <c r="AH105" s="23"/>
      <c r="AI105" s="23"/>
      <c r="AJ105" s="23"/>
      <c r="AK105" s="23"/>
      <c r="AL105" s="24"/>
      <c r="AM105" s="119">
        <f t="shared" si="84"/>
        <v>0</v>
      </c>
      <c r="AN105" s="119">
        <f t="shared" si="85"/>
        <v>0</v>
      </c>
    </row>
    <row r="106" spans="1:40">
      <c r="A106" s="241" t="s">
        <v>128</v>
      </c>
      <c r="B106" s="242"/>
      <c r="C106" s="242"/>
      <c r="D106" s="243"/>
      <c r="E106" s="226" t="str">
        <f>IFERROR((E102+E103)/SUM(E102:E105),"-")</f>
        <v>-</v>
      </c>
      <c r="F106" s="227" t="str">
        <f t="shared" ref="F106:AN106" si="86">IFERROR((F102+F103)/SUM(F102:F105),"-")</f>
        <v>-</v>
      </c>
      <c r="G106" s="227" t="str">
        <f t="shared" si="86"/>
        <v>-</v>
      </c>
      <c r="H106" s="227" t="str">
        <f t="shared" si="86"/>
        <v>-</v>
      </c>
      <c r="I106" s="227" t="str">
        <f t="shared" si="86"/>
        <v>-</v>
      </c>
      <c r="J106" s="228" t="str">
        <f t="shared" si="86"/>
        <v>-</v>
      </c>
      <c r="K106" s="229" t="str">
        <f t="shared" si="86"/>
        <v>-</v>
      </c>
      <c r="L106" s="226" t="str">
        <f t="shared" si="86"/>
        <v>-</v>
      </c>
      <c r="M106" s="227" t="str">
        <f t="shared" si="86"/>
        <v>-</v>
      </c>
      <c r="N106" s="227" t="str">
        <f t="shared" si="86"/>
        <v>-</v>
      </c>
      <c r="O106" s="227" t="str">
        <f t="shared" si="86"/>
        <v>-</v>
      </c>
      <c r="P106" s="227" t="str">
        <f t="shared" si="86"/>
        <v>-</v>
      </c>
      <c r="Q106" s="228" t="str">
        <f t="shared" si="86"/>
        <v>-</v>
      </c>
      <c r="R106" s="229" t="str">
        <f t="shared" si="86"/>
        <v>-</v>
      </c>
      <c r="S106" s="226" t="str">
        <f t="shared" si="86"/>
        <v>-</v>
      </c>
      <c r="T106" s="227" t="str">
        <f t="shared" si="86"/>
        <v>-</v>
      </c>
      <c r="U106" s="227" t="str">
        <f t="shared" si="86"/>
        <v>-</v>
      </c>
      <c r="V106" s="227" t="str">
        <f t="shared" si="86"/>
        <v>-</v>
      </c>
      <c r="W106" s="227" t="str">
        <f t="shared" si="86"/>
        <v>-</v>
      </c>
      <c r="X106" s="228" t="str">
        <f t="shared" si="86"/>
        <v>-</v>
      </c>
      <c r="Y106" s="229" t="str">
        <f t="shared" si="86"/>
        <v>-</v>
      </c>
      <c r="Z106" s="226" t="str">
        <f t="shared" si="86"/>
        <v>-</v>
      </c>
      <c r="AA106" s="227" t="str">
        <f t="shared" si="86"/>
        <v>-</v>
      </c>
      <c r="AB106" s="227" t="str">
        <f t="shared" si="86"/>
        <v>-</v>
      </c>
      <c r="AC106" s="227" t="str">
        <f t="shared" si="86"/>
        <v>-</v>
      </c>
      <c r="AD106" s="227" t="str">
        <f t="shared" si="86"/>
        <v>-</v>
      </c>
      <c r="AE106" s="228" t="str">
        <f t="shared" si="86"/>
        <v>-</v>
      </c>
      <c r="AF106" s="229" t="str">
        <f t="shared" si="86"/>
        <v>-</v>
      </c>
      <c r="AG106" s="226" t="str">
        <f t="shared" si="86"/>
        <v>-</v>
      </c>
      <c r="AH106" s="227" t="str">
        <f t="shared" si="86"/>
        <v>-</v>
      </c>
      <c r="AI106" s="227" t="str">
        <f t="shared" si="86"/>
        <v>-</v>
      </c>
      <c r="AJ106" s="227" t="str">
        <f t="shared" si="86"/>
        <v>-</v>
      </c>
      <c r="AK106" s="227" t="str">
        <f t="shared" si="86"/>
        <v>-</v>
      </c>
      <c r="AL106" s="228" t="str">
        <f t="shared" si="86"/>
        <v>-</v>
      </c>
      <c r="AM106" s="229" t="str">
        <f t="shared" si="86"/>
        <v>-</v>
      </c>
      <c r="AN106" s="229" t="str">
        <f t="shared" si="86"/>
        <v>-</v>
      </c>
    </row>
    <row r="107" spans="1:40">
      <c r="A107" s="241" t="s">
        <v>126</v>
      </c>
      <c r="B107" s="242"/>
      <c r="C107" s="242"/>
      <c r="D107" s="243"/>
      <c r="E107" s="122" t="str">
        <f>IFERROR(E104/SUM(E102:E105),"-")</f>
        <v>-</v>
      </c>
      <c r="F107" s="123" t="str">
        <f t="shared" ref="F107:AN107" si="87">IFERROR(F104/SUM(F102:F105),"-")</f>
        <v>-</v>
      </c>
      <c r="G107" s="123" t="str">
        <f t="shared" si="87"/>
        <v>-</v>
      </c>
      <c r="H107" s="123" t="str">
        <f t="shared" si="87"/>
        <v>-</v>
      </c>
      <c r="I107" s="123" t="str">
        <f t="shared" si="87"/>
        <v>-</v>
      </c>
      <c r="J107" s="124" t="str">
        <f t="shared" si="87"/>
        <v>-</v>
      </c>
      <c r="K107" s="120" t="str">
        <f t="shared" si="87"/>
        <v>-</v>
      </c>
      <c r="L107" s="122" t="str">
        <f t="shared" si="87"/>
        <v>-</v>
      </c>
      <c r="M107" s="123" t="str">
        <f t="shared" si="87"/>
        <v>-</v>
      </c>
      <c r="N107" s="123" t="str">
        <f t="shared" si="87"/>
        <v>-</v>
      </c>
      <c r="O107" s="123" t="str">
        <f t="shared" si="87"/>
        <v>-</v>
      </c>
      <c r="P107" s="123" t="str">
        <f t="shared" si="87"/>
        <v>-</v>
      </c>
      <c r="Q107" s="124" t="str">
        <f t="shared" si="87"/>
        <v>-</v>
      </c>
      <c r="R107" s="120" t="str">
        <f t="shared" si="87"/>
        <v>-</v>
      </c>
      <c r="S107" s="122" t="str">
        <f t="shared" si="87"/>
        <v>-</v>
      </c>
      <c r="T107" s="123" t="str">
        <f t="shared" si="87"/>
        <v>-</v>
      </c>
      <c r="U107" s="123" t="str">
        <f t="shared" si="87"/>
        <v>-</v>
      </c>
      <c r="V107" s="123" t="str">
        <f t="shared" si="87"/>
        <v>-</v>
      </c>
      <c r="W107" s="123" t="str">
        <f t="shared" si="87"/>
        <v>-</v>
      </c>
      <c r="X107" s="124" t="str">
        <f t="shared" si="87"/>
        <v>-</v>
      </c>
      <c r="Y107" s="120" t="str">
        <f t="shared" si="87"/>
        <v>-</v>
      </c>
      <c r="Z107" s="122" t="str">
        <f t="shared" si="87"/>
        <v>-</v>
      </c>
      <c r="AA107" s="123" t="str">
        <f t="shared" si="87"/>
        <v>-</v>
      </c>
      <c r="AB107" s="123" t="str">
        <f t="shared" si="87"/>
        <v>-</v>
      </c>
      <c r="AC107" s="123" t="str">
        <f t="shared" si="87"/>
        <v>-</v>
      </c>
      <c r="AD107" s="123" t="str">
        <f t="shared" si="87"/>
        <v>-</v>
      </c>
      <c r="AE107" s="124" t="str">
        <f t="shared" si="87"/>
        <v>-</v>
      </c>
      <c r="AF107" s="120" t="str">
        <f t="shared" si="87"/>
        <v>-</v>
      </c>
      <c r="AG107" s="122" t="str">
        <f t="shared" si="87"/>
        <v>-</v>
      </c>
      <c r="AH107" s="123" t="str">
        <f t="shared" si="87"/>
        <v>-</v>
      </c>
      <c r="AI107" s="123" t="str">
        <f t="shared" si="87"/>
        <v>-</v>
      </c>
      <c r="AJ107" s="123" t="str">
        <f t="shared" si="87"/>
        <v>-</v>
      </c>
      <c r="AK107" s="123" t="str">
        <f t="shared" si="87"/>
        <v>-</v>
      </c>
      <c r="AL107" s="124" t="str">
        <f t="shared" si="87"/>
        <v>-</v>
      </c>
      <c r="AM107" s="120" t="str">
        <f t="shared" si="87"/>
        <v>-</v>
      </c>
      <c r="AN107" s="120" t="str">
        <f t="shared" si="87"/>
        <v>-</v>
      </c>
    </row>
    <row r="108" spans="1:40" ht="15.75" thickBot="1">
      <c r="A108" s="273" t="s">
        <v>127</v>
      </c>
      <c r="B108" s="274"/>
      <c r="C108" s="274"/>
      <c r="D108" s="275"/>
      <c r="E108" s="125" t="str">
        <f>IFERROR(E105/SUM(E102:E105),"-")</f>
        <v>-</v>
      </c>
      <c r="F108" s="126" t="str">
        <f t="shared" ref="F108:AN108" si="88">IFERROR(F105/SUM(F102:F105),"-")</f>
        <v>-</v>
      </c>
      <c r="G108" s="126" t="str">
        <f t="shared" si="88"/>
        <v>-</v>
      </c>
      <c r="H108" s="126" t="str">
        <f t="shared" si="88"/>
        <v>-</v>
      </c>
      <c r="I108" s="126" t="str">
        <f t="shared" si="88"/>
        <v>-</v>
      </c>
      <c r="J108" s="127" t="str">
        <f t="shared" si="88"/>
        <v>-</v>
      </c>
      <c r="K108" s="121" t="str">
        <f t="shared" si="88"/>
        <v>-</v>
      </c>
      <c r="L108" s="125" t="str">
        <f t="shared" si="88"/>
        <v>-</v>
      </c>
      <c r="M108" s="126" t="str">
        <f t="shared" si="88"/>
        <v>-</v>
      </c>
      <c r="N108" s="126" t="str">
        <f t="shared" si="88"/>
        <v>-</v>
      </c>
      <c r="O108" s="126" t="str">
        <f t="shared" si="88"/>
        <v>-</v>
      </c>
      <c r="P108" s="126" t="str">
        <f t="shared" si="88"/>
        <v>-</v>
      </c>
      <c r="Q108" s="127" t="str">
        <f t="shared" si="88"/>
        <v>-</v>
      </c>
      <c r="R108" s="121" t="str">
        <f t="shared" si="88"/>
        <v>-</v>
      </c>
      <c r="S108" s="125" t="str">
        <f t="shared" si="88"/>
        <v>-</v>
      </c>
      <c r="T108" s="126" t="str">
        <f t="shared" si="88"/>
        <v>-</v>
      </c>
      <c r="U108" s="126" t="str">
        <f t="shared" si="88"/>
        <v>-</v>
      </c>
      <c r="V108" s="126" t="str">
        <f t="shared" si="88"/>
        <v>-</v>
      </c>
      <c r="W108" s="126" t="str">
        <f t="shared" si="88"/>
        <v>-</v>
      </c>
      <c r="X108" s="127" t="str">
        <f t="shared" si="88"/>
        <v>-</v>
      </c>
      <c r="Y108" s="121" t="str">
        <f t="shared" si="88"/>
        <v>-</v>
      </c>
      <c r="Z108" s="125" t="str">
        <f t="shared" si="88"/>
        <v>-</v>
      </c>
      <c r="AA108" s="126" t="str">
        <f t="shared" si="88"/>
        <v>-</v>
      </c>
      <c r="AB108" s="126" t="str">
        <f t="shared" si="88"/>
        <v>-</v>
      </c>
      <c r="AC108" s="126" t="str">
        <f t="shared" si="88"/>
        <v>-</v>
      </c>
      <c r="AD108" s="126" t="str">
        <f t="shared" si="88"/>
        <v>-</v>
      </c>
      <c r="AE108" s="127" t="str">
        <f t="shared" si="88"/>
        <v>-</v>
      </c>
      <c r="AF108" s="121" t="str">
        <f t="shared" si="88"/>
        <v>-</v>
      </c>
      <c r="AG108" s="125" t="str">
        <f t="shared" si="88"/>
        <v>-</v>
      </c>
      <c r="AH108" s="126" t="str">
        <f t="shared" si="88"/>
        <v>-</v>
      </c>
      <c r="AI108" s="126" t="str">
        <f t="shared" si="88"/>
        <v>-</v>
      </c>
      <c r="AJ108" s="126" t="str">
        <f t="shared" si="88"/>
        <v>-</v>
      </c>
      <c r="AK108" s="126" t="str">
        <f t="shared" si="88"/>
        <v>-</v>
      </c>
      <c r="AL108" s="127" t="str">
        <f t="shared" si="88"/>
        <v>-</v>
      </c>
      <c r="AM108" s="121" t="str">
        <f t="shared" si="88"/>
        <v>-</v>
      </c>
      <c r="AN108" s="121" t="str">
        <f t="shared" si="88"/>
        <v>-</v>
      </c>
    </row>
    <row r="109" spans="1:40" ht="15.75" thickTop="1"/>
    <row r="110" spans="1:40" ht="15.75" thickBot="1"/>
    <row r="111" spans="1:40" ht="15.75" thickTop="1">
      <c r="A111" s="276" t="s">
        <v>41</v>
      </c>
      <c r="B111" s="277"/>
      <c r="C111" s="277"/>
      <c r="D111" s="278"/>
      <c r="E111" s="33">
        <f>IFERROR(E35*$B$9,"-")</f>
        <v>0</v>
      </c>
      <c r="F111" s="34">
        <f t="shared" ref="F111:AN111" si="89">IFERROR(F35*$B$9,"-")</f>
        <v>0</v>
      </c>
      <c r="G111" s="34">
        <f t="shared" si="89"/>
        <v>0</v>
      </c>
      <c r="H111" s="34">
        <f t="shared" si="89"/>
        <v>0</v>
      </c>
      <c r="I111" s="34">
        <f t="shared" si="89"/>
        <v>0</v>
      </c>
      <c r="J111" s="41">
        <f t="shared" si="89"/>
        <v>0</v>
      </c>
      <c r="K111" s="153">
        <f t="shared" si="89"/>
        <v>0</v>
      </c>
      <c r="L111" s="45">
        <f t="shared" si="89"/>
        <v>0</v>
      </c>
      <c r="M111" s="34">
        <f t="shared" si="89"/>
        <v>0</v>
      </c>
      <c r="N111" s="34">
        <f t="shared" si="89"/>
        <v>0</v>
      </c>
      <c r="O111" s="34">
        <f t="shared" si="89"/>
        <v>0</v>
      </c>
      <c r="P111" s="34">
        <f t="shared" si="89"/>
        <v>0</v>
      </c>
      <c r="Q111" s="34">
        <f t="shared" si="89"/>
        <v>0</v>
      </c>
      <c r="R111" s="153">
        <f t="shared" si="89"/>
        <v>0</v>
      </c>
      <c r="S111" s="34">
        <f t="shared" si="89"/>
        <v>0</v>
      </c>
      <c r="T111" s="34">
        <f t="shared" si="89"/>
        <v>0</v>
      </c>
      <c r="U111" s="34">
        <f t="shared" si="89"/>
        <v>0</v>
      </c>
      <c r="V111" s="34">
        <f t="shared" si="89"/>
        <v>0</v>
      </c>
      <c r="W111" s="34">
        <f t="shared" si="89"/>
        <v>0</v>
      </c>
      <c r="X111" s="34">
        <f t="shared" si="89"/>
        <v>0</v>
      </c>
      <c r="Y111" s="153">
        <f t="shared" si="89"/>
        <v>0</v>
      </c>
      <c r="Z111" s="34">
        <f t="shared" si="89"/>
        <v>0</v>
      </c>
      <c r="AA111" s="34">
        <f t="shared" si="89"/>
        <v>0</v>
      </c>
      <c r="AB111" s="34">
        <f t="shared" si="89"/>
        <v>0</v>
      </c>
      <c r="AC111" s="34">
        <f t="shared" si="89"/>
        <v>0</v>
      </c>
      <c r="AD111" s="34">
        <f t="shared" si="89"/>
        <v>0</v>
      </c>
      <c r="AE111" s="34">
        <f t="shared" si="89"/>
        <v>0</v>
      </c>
      <c r="AF111" s="153">
        <f t="shared" si="89"/>
        <v>0</v>
      </c>
      <c r="AG111" s="34">
        <f t="shared" si="89"/>
        <v>0</v>
      </c>
      <c r="AH111" s="34">
        <f t="shared" si="89"/>
        <v>0</v>
      </c>
      <c r="AI111" s="34">
        <f t="shared" si="89"/>
        <v>0</v>
      </c>
      <c r="AJ111" s="34">
        <f t="shared" si="89"/>
        <v>0</v>
      </c>
      <c r="AK111" s="34">
        <f t="shared" si="89"/>
        <v>0</v>
      </c>
      <c r="AL111" s="34">
        <f t="shared" si="89"/>
        <v>0</v>
      </c>
      <c r="AM111" s="153">
        <f t="shared" si="89"/>
        <v>0</v>
      </c>
      <c r="AN111" s="153">
        <f t="shared" si="89"/>
        <v>0</v>
      </c>
    </row>
    <row r="112" spans="1:40">
      <c r="A112" s="241" t="s">
        <v>104</v>
      </c>
      <c r="B112" s="242"/>
      <c r="C112" s="242"/>
      <c r="D112" s="243"/>
      <c r="E112" s="35">
        <f>IFERROR(E35*$B$11,"-")</f>
        <v>0</v>
      </c>
      <c r="F112" s="36">
        <f t="shared" ref="F112:AN112" si="90">IFERROR(F35*$B$11,"-")</f>
        <v>0</v>
      </c>
      <c r="G112" s="36">
        <f t="shared" si="90"/>
        <v>0</v>
      </c>
      <c r="H112" s="36">
        <f t="shared" si="90"/>
        <v>0</v>
      </c>
      <c r="I112" s="36">
        <f t="shared" si="90"/>
        <v>0</v>
      </c>
      <c r="J112" s="42">
        <f t="shared" si="90"/>
        <v>0</v>
      </c>
      <c r="K112" s="154">
        <f t="shared" si="90"/>
        <v>0</v>
      </c>
      <c r="L112" s="46">
        <f t="shared" si="90"/>
        <v>0</v>
      </c>
      <c r="M112" s="36">
        <f t="shared" si="90"/>
        <v>0</v>
      </c>
      <c r="N112" s="36">
        <f t="shared" si="90"/>
        <v>0</v>
      </c>
      <c r="O112" s="36">
        <f t="shared" si="90"/>
        <v>0</v>
      </c>
      <c r="P112" s="36">
        <f t="shared" si="90"/>
        <v>0</v>
      </c>
      <c r="Q112" s="36">
        <f t="shared" si="90"/>
        <v>0</v>
      </c>
      <c r="R112" s="154">
        <f t="shared" si="90"/>
        <v>0</v>
      </c>
      <c r="S112" s="36">
        <f t="shared" si="90"/>
        <v>0</v>
      </c>
      <c r="T112" s="36">
        <f t="shared" si="90"/>
        <v>0</v>
      </c>
      <c r="U112" s="36">
        <f t="shared" si="90"/>
        <v>0</v>
      </c>
      <c r="V112" s="36">
        <f t="shared" si="90"/>
        <v>0</v>
      </c>
      <c r="W112" s="36">
        <f t="shared" si="90"/>
        <v>0</v>
      </c>
      <c r="X112" s="36">
        <f t="shared" si="90"/>
        <v>0</v>
      </c>
      <c r="Y112" s="154">
        <f t="shared" si="90"/>
        <v>0</v>
      </c>
      <c r="Z112" s="36">
        <f t="shared" si="90"/>
        <v>0</v>
      </c>
      <c r="AA112" s="36">
        <f t="shared" si="90"/>
        <v>0</v>
      </c>
      <c r="AB112" s="36">
        <f t="shared" si="90"/>
        <v>0</v>
      </c>
      <c r="AC112" s="36">
        <f t="shared" si="90"/>
        <v>0</v>
      </c>
      <c r="AD112" s="36">
        <f t="shared" si="90"/>
        <v>0</v>
      </c>
      <c r="AE112" s="36">
        <f t="shared" si="90"/>
        <v>0</v>
      </c>
      <c r="AF112" s="154">
        <f t="shared" si="90"/>
        <v>0</v>
      </c>
      <c r="AG112" s="36">
        <f t="shared" si="90"/>
        <v>0</v>
      </c>
      <c r="AH112" s="36">
        <f t="shared" si="90"/>
        <v>0</v>
      </c>
      <c r="AI112" s="36">
        <f t="shared" si="90"/>
        <v>0</v>
      </c>
      <c r="AJ112" s="36">
        <f t="shared" si="90"/>
        <v>0</v>
      </c>
      <c r="AK112" s="36">
        <f t="shared" si="90"/>
        <v>0</v>
      </c>
      <c r="AL112" s="36">
        <f t="shared" si="90"/>
        <v>0</v>
      </c>
      <c r="AM112" s="154">
        <f t="shared" si="90"/>
        <v>0</v>
      </c>
      <c r="AN112" s="154">
        <f t="shared" si="90"/>
        <v>0</v>
      </c>
    </row>
    <row r="113" spans="1:40">
      <c r="A113" s="241" t="s">
        <v>102</v>
      </c>
      <c r="B113" s="242"/>
      <c r="C113" s="242"/>
      <c r="D113" s="243"/>
      <c r="E113" s="37" t="str">
        <f>IFERROR(E35*$B$10,"-")</f>
        <v>-</v>
      </c>
      <c r="F113" s="38" t="str">
        <f t="shared" ref="F113:AN113" si="91">IFERROR(F35*$B$10,"-")</f>
        <v>-</v>
      </c>
      <c r="G113" s="38" t="str">
        <f t="shared" si="91"/>
        <v>-</v>
      </c>
      <c r="H113" s="38" t="str">
        <f t="shared" si="91"/>
        <v>-</v>
      </c>
      <c r="I113" s="38" t="str">
        <f t="shared" si="91"/>
        <v>-</v>
      </c>
      <c r="J113" s="43" t="str">
        <f t="shared" si="91"/>
        <v>-</v>
      </c>
      <c r="K113" s="155" t="str">
        <f t="shared" si="91"/>
        <v>-</v>
      </c>
      <c r="L113" s="47" t="str">
        <f t="shared" si="91"/>
        <v>-</v>
      </c>
      <c r="M113" s="38" t="str">
        <f t="shared" si="91"/>
        <v>-</v>
      </c>
      <c r="N113" s="38" t="str">
        <f t="shared" si="91"/>
        <v>-</v>
      </c>
      <c r="O113" s="38" t="str">
        <f t="shared" si="91"/>
        <v>-</v>
      </c>
      <c r="P113" s="38" t="str">
        <f t="shared" si="91"/>
        <v>-</v>
      </c>
      <c r="Q113" s="38" t="str">
        <f t="shared" si="91"/>
        <v>-</v>
      </c>
      <c r="R113" s="155" t="str">
        <f t="shared" si="91"/>
        <v>-</v>
      </c>
      <c r="S113" s="38" t="str">
        <f t="shared" si="91"/>
        <v>-</v>
      </c>
      <c r="T113" s="38" t="str">
        <f t="shared" si="91"/>
        <v>-</v>
      </c>
      <c r="U113" s="38" t="str">
        <f t="shared" si="91"/>
        <v>-</v>
      </c>
      <c r="V113" s="38" t="str">
        <f t="shared" si="91"/>
        <v>-</v>
      </c>
      <c r="W113" s="38" t="str">
        <f t="shared" si="91"/>
        <v>-</v>
      </c>
      <c r="X113" s="38" t="str">
        <f t="shared" si="91"/>
        <v>-</v>
      </c>
      <c r="Y113" s="155" t="str">
        <f t="shared" si="91"/>
        <v>-</v>
      </c>
      <c r="Z113" s="38" t="str">
        <f t="shared" si="91"/>
        <v>-</v>
      </c>
      <c r="AA113" s="38" t="str">
        <f t="shared" si="91"/>
        <v>-</v>
      </c>
      <c r="AB113" s="38" t="str">
        <f t="shared" si="91"/>
        <v>-</v>
      </c>
      <c r="AC113" s="38" t="str">
        <f t="shared" si="91"/>
        <v>-</v>
      </c>
      <c r="AD113" s="38" t="str">
        <f t="shared" si="91"/>
        <v>-</v>
      </c>
      <c r="AE113" s="38" t="str">
        <f t="shared" si="91"/>
        <v>-</v>
      </c>
      <c r="AF113" s="155" t="str">
        <f t="shared" si="91"/>
        <v>-</v>
      </c>
      <c r="AG113" s="38" t="str">
        <f t="shared" si="91"/>
        <v>-</v>
      </c>
      <c r="AH113" s="38" t="str">
        <f t="shared" si="91"/>
        <v>-</v>
      </c>
      <c r="AI113" s="38" t="str">
        <f t="shared" si="91"/>
        <v>-</v>
      </c>
      <c r="AJ113" s="38" t="str">
        <f t="shared" si="91"/>
        <v>-</v>
      </c>
      <c r="AK113" s="38" t="str">
        <f t="shared" si="91"/>
        <v>-</v>
      </c>
      <c r="AL113" s="38" t="str">
        <f t="shared" si="91"/>
        <v>-</v>
      </c>
      <c r="AM113" s="155" t="str">
        <f t="shared" si="91"/>
        <v>-</v>
      </c>
      <c r="AN113" s="155" t="str">
        <f t="shared" si="91"/>
        <v>-</v>
      </c>
    </row>
    <row r="114" spans="1:40">
      <c r="A114" s="241" t="s">
        <v>105</v>
      </c>
      <c r="B114" s="242"/>
      <c r="C114" s="242"/>
      <c r="D114" s="243"/>
      <c r="E114" s="37" t="str">
        <f>IFERROR(E35*$B$12,"-")</f>
        <v>-</v>
      </c>
      <c r="F114" s="38" t="str">
        <f t="shared" ref="F114:AN114" si="92">IFERROR(F35*$B$12,"-")</f>
        <v>-</v>
      </c>
      <c r="G114" s="38" t="str">
        <f t="shared" si="92"/>
        <v>-</v>
      </c>
      <c r="H114" s="38" t="str">
        <f t="shared" si="92"/>
        <v>-</v>
      </c>
      <c r="I114" s="38" t="str">
        <f t="shared" si="92"/>
        <v>-</v>
      </c>
      <c r="J114" s="43" t="str">
        <f t="shared" si="92"/>
        <v>-</v>
      </c>
      <c r="K114" s="155" t="str">
        <f t="shared" si="92"/>
        <v>-</v>
      </c>
      <c r="L114" s="47" t="str">
        <f t="shared" si="92"/>
        <v>-</v>
      </c>
      <c r="M114" s="38" t="str">
        <f t="shared" si="92"/>
        <v>-</v>
      </c>
      <c r="N114" s="38" t="str">
        <f t="shared" si="92"/>
        <v>-</v>
      </c>
      <c r="O114" s="38" t="str">
        <f t="shared" si="92"/>
        <v>-</v>
      </c>
      <c r="P114" s="38" t="str">
        <f t="shared" si="92"/>
        <v>-</v>
      </c>
      <c r="Q114" s="38" t="str">
        <f t="shared" si="92"/>
        <v>-</v>
      </c>
      <c r="R114" s="155" t="str">
        <f t="shared" si="92"/>
        <v>-</v>
      </c>
      <c r="S114" s="38" t="str">
        <f t="shared" si="92"/>
        <v>-</v>
      </c>
      <c r="T114" s="38" t="str">
        <f t="shared" si="92"/>
        <v>-</v>
      </c>
      <c r="U114" s="38" t="str">
        <f t="shared" si="92"/>
        <v>-</v>
      </c>
      <c r="V114" s="38" t="str">
        <f t="shared" si="92"/>
        <v>-</v>
      </c>
      <c r="W114" s="38" t="str">
        <f t="shared" si="92"/>
        <v>-</v>
      </c>
      <c r="X114" s="38" t="str">
        <f t="shared" si="92"/>
        <v>-</v>
      </c>
      <c r="Y114" s="155" t="str">
        <f t="shared" si="92"/>
        <v>-</v>
      </c>
      <c r="Z114" s="38" t="str">
        <f t="shared" si="92"/>
        <v>-</v>
      </c>
      <c r="AA114" s="38" t="str">
        <f t="shared" si="92"/>
        <v>-</v>
      </c>
      <c r="AB114" s="38" t="str">
        <f t="shared" si="92"/>
        <v>-</v>
      </c>
      <c r="AC114" s="38" t="str">
        <f t="shared" si="92"/>
        <v>-</v>
      </c>
      <c r="AD114" s="38" t="str">
        <f t="shared" si="92"/>
        <v>-</v>
      </c>
      <c r="AE114" s="38" t="str">
        <f t="shared" si="92"/>
        <v>-</v>
      </c>
      <c r="AF114" s="155" t="str">
        <f t="shared" si="92"/>
        <v>-</v>
      </c>
      <c r="AG114" s="38" t="str">
        <f t="shared" si="92"/>
        <v>-</v>
      </c>
      <c r="AH114" s="38" t="str">
        <f t="shared" si="92"/>
        <v>-</v>
      </c>
      <c r="AI114" s="38" t="str">
        <f t="shared" si="92"/>
        <v>-</v>
      </c>
      <c r="AJ114" s="38" t="str">
        <f t="shared" si="92"/>
        <v>-</v>
      </c>
      <c r="AK114" s="38" t="str">
        <f t="shared" si="92"/>
        <v>-</v>
      </c>
      <c r="AL114" s="38" t="str">
        <f t="shared" si="92"/>
        <v>-</v>
      </c>
      <c r="AM114" s="155" t="str">
        <f t="shared" si="92"/>
        <v>-</v>
      </c>
      <c r="AN114" s="155" t="str">
        <f t="shared" si="92"/>
        <v>-</v>
      </c>
    </row>
    <row r="115" spans="1:40">
      <c r="A115" s="241" t="s">
        <v>103</v>
      </c>
      <c r="B115" s="242"/>
      <c r="C115" s="242"/>
      <c r="D115" s="243"/>
      <c r="E115" s="37" t="str">
        <f>IFERROR(E35*$B$13,"-")</f>
        <v>-</v>
      </c>
      <c r="F115" s="38" t="str">
        <f t="shared" ref="F115:AN115" si="93">IFERROR(F35*$B$13,"-")</f>
        <v>-</v>
      </c>
      <c r="G115" s="38" t="str">
        <f t="shared" si="93"/>
        <v>-</v>
      </c>
      <c r="H115" s="38" t="str">
        <f t="shared" si="93"/>
        <v>-</v>
      </c>
      <c r="I115" s="38" t="str">
        <f t="shared" si="93"/>
        <v>-</v>
      </c>
      <c r="J115" s="43" t="str">
        <f t="shared" si="93"/>
        <v>-</v>
      </c>
      <c r="K115" s="155" t="str">
        <f t="shared" si="93"/>
        <v>-</v>
      </c>
      <c r="L115" s="47" t="str">
        <f t="shared" si="93"/>
        <v>-</v>
      </c>
      <c r="M115" s="38" t="str">
        <f t="shared" si="93"/>
        <v>-</v>
      </c>
      <c r="N115" s="38" t="str">
        <f t="shared" si="93"/>
        <v>-</v>
      </c>
      <c r="O115" s="38" t="str">
        <f t="shared" si="93"/>
        <v>-</v>
      </c>
      <c r="P115" s="38" t="str">
        <f t="shared" si="93"/>
        <v>-</v>
      </c>
      <c r="Q115" s="38" t="str">
        <f t="shared" si="93"/>
        <v>-</v>
      </c>
      <c r="R115" s="155" t="str">
        <f t="shared" si="93"/>
        <v>-</v>
      </c>
      <c r="S115" s="38" t="str">
        <f t="shared" si="93"/>
        <v>-</v>
      </c>
      <c r="T115" s="38" t="str">
        <f t="shared" si="93"/>
        <v>-</v>
      </c>
      <c r="U115" s="38" t="str">
        <f t="shared" si="93"/>
        <v>-</v>
      </c>
      <c r="V115" s="38" t="str">
        <f t="shared" si="93"/>
        <v>-</v>
      </c>
      <c r="W115" s="38" t="str">
        <f t="shared" si="93"/>
        <v>-</v>
      </c>
      <c r="X115" s="38" t="str">
        <f t="shared" si="93"/>
        <v>-</v>
      </c>
      <c r="Y115" s="155" t="str">
        <f t="shared" si="93"/>
        <v>-</v>
      </c>
      <c r="Z115" s="38" t="str">
        <f t="shared" si="93"/>
        <v>-</v>
      </c>
      <c r="AA115" s="38" t="str">
        <f t="shared" si="93"/>
        <v>-</v>
      </c>
      <c r="AB115" s="38" t="str">
        <f t="shared" si="93"/>
        <v>-</v>
      </c>
      <c r="AC115" s="38" t="str">
        <f t="shared" si="93"/>
        <v>-</v>
      </c>
      <c r="AD115" s="38" t="str">
        <f t="shared" si="93"/>
        <v>-</v>
      </c>
      <c r="AE115" s="38" t="str">
        <f t="shared" si="93"/>
        <v>-</v>
      </c>
      <c r="AF115" s="155" t="str">
        <f t="shared" si="93"/>
        <v>-</v>
      </c>
      <c r="AG115" s="38" t="str">
        <f t="shared" si="93"/>
        <v>-</v>
      </c>
      <c r="AH115" s="38" t="str">
        <f t="shared" si="93"/>
        <v>-</v>
      </c>
      <c r="AI115" s="38" t="str">
        <f t="shared" si="93"/>
        <v>-</v>
      </c>
      <c r="AJ115" s="38" t="str">
        <f t="shared" si="93"/>
        <v>-</v>
      </c>
      <c r="AK115" s="38" t="str">
        <f t="shared" si="93"/>
        <v>-</v>
      </c>
      <c r="AL115" s="38" t="str">
        <f t="shared" si="93"/>
        <v>-</v>
      </c>
      <c r="AM115" s="155" t="str">
        <f t="shared" si="93"/>
        <v>-</v>
      </c>
      <c r="AN115" s="155" t="str">
        <f t="shared" si="93"/>
        <v>-</v>
      </c>
    </row>
    <row r="116" spans="1:40">
      <c r="A116" s="241" t="s">
        <v>42</v>
      </c>
      <c r="B116" s="242"/>
      <c r="C116" s="242"/>
      <c r="D116" s="243"/>
      <c r="E116" s="37">
        <f>IFERROR((E25+E26+E27)-E111,"-")</f>
        <v>0</v>
      </c>
      <c r="F116" s="38">
        <f t="shared" ref="F116:AN116" si="94">IFERROR((F25+F26+F27)-F111,"-")</f>
        <v>0</v>
      </c>
      <c r="G116" s="38">
        <f t="shared" si="94"/>
        <v>0</v>
      </c>
      <c r="H116" s="38">
        <f t="shared" si="94"/>
        <v>0</v>
      </c>
      <c r="I116" s="38">
        <f t="shared" si="94"/>
        <v>0</v>
      </c>
      <c r="J116" s="43">
        <f t="shared" si="94"/>
        <v>0</v>
      </c>
      <c r="K116" s="155">
        <f t="shared" si="94"/>
        <v>0</v>
      </c>
      <c r="L116" s="47">
        <f t="shared" si="94"/>
        <v>0</v>
      </c>
      <c r="M116" s="38">
        <f t="shared" si="94"/>
        <v>0</v>
      </c>
      <c r="N116" s="38">
        <f t="shared" si="94"/>
        <v>0</v>
      </c>
      <c r="O116" s="38">
        <f t="shared" si="94"/>
        <v>0</v>
      </c>
      <c r="P116" s="38">
        <f t="shared" si="94"/>
        <v>0</v>
      </c>
      <c r="Q116" s="38">
        <f t="shared" si="94"/>
        <v>0</v>
      </c>
      <c r="R116" s="155">
        <f t="shared" si="94"/>
        <v>0</v>
      </c>
      <c r="S116" s="38">
        <f t="shared" si="94"/>
        <v>0</v>
      </c>
      <c r="T116" s="38">
        <f t="shared" si="94"/>
        <v>0</v>
      </c>
      <c r="U116" s="38">
        <f t="shared" si="94"/>
        <v>0</v>
      </c>
      <c r="V116" s="38">
        <f t="shared" si="94"/>
        <v>0</v>
      </c>
      <c r="W116" s="38">
        <f t="shared" si="94"/>
        <v>0</v>
      </c>
      <c r="X116" s="38">
        <f t="shared" si="94"/>
        <v>0</v>
      </c>
      <c r="Y116" s="155">
        <f t="shared" si="94"/>
        <v>0</v>
      </c>
      <c r="Z116" s="38">
        <f t="shared" si="94"/>
        <v>0</v>
      </c>
      <c r="AA116" s="38">
        <f t="shared" si="94"/>
        <v>0</v>
      </c>
      <c r="AB116" s="38">
        <f t="shared" si="94"/>
        <v>0</v>
      </c>
      <c r="AC116" s="38">
        <f t="shared" si="94"/>
        <v>0</v>
      </c>
      <c r="AD116" s="38">
        <f t="shared" si="94"/>
        <v>0</v>
      </c>
      <c r="AE116" s="38">
        <f t="shared" si="94"/>
        <v>0</v>
      </c>
      <c r="AF116" s="155">
        <f t="shared" si="94"/>
        <v>0</v>
      </c>
      <c r="AG116" s="38">
        <f t="shared" si="94"/>
        <v>0</v>
      </c>
      <c r="AH116" s="38">
        <f t="shared" si="94"/>
        <v>0</v>
      </c>
      <c r="AI116" s="38">
        <f t="shared" si="94"/>
        <v>0</v>
      </c>
      <c r="AJ116" s="38">
        <f t="shared" si="94"/>
        <v>0</v>
      </c>
      <c r="AK116" s="38">
        <f t="shared" si="94"/>
        <v>0</v>
      </c>
      <c r="AL116" s="38">
        <f t="shared" si="94"/>
        <v>0</v>
      </c>
      <c r="AM116" s="155">
        <f t="shared" si="94"/>
        <v>0</v>
      </c>
      <c r="AN116" s="155">
        <f t="shared" si="94"/>
        <v>0</v>
      </c>
    </row>
    <row r="117" spans="1:40">
      <c r="A117" s="241" t="s">
        <v>106</v>
      </c>
      <c r="B117" s="242"/>
      <c r="C117" s="242"/>
      <c r="D117" s="243"/>
      <c r="E117" s="37">
        <f>IFERROR((E23-E112),"-")</f>
        <v>0</v>
      </c>
      <c r="F117" s="38">
        <f t="shared" ref="F117:AN117" si="95">IFERROR((F23-F112),"-")</f>
        <v>0</v>
      </c>
      <c r="G117" s="38">
        <f t="shared" si="95"/>
        <v>0</v>
      </c>
      <c r="H117" s="38">
        <f t="shared" si="95"/>
        <v>0</v>
      </c>
      <c r="I117" s="38">
        <f t="shared" si="95"/>
        <v>0</v>
      </c>
      <c r="J117" s="43">
        <f t="shared" si="95"/>
        <v>0</v>
      </c>
      <c r="K117" s="155">
        <f t="shared" si="95"/>
        <v>0</v>
      </c>
      <c r="L117" s="47">
        <f t="shared" si="95"/>
        <v>0</v>
      </c>
      <c r="M117" s="38">
        <f t="shared" si="95"/>
        <v>0</v>
      </c>
      <c r="N117" s="38">
        <f t="shared" si="95"/>
        <v>0</v>
      </c>
      <c r="O117" s="38">
        <f t="shared" si="95"/>
        <v>0</v>
      </c>
      <c r="P117" s="38">
        <f t="shared" si="95"/>
        <v>0</v>
      </c>
      <c r="Q117" s="38">
        <f t="shared" si="95"/>
        <v>0</v>
      </c>
      <c r="R117" s="155">
        <f t="shared" si="95"/>
        <v>0</v>
      </c>
      <c r="S117" s="38">
        <f t="shared" si="95"/>
        <v>0</v>
      </c>
      <c r="T117" s="38">
        <f t="shared" si="95"/>
        <v>0</v>
      </c>
      <c r="U117" s="38">
        <f t="shared" si="95"/>
        <v>0</v>
      </c>
      <c r="V117" s="38">
        <f t="shared" si="95"/>
        <v>0</v>
      </c>
      <c r="W117" s="38">
        <f t="shared" si="95"/>
        <v>0</v>
      </c>
      <c r="X117" s="38">
        <f t="shared" si="95"/>
        <v>0</v>
      </c>
      <c r="Y117" s="155">
        <f t="shared" si="95"/>
        <v>0</v>
      </c>
      <c r="Z117" s="38">
        <f t="shared" si="95"/>
        <v>0</v>
      </c>
      <c r="AA117" s="38">
        <f t="shared" si="95"/>
        <v>0</v>
      </c>
      <c r="AB117" s="38">
        <f t="shared" si="95"/>
        <v>0</v>
      </c>
      <c r="AC117" s="38">
        <f t="shared" si="95"/>
        <v>0</v>
      </c>
      <c r="AD117" s="38">
        <f t="shared" si="95"/>
        <v>0</v>
      </c>
      <c r="AE117" s="38">
        <f t="shared" si="95"/>
        <v>0</v>
      </c>
      <c r="AF117" s="155">
        <f t="shared" si="95"/>
        <v>0</v>
      </c>
      <c r="AG117" s="38">
        <f t="shared" si="95"/>
        <v>0</v>
      </c>
      <c r="AH117" s="38">
        <f t="shared" si="95"/>
        <v>0</v>
      </c>
      <c r="AI117" s="38">
        <f t="shared" si="95"/>
        <v>0</v>
      </c>
      <c r="AJ117" s="38">
        <f t="shared" si="95"/>
        <v>0</v>
      </c>
      <c r="AK117" s="38">
        <f t="shared" si="95"/>
        <v>0</v>
      </c>
      <c r="AL117" s="38">
        <f t="shared" si="95"/>
        <v>0</v>
      </c>
      <c r="AM117" s="155">
        <f t="shared" si="95"/>
        <v>0</v>
      </c>
      <c r="AN117" s="155">
        <f t="shared" si="95"/>
        <v>0</v>
      </c>
    </row>
    <row r="118" spans="1:40">
      <c r="A118" s="241" t="s">
        <v>107</v>
      </c>
      <c r="B118" s="242"/>
      <c r="C118" s="242"/>
      <c r="D118" s="243"/>
      <c r="E118" s="37" t="str">
        <f>IFERROR((E28+E29)-E113,"-")</f>
        <v>-</v>
      </c>
      <c r="F118" s="38" t="str">
        <f t="shared" ref="F118:AN118" si="96">IFERROR((F28+F29)-F113,"-")</f>
        <v>-</v>
      </c>
      <c r="G118" s="38" t="str">
        <f t="shared" si="96"/>
        <v>-</v>
      </c>
      <c r="H118" s="38" t="str">
        <f t="shared" si="96"/>
        <v>-</v>
      </c>
      <c r="I118" s="38" t="str">
        <f t="shared" si="96"/>
        <v>-</v>
      </c>
      <c r="J118" s="43" t="str">
        <f t="shared" si="96"/>
        <v>-</v>
      </c>
      <c r="K118" s="155" t="str">
        <f t="shared" si="96"/>
        <v>-</v>
      </c>
      <c r="L118" s="47" t="str">
        <f t="shared" si="96"/>
        <v>-</v>
      </c>
      <c r="M118" s="38" t="str">
        <f t="shared" si="96"/>
        <v>-</v>
      </c>
      <c r="N118" s="38" t="str">
        <f t="shared" si="96"/>
        <v>-</v>
      </c>
      <c r="O118" s="38" t="str">
        <f t="shared" si="96"/>
        <v>-</v>
      </c>
      <c r="P118" s="38" t="str">
        <f t="shared" si="96"/>
        <v>-</v>
      </c>
      <c r="Q118" s="38" t="str">
        <f t="shared" si="96"/>
        <v>-</v>
      </c>
      <c r="R118" s="155" t="str">
        <f t="shared" si="96"/>
        <v>-</v>
      </c>
      <c r="S118" s="38" t="str">
        <f t="shared" si="96"/>
        <v>-</v>
      </c>
      <c r="T118" s="38" t="str">
        <f t="shared" si="96"/>
        <v>-</v>
      </c>
      <c r="U118" s="38" t="str">
        <f t="shared" si="96"/>
        <v>-</v>
      </c>
      <c r="V118" s="38" t="str">
        <f t="shared" si="96"/>
        <v>-</v>
      </c>
      <c r="W118" s="38" t="str">
        <f t="shared" si="96"/>
        <v>-</v>
      </c>
      <c r="X118" s="38" t="str">
        <f t="shared" si="96"/>
        <v>-</v>
      </c>
      <c r="Y118" s="155" t="str">
        <f t="shared" si="96"/>
        <v>-</v>
      </c>
      <c r="Z118" s="38" t="str">
        <f t="shared" si="96"/>
        <v>-</v>
      </c>
      <c r="AA118" s="38" t="str">
        <f t="shared" si="96"/>
        <v>-</v>
      </c>
      <c r="AB118" s="38" t="str">
        <f t="shared" si="96"/>
        <v>-</v>
      </c>
      <c r="AC118" s="38" t="str">
        <f t="shared" si="96"/>
        <v>-</v>
      </c>
      <c r="AD118" s="38" t="str">
        <f t="shared" si="96"/>
        <v>-</v>
      </c>
      <c r="AE118" s="38" t="str">
        <f t="shared" si="96"/>
        <v>-</v>
      </c>
      <c r="AF118" s="155" t="str">
        <f t="shared" si="96"/>
        <v>-</v>
      </c>
      <c r="AG118" s="38" t="str">
        <f t="shared" si="96"/>
        <v>-</v>
      </c>
      <c r="AH118" s="38" t="str">
        <f t="shared" si="96"/>
        <v>-</v>
      </c>
      <c r="AI118" s="38" t="str">
        <f t="shared" si="96"/>
        <v>-</v>
      </c>
      <c r="AJ118" s="38" t="str">
        <f t="shared" si="96"/>
        <v>-</v>
      </c>
      <c r="AK118" s="38" t="str">
        <f t="shared" si="96"/>
        <v>-</v>
      </c>
      <c r="AL118" s="38" t="str">
        <f t="shared" si="96"/>
        <v>-</v>
      </c>
      <c r="AM118" s="155" t="str">
        <f t="shared" si="96"/>
        <v>-</v>
      </c>
      <c r="AN118" s="155" t="str">
        <f t="shared" si="96"/>
        <v>-</v>
      </c>
    </row>
    <row r="119" spans="1:40">
      <c r="A119" s="241" t="s">
        <v>108</v>
      </c>
      <c r="B119" s="242"/>
      <c r="C119" s="242"/>
      <c r="D119" s="243"/>
      <c r="E119" s="37" t="str">
        <f>IFERROR(E24-E114,"-")</f>
        <v>-</v>
      </c>
      <c r="F119" s="38" t="str">
        <f t="shared" ref="F119:AN119" si="97">IFERROR(F24-F114,"-")</f>
        <v>-</v>
      </c>
      <c r="G119" s="38" t="str">
        <f t="shared" si="97"/>
        <v>-</v>
      </c>
      <c r="H119" s="38" t="str">
        <f t="shared" si="97"/>
        <v>-</v>
      </c>
      <c r="I119" s="38" t="str">
        <f t="shared" si="97"/>
        <v>-</v>
      </c>
      <c r="J119" s="43" t="str">
        <f t="shared" si="97"/>
        <v>-</v>
      </c>
      <c r="K119" s="155" t="str">
        <f t="shared" si="97"/>
        <v>-</v>
      </c>
      <c r="L119" s="47" t="str">
        <f t="shared" si="97"/>
        <v>-</v>
      </c>
      <c r="M119" s="38" t="str">
        <f t="shared" si="97"/>
        <v>-</v>
      </c>
      <c r="N119" s="38" t="str">
        <f t="shared" si="97"/>
        <v>-</v>
      </c>
      <c r="O119" s="38" t="str">
        <f t="shared" si="97"/>
        <v>-</v>
      </c>
      <c r="P119" s="38" t="str">
        <f t="shared" si="97"/>
        <v>-</v>
      </c>
      <c r="Q119" s="38" t="str">
        <f t="shared" si="97"/>
        <v>-</v>
      </c>
      <c r="R119" s="155" t="str">
        <f t="shared" si="97"/>
        <v>-</v>
      </c>
      <c r="S119" s="38" t="str">
        <f t="shared" si="97"/>
        <v>-</v>
      </c>
      <c r="T119" s="38" t="str">
        <f t="shared" si="97"/>
        <v>-</v>
      </c>
      <c r="U119" s="38" t="str">
        <f t="shared" si="97"/>
        <v>-</v>
      </c>
      <c r="V119" s="38" t="str">
        <f t="shared" si="97"/>
        <v>-</v>
      </c>
      <c r="W119" s="38" t="str">
        <f t="shared" si="97"/>
        <v>-</v>
      </c>
      <c r="X119" s="38" t="str">
        <f t="shared" si="97"/>
        <v>-</v>
      </c>
      <c r="Y119" s="155" t="str">
        <f t="shared" si="97"/>
        <v>-</v>
      </c>
      <c r="Z119" s="38" t="str">
        <f t="shared" si="97"/>
        <v>-</v>
      </c>
      <c r="AA119" s="38" t="str">
        <f t="shared" si="97"/>
        <v>-</v>
      </c>
      <c r="AB119" s="38" t="str">
        <f t="shared" si="97"/>
        <v>-</v>
      </c>
      <c r="AC119" s="38" t="str">
        <f t="shared" si="97"/>
        <v>-</v>
      </c>
      <c r="AD119" s="38" t="str">
        <f t="shared" si="97"/>
        <v>-</v>
      </c>
      <c r="AE119" s="38" t="str">
        <f t="shared" si="97"/>
        <v>-</v>
      </c>
      <c r="AF119" s="155" t="str">
        <f t="shared" si="97"/>
        <v>-</v>
      </c>
      <c r="AG119" s="38" t="str">
        <f t="shared" si="97"/>
        <v>-</v>
      </c>
      <c r="AH119" s="38" t="str">
        <f t="shared" si="97"/>
        <v>-</v>
      </c>
      <c r="AI119" s="38" t="str">
        <f t="shared" si="97"/>
        <v>-</v>
      </c>
      <c r="AJ119" s="38" t="str">
        <f t="shared" si="97"/>
        <v>-</v>
      </c>
      <c r="AK119" s="38" t="str">
        <f t="shared" si="97"/>
        <v>-</v>
      </c>
      <c r="AL119" s="38" t="str">
        <f t="shared" si="97"/>
        <v>-</v>
      </c>
      <c r="AM119" s="155" t="str">
        <f t="shared" si="97"/>
        <v>-</v>
      </c>
      <c r="AN119" s="155" t="str">
        <f t="shared" si="97"/>
        <v>-</v>
      </c>
    </row>
    <row r="120" spans="1:40" ht="15.75" thickBot="1">
      <c r="A120" s="273" t="s">
        <v>109</v>
      </c>
      <c r="B120" s="274"/>
      <c r="C120" s="274"/>
      <c r="D120" s="275"/>
      <c r="E120" s="39" t="str">
        <f>IFERROR((E30+E31)-E115,"-")</f>
        <v>-</v>
      </c>
      <c r="F120" s="40" t="str">
        <f t="shared" ref="F120:AN120" si="98">IFERROR((F30+F31)-F115,"-")</f>
        <v>-</v>
      </c>
      <c r="G120" s="40" t="str">
        <f t="shared" si="98"/>
        <v>-</v>
      </c>
      <c r="H120" s="40" t="str">
        <f t="shared" si="98"/>
        <v>-</v>
      </c>
      <c r="I120" s="40" t="str">
        <f t="shared" si="98"/>
        <v>-</v>
      </c>
      <c r="J120" s="44" t="str">
        <f t="shared" si="98"/>
        <v>-</v>
      </c>
      <c r="K120" s="156" t="str">
        <f t="shared" si="98"/>
        <v>-</v>
      </c>
      <c r="L120" s="48" t="str">
        <f t="shared" si="98"/>
        <v>-</v>
      </c>
      <c r="M120" s="40" t="str">
        <f t="shared" si="98"/>
        <v>-</v>
      </c>
      <c r="N120" s="40" t="str">
        <f t="shared" si="98"/>
        <v>-</v>
      </c>
      <c r="O120" s="40" t="str">
        <f t="shared" si="98"/>
        <v>-</v>
      </c>
      <c r="P120" s="40" t="str">
        <f t="shared" si="98"/>
        <v>-</v>
      </c>
      <c r="Q120" s="40" t="str">
        <f t="shared" si="98"/>
        <v>-</v>
      </c>
      <c r="R120" s="156" t="str">
        <f t="shared" si="98"/>
        <v>-</v>
      </c>
      <c r="S120" s="40" t="str">
        <f t="shared" si="98"/>
        <v>-</v>
      </c>
      <c r="T120" s="40" t="str">
        <f t="shared" si="98"/>
        <v>-</v>
      </c>
      <c r="U120" s="40" t="str">
        <f t="shared" si="98"/>
        <v>-</v>
      </c>
      <c r="V120" s="40" t="str">
        <f t="shared" si="98"/>
        <v>-</v>
      </c>
      <c r="W120" s="40" t="str">
        <f t="shared" si="98"/>
        <v>-</v>
      </c>
      <c r="X120" s="40" t="str">
        <f t="shared" si="98"/>
        <v>-</v>
      </c>
      <c r="Y120" s="156" t="str">
        <f t="shared" si="98"/>
        <v>-</v>
      </c>
      <c r="Z120" s="40" t="str">
        <f t="shared" si="98"/>
        <v>-</v>
      </c>
      <c r="AA120" s="40" t="str">
        <f t="shared" si="98"/>
        <v>-</v>
      </c>
      <c r="AB120" s="40" t="str">
        <f t="shared" si="98"/>
        <v>-</v>
      </c>
      <c r="AC120" s="40" t="str">
        <f t="shared" si="98"/>
        <v>-</v>
      </c>
      <c r="AD120" s="40" t="str">
        <f t="shared" si="98"/>
        <v>-</v>
      </c>
      <c r="AE120" s="40" t="str">
        <f t="shared" si="98"/>
        <v>-</v>
      </c>
      <c r="AF120" s="156" t="str">
        <f t="shared" si="98"/>
        <v>-</v>
      </c>
      <c r="AG120" s="40" t="str">
        <f t="shared" si="98"/>
        <v>-</v>
      </c>
      <c r="AH120" s="40" t="str">
        <f t="shared" si="98"/>
        <v>-</v>
      </c>
      <c r="AI120" s="40" t="str">
        <f t="shared" si="98"/>
        <v>-</v>
      </c>
      <c r="AJ120" s="40" t="str">
        <f t="shared" si="98"/>
        <v>-</v>
      </c>
      <c r="AK120" s="40" t="str">
        <f t="shared" si="98"/>
        <v>-</v>
      </c>
      <c r="AL120" s="40" t="str">
        <f t="shared" si="98"/>
        <v>-</v>
      </c>
      <c r="AM120" s="156" t="str">
        <f t="shared" si="98"/>
        <v>-</v>
      </c>
      <c r="AN120" s="156" t="str">
        <f t="shared" si="98"/>
        <v>-</v>
      </c>
    </row>
    <row r="121" spans="1:40" ht="15.75" thickTop="1"/>
  </sheetData>
  <mergeCells count="103">
    <mergeCell ref="A120:D120"/>
    <mergeCell ref="A114:D114"/>
    <mergeCell ref="A115:D115"/>
    <mergeCell ref="A116:D116"/>
    <mergeCell ref="A117:D117"/>
    <mergeCell ref="A118:D118"/>
    <mergeCell ref="A119:D119"/>
    <mergeCell ref="A106:D106"/>
    <mergeCell ref="A107:D107"/>
    <mergeCell ref="A108:D108"/>
    <mergeCell ref="A111:D111"/>
    <mergeCell ref="A112:D112"/>
    <mergeCell ref="A113:D113"/>
    <mergeCell ref="A99:D99"/>
    <mergeCell ref="A100:D100"/>
    <mergeCell ref="A102:D102"/>
    <mergeCell ref="A103:D103"/>
    <mergeCell ref="A104:D104"/>
    <mergeCell ref="A105:D105"/>
    <mergeCell ref="A92:D92"/>
    <mergeCell ref="A94:D94"/>
    <mergeCell ref="A95:D95"/>
    <mergeCell ref="A96:D96"/>
    <mergeCell ref="A97:D97"/>
    <mergeCell ref="A98:D98"/>
    <mergeCell ref="A85:D85"/>
    <mergeCell ref="A87:D87"/>
    <mergeCell ref="A88:D88"/>
    <mergeCell ref="A89:D89"/>
    <mergeCell ref="A90:D90"/>
    <mergeCell ref="A91:D91"/>
    <mergeCell ref="A79:D79"/>
    <mergeCell ref="A80:D80"/>
    <mergeCell ref="A81:D81"/>
    <mergeCell ref="A82:D82"/>
    <mergeCell ref="A83:D83"/>
    <mergeCell ref="A84:D84"/>
    <mergeCell ref="A72:D72"/>
    <mergeCell ref="A73:D73"/>
    <mergeCell ref="A75:D75"/>
    <mergeCell ref="A76:D76"/>
    <mergeCell ref="A77:D77"/>
    <mergeCell ref="A78:D78"/>
    <mergeCell ref="A65:D65"/>
    <mergeCell ref="A66:D66"/>
    <mergeCell ref="A67:D67"/>
    <mergeCell ref="A68:D68"/>
    <mergeCell ref="A70:D70"/>
    <mergeCell ref="A71:D71"/>
    <mergeCell ref="A58:D58"/>
    <mergeCell ref="A59:D59"/>
    <mergeCell ref="A61:D61"/>
    <mergeCell ref="A62:D62"/>
    <mergeCell ref="A63:D63"/>
    <mergeCell ref="A64:D64"/>
    <mergeCell ref="A52:D52"/>
    <mergeCell ref="A53:D53"/>
    <mergeCell ref="A54:D54"/>
    <mergeCell ref="A55:D55"/>
    <mergeCell ref="A56:D56"/>
    <mergeCell ref="A57:D57"/>
    <mergeCell ref="A46:D46"/>
    <mergeCell ref="A47:D47"/>
    <mergeCell ref="A48:D48"/>
    <mergeCell ref="A49:D49"/>
    <mergeCell ref="A50:D50"/>
    <mergeCell ref="A51:D51"/>
    <mergeCell ref="A39:D39"/>
    <mergeCell ref="A40:D40"/>
    <mergeCell ref="A42:D42"/>
    <mergeCell ref="A43:D43"/>
    <mergeCell ref="A44:D44"/>
    <mergeCell ref="A45:D45"/>
    <mergeCell ref="A32:D32"/>
    <mergeCell ref="A33:D33"/>
    <mergeCell ref="A34:D34"/>
    <mergeCell ref="A35:D35"/>
    <mergeCell ref="A36:D36"/>
    <mergeCell ref="A38:D38"/>
    <mergeCell ref="A26:D26"/>
    <mergeCell ref="A27:D27"/>
    <mergeCell ref="A28:D28"/>
    <mergeCell ref="A29:D29"/>
    <mergeCell ref="A30:D30"/>
    <mergeCell ref="A31:D31"/>
    <mergeCell ref="A23:D23"/>
    <mergeCell ref="A24:D24"/>
    <mergeCell ref="A25:D25"/>
    <mergeCell ref="A6:B6"/>
    <mergeCell ref="B19:C19"/>
    <mergeCell ref="B20:C20"/>
    <mergeCell ref="K21:K22"/>
    <mergeCell ref="R21:R22"/>
    <mergeCell ref="Y21:Y22"/>
    <mergeCell ref="A1:B1"/>
    <mergeCell ref="C1:D1"/>
    <mergeCell ref="A3:B3"/>
    <mergeCell ref="C3:D3"/>
    <mergeCell ref="A4:B4"/>
    <mergeCell ref="C4:D4"/>
    <mergeCell ref="AF21:AF22"/>
    <mergeCell ref="AM21:AM22"/>
    <mergeCell ref="AN21:AN22"/>
  </mergeCells>
  <dataValidations count="1">
    <dataValidation type="list" allowBlank="1" showInputMessage="1" showErrorMessage="1" sqref="C4:D4">
      <formula1>$C$5:$D$5</formula1>
    </dataValidation>
  </dataValidations>
  <pageMargins left="0.7" right="0.7" top="0.75" bottom="0.75" header="0.3" footer="0.3"/>
  <pageSetup paperSize="9" orientation="portrait" r:id="rId1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F6996F2-66CE-4A48-933A-28CC79BFA621}">
          <x14:formula1>
            <xm:f>Objectifs!$B$6:$K$6</xm:f>
          </x14:formula1>
          <xm:sqref>C3:D3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8" tint="0.39997558519241921"/>
  </sheetPr>
  <dimension ref="A1:AM121"/>
  <sheetViews>
    <sheetView tabSelected="1" zoomScale="78" zoomScaleNormal="78" workbookViewId="0">
      <pane xSplit="4" ySplit="22" topLeftCell="E23" activePane="bottomRight" state="frozen"/>
      <selection pane="topRight" activeCell="C1" sqref="C1"/>
      <selection pane="bottomLeft" activeCell="A14" sqref="A14"/>
      <selection pane="bottomRight" activeCell="F22" sqref="F22"/>
    </sheetView>
  </sheetViews>
  <sheetFormatPr baseColWidth="10" defaultColWidth="11.42578125" defaultRowHeight="15"/>
  <cols>
    <col min="1" max="1" width="34" style="2" customWidth="1"/>
    <col min="2" max="2" width="9.28515625" style="2" customWidth="1"/>
    <col min="3" max="3" width="23.5703125" style="2" customWidth="1"/>
    <col min="4" max="4" width="13.7109375" style="2" customWidth="1"/>
    <col min="5" max="5" width="11.5703125" style="2" customWidth="1"/>
    <col min="6" max="10" width="11.42578125" style="2" customWidth="1"/>
    <col min="11" max="11" width="12.85546875" style="2" customWidth="1"/>
    <col min="12" max="12" width="11.42578125" style="2" customWidth="1"/>
    <col min="13" max="13" width="11.5703125" style="2" customWidth="1"/>
    <col min="14" max="17" width="11.42578125" style="2" customWidth="1"/>
    <col min="18" max="18" width="12.85546875" style="2" customWidth="1"/>
    <col min="19" max="19" width="11.42578125" style="2" customWidth="1"/>
    <col min="20" max="20" width="11.5703125" style="2" customWidth="1"/>
    <col min="21" max="24" width="11.42578125" style="2" customWidth="1"/>
    <col min="25" max="25" width="12.85546875" style="2" customWidth="1"/>
    <col min="26" max="26" width="11.42578125" style="2" customWidth="1"/>
    <col min="27" max="27" width="11.5703125" style="2" customWidth="1"/>
    <col min="28" max="31" width="11.42578125" style="2" customWidth="1"/>
    <col min="32" max="32" width="12.85546875" style="2" customWidth="1"/>
    <col min="33" max="33" width="11.42578125" style="2" customWidth="1"/>
    <col min="34" max="34" width="11.5703125" style="2" customWidth="1"/>
    <col min="35" max="35" width="11.42578125" style="2" customWidth="1"/>
    <col min="36" max="37" width="11.42578125" style="2" hidden="1" customWidth="1"/>
    <col min="38" max="38" width="11.42578125" style="2" customWidth="1"/>
    <col min="39" max="39" width="30.85546875" style="2" customWidth="1"/>
    <col min="40" max="16384" width="11.42578125" style="2"/>
  </cols>
  <sheetData>
    <row r="1" spans="1:39" ht="16.5" thickTop="1" thickBot="1">
      <c r="A1" s="289" t="s">
        <v>25</v>
      </c>
      <c r="B1" s="290"/>
      <c r="C1" s="289" t="str">
        <f ca="1">MID(CELL("nomfichier",G1),FIND("]",CELL("nomfichier",G1))+1,32)</f>
        <v>Asso_112022</v>
      </c>
      <c r="D1" s="290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6.5" thickTop="1" thickBot="1">
      <c r="A2" s="57"/>
      <c r="B2" s="57"/>
      <c r="C2" s="57"/>
      <c r="D2" s="58"/>
      <c r="E2" s="1"/>
      <c r="F2" s="1"/>
      <c r="G2" s="1"/>
      <c r="H2" s="1"/>
      <c r="I2" s="25" t="s">
        <v>23</v>
      </c>
      <c r="J2" s="1"/>
      <c r="K2" s="1"/>
      <c r="L2" s="1"/>
      <c r="M2" s="1"/>
      <c r="N2" s="1"/>
      <c r="O2" s="1"/>
      <c r="P2" s="25" t="s">
        <v>23</v>
      </c>
      <c r="Q2" s="1"/>
      <c r="R2" s="1"/>
      <c r="S2" s="1"/>
      <c r="T2" s="1"/>
      <c r="U2" s="1"/>
      <c r="V2" s="1"/>
      <c r="W2" s="25" t="s">
        <v>23</v>
      </c>
      <c r="X2" s="1"/>
      <c r="Y2" s="1"/>
      <c r="Z2" s="1"/>
      <c r="AA2" s="1"/>
      <c r="AB2" s="1"/>
      <c r="AC2" s="1"/>
      <c r="AD2" s="25" t="s">
        <v>23</v>
      </c>
      <c r="AE2" s="1"/>
      <c r="AF2" s="1"/>
      <c r="AG2" s="1"/>
      <c r="AH2" s="1"/>
      <c r="AI2" s="1"/>
      <c r="AJ2" s="1"/>
      <c r="AK2" s="25" t="s">
        <v>23</v>
      </c>
      <c r="AL2" s="1"/>
      <c r="AM2" s="1"/>
    </row>
    <row r="3" spans="1:39" ht="16.5" thickTop="1" thickBot="1">
      <c r="A3" s="287" t="s">
        <v>57</v>
      </c>
      <c r="B3" s="288"/>
      <c r="C3" s="291" t="s">
        <v>65</v>
      </c>
      <c r="D3" s="292"/>
      <c r="E3" s="1"/>
      <c r="F3" s="1"/>
      <c r="G3" s="1"/>
      <c r="H3" s="1"/>
      <c r="I3" s="25"/>
      <c r="J3" s="1"/>
      <c r="K3" s="1"/>
      <c r="L3" s="1"/>
      <c r="M3" s="1"/>
      <c r="N3" s="1"/>
      <c r="O3" s="1"/>
      <c r="P3" s="25"/>
      <c r="Q3" s="1"/>
      <c r="R3" s="1"/>
      <c r="S3" s="1"/>
      <c r="T3" s="1"/>
      <c r="U3" s="1"/>
      <c r="V3" s="1"/>
      <c r="W3" s="25"/>
      <c r="X3" s="1"/>
      <c r="Y3" s="1"/>
      <c r="Z3" s="1"/>
      <c r="AA3" s="1"/>
      <c r="AB3" s="1"/>
      <c r="AC3" s="1"/>
      <c r="AD3" s="25"/>
      <c r="AE3" s="1"/>
      <c r="AF3" s="1"/>
      <c r="AG3" s="1"/>
      <c r="AH3" s="1"/>
      <c r="AI3" s="1"/>
      <c r="AJ3" s="1"/>
      <c r="AK3" s="25"/>
      <c r="AL3" s="1"/>
      <c r="AM3" s="1"/>
    </row>
    <row r="4" spans="1:39" ht="16.5" thickTop="1" thickBot="1">
      <c r="A4" s="287" t="s">
        <v>24</v>
      </c>
      <c r="B4" s="288"/>
      <c r="C4" s="291" t="s">
        <v>40</v>
      </c>
      <c r="D4" s="292"/>
      <c r="E4" s="1"/>
      <c r="F4" s="1"/>
      <c r="G4" s="1"/>
      <c r="H4" s="1"/>
      <c r="I4" s="25"/>
      <c r="J4" s="1"/>
      <c r="K4" s="1"/>
      <c r="L4" s="1"/>
      <c r="M4" s="1"/>
      <c r="N4" s="1"/>
      <c r="O4" s="1"/>
      <c r="P4" s="25"/>
      <c r="Q4" s="1"/>
      <c r="R4" s="1"/>
      <c r="S4" s="1"/>
      <c r="T4" s="1"/>
      <c r="U4" s="1"/>
      <c r="V4" s="1"/>
      <c r="W4" s="25"/>
      <c r="X4" s="1"/>
      <c r="Y4" s="1"/>
      <c r="Z4" s="1"/>
      <c r="AA4" s="1"/>
      <c r="AB4" s="1"/>
      <c r="AC4" s="1"/>
      <c r="AD4" s="25"/>
      <c r="AE4" s="1"/>
      <c r="AF4" s="1"/>
      <c r="AG4" s="1"/>
      <c r="AH4" s="1"/>
      <c r="AI4" s="1"/>
      <c r="AJ4" s="1"/>
      <c r="AK4" s="25"/>
      <c r="AL4" s="1"/>
      <c r="AM4" s="1"/>
    </row>
    <row r="5" spans="1:39" ht="16.5" thickTop="1" thickBot="1">
      <c r="A5" s="57"/>
      <c r="B5" s="57"/>
      <c r="C5" s="60" t="s">
        <v>31</v>
      </c>
      <c r="D5" s="61" t="s">
        <v>40</v>
      </c>
      <c r="E5" s="1"/>
      <c r="F5" s="1"/>
      <c r="G5" s="1"/>
      <c r="H5" s="1"/>
      <c r="I5" s="25"/>
      <c r="J5" s="1"/>
      <c r="K5" s="1"/>
      <c r="L5" s="1"/>
      <c r="M5" s="1"/>
      <c r="N5" s="1"/>
      <c r="O5" s="1"/>
      <c r="P5" s="25"/>
      <c r="Q5" s="1"/>
      <c r="R5" s="1"/>
      <c r="S5" s="1"/>
      <c r="T5" s="1"/>
      <c r="U5" s="1"/>
      <c r="V5" s="1"/>
      <c r="W5" s="25"/>
      <c r="X5" s="1"/>
      <c r="Y5" s="1"/>
      <c r="Z5" s="1"/>
      <c r="AA5" s="1"/>
      <c r="AB5" s="1"/>
      <c r="AC5" s="1"/>
      <c r="AD5" s="25"/>
      <c r="AE5" s="1"/>
      <c r="AF5" s="1"/>
      <c r="AG5" s="1"/>
      <c r="AH5" s="1"/>
      <c r="AI5" s="1"/>
      <c r="AJ5" s="1"/>
      <c r="AK5" s="25"/>
      <c r="AL5" s="1"/>
      <c r="AM5" s="1"/>
    </row>
    <row r="6" spans="1:39" s="53" customFormat="1" ht="16.5" thickTop="1" thickBot="1">
      <c r="A6" s="285" t="s">
        <v>47</v>
      </c>
      <c r="B6" s="286"/>
      <c r="C6" s="101" t="s">
        <v>45</v>
      </c>
      <c r="D6" s="71" t="s">
        <v>46</v>
      </c>
      <c r="E6" s="50"/>
      <c r="F6" s="50"/>
      <c r="G6" s="50"/>
      <c r="H6" s="50"/>
      <c r="I6" s="52"/>
      <c r="J6" s="50"/>
      <c r="K6" s="50"/>
      <c r="L6" s="50"/>
      <c r="M6" s="50"/>
      <c r="N6" s="50"/>
      <c r="O6" s="50"/>
      <c r="P6" s="52"/>
      <c r="Q6" s="50"/>
      <c r="R6" s="50"/>
      <c r="S6" s="50"/>
      <c r="T6" s="50"/>
      <c r="U6" s="50"/>
      <c r="V6" s="50"/>
      <c r="W6" s="52"/>
      <c r="X6" s="50"/>
      <c r="Y6" s="50"/>
      <c r="Z6" s="50"/>
      <c r="AA6" s="50"/>
      <c r="AB6" s="50"/>
      <c r="AC6" s="50"/>
      <c r="AD6" s="52"/>
      <c r="AE6" s="50"/>
      <c r="AF6" s="50"/>
      <c r="AG6" s="50"/>
      <c r="AH6" s="50"/>
      <c r="AI6" s="50"/>
      <c r="AJ6" s="50"/>
      <c r="AK6" s="52"/>
      <c r="AL6" s="50"/>
      <c r="AM6" s="50"/>
    </row>
    <row r="7" spans="1:39" ht="15.75" thickTop="1">
      <c r="A7" s="59" t="s">
        <v>50</v>
      </c>
      <c r="B7" s="65">
        <f>HLOOKUP(C3,Objectifs!B6:K17,2,FALSE)</f>
        <v>0.05</v>
      </c>
      <c r="C7" s="159" t="str">
        <f>IFERROR(AM35/'Dates de chargements'!B20,"-")</f>
        <v>-</v>
      </c>
      <c r="D7" s="62" t="str">
        <f>IFERROR((IF(B7="-","-",C7/B7)),"-")</f>
        <v>-</v>
      </c>
      <c r="E7" s="1"/>
      <c r="F7" s="1"/>
      <c r="G7" s="1"/>
      <c r="H7" s="1"/>
      <c r="I7" s="25"/>
      <c r="J7" s="1"/>
      <c r="K7" s="1"/>
      <c r="L7" s="1"/>
      <c r="M7" s="1"/>
      <c r="N7" s="1"/>
      <c r="O7" s="1"/>
      <c r="P7" s="25"/>
      <c r="Q7" s="1"/>
      <c r="R7" s="1"/>
      <c r="S7" s="1"/>
      <c r="T7" s="1"/>
      <c r="U7" s="1"/>
      <c r="V7" s="1"/>
      <c r="W7" s="25"/>
      <c r="X7" s="1"/>
      <c r="Y7" s="1"/>
      <c r="Z7" s="1"/>
      <c r="AA7" s="1"/>
      <c r="AB7" s="1"/>
      <c r="AC7" s="1"/>
      <c r="AD7" s="25"/>
      <c r="AE7" s="1"/>
      <c r="AF7" s="1"/>
      <c r="AG7" s="1"/>
      <c r="AH7" s="1"/>
      <c r="AI7" s="1"/>
      <c r="AJ7" s="1"/>
      <c r="AK7" s="25"/>
      <c r="AL7" s="1"/>
      <c r="AM7" s="1"/>
    </row>
    <row r="8" spans="1:39">
      <c r="A8" s="54" t="s">
        <v>43</v>
      </c>
      <c r="B8" s="66">
        <f>HLOOKUP(C3,Objectifs!B6:K17,3,FALSE)</f>
        <v>8</v>
      </c>
      <c r="C8" s="173" t="str">
        <f>AM92</f>
        <v>-</v>
      </c>
      <c r="D8" s="63" t="str">
        <f>IFERROR((IF(B8="-","-",C8/B8)),"-")</f>
        <v>-</v>
      </c>
      <c r="E8" s="1"/>
      <c r="F8" s="1"/>
      <c r="G8" s="1"/>
      <c r="H8" s="1"/>
      <c r="I8" s="25"/>
      <c r="J8" s="1"/>
      <c r="K8" s="1"/>
      <c r="L8" s="1"/>
      <c r="M8" s="1"/>
      <c r="N8" s="1"/>
      <c r="O8" s="1"/>
      <c r="P8" s="25"/>
      <c r="Q8" s="1"/>
      <c r="R8" s="1"/>
      <c r="S8" s="1"/>
      <c r="T8" s="1"/>
      <c r="U8" s="1"/>
      <c r="V8" s="1"/>
      <c r="W8" s="25"/>
      <c r="X8" s="1"/>
      <c r="Y8" s="1"/>
      <c r="Z8" s="1"/>
      <c r="AA8" s="1"/>
      <c r="AB8" s="1"/>
      <c r="AC8" s="1"/>
      <c r="AD8" s="25"/>
      <c r="AE8" s="1"/>
      <c r="AF8" s="1"/>
      <c r="AG8" s="1"/>
      <c r="AH8" s="1"/>
      <c r="AI8" s="1"/>
      <c r="AJ8" s="1"/>
      <c r="AK8" s="25"/>
      <c r="AL8" s="1"/>
      <c r="AM8" s="1"/>
    </row>
    <row r="9" spans="1:39">
      <c r="A9" s="54" t="s">
        <v>48</v>
      </c>
      <c r="B9" s="67">
        <f>HLOOKUP(C3,Objectifs!B6:K17,4,FALSE)</f>
        <v>0.06</v>
      </c>
      <c r="C9" s="160" t="str">
        <f>AM42</f>
        <v>-</v>
      </c>
      <c r="D9" s="63" t="str">
        <f t="shared" ref="D9:D17" si="0">IFERROR((IF(B9="-","-",C9/B9)),"-")</f>
        <v>-</v>
      </c>
      <c r="E9" s="1"/>
      <c r="F9" s="1"/>
      <c r="G9" s="1"/>
      <c r="H9" s="1"/>
      <c r="I9" s="25"/>
      <c r="J9" s="1"/>
      <c r="K9" s="1"/>
      <c r="L9" s="1"/>
      <c r="M9" s="1"/>
      <c r="N9" s="1"/>
      <c r="O9" s="1"/>
      <c r="P9" s="25"/>
      <c r="Q9" s="1"/>
      <c r="R9" s="1"/>
      <c r="S9" s="1"/>
      <c r="T9" s="1"/>
      <c r="U9" s="1"/>
      <c r="V9" s="1"/>
      <c r="W9" s="25"/>
      <c r="X9" s="1"/>
      <c r="Y9" s="1"/>
      <c r="Z9" s="1"/>
      <c r="AA9" s="1"/>
      <c r="AB9" s="1"/>
      <c r="AC9" s="1"/>
      <c r="AD9" s="25"/>
      <c r="AE9" s="1"/>
      <c r="AF9" s="1"/>
      <c r="AG9" s="1"/>
      <c r="AH9" s="1"/>
      <c r="AI9" s="1"/>
      <c r="AJ9" s="1"/>
      <c r="AK9" s="25"/>
      <c r="AL9" s="1"/>
      <c r="AM9" s="1"/>
    </row>
    <row r="10" spans="1:39">
      <c r="A10" s="54" t="s">
        <v>52</v>
      </c>
      <c r="B10" s="67" t="str">
        <f>HLOOKUP(C3,Objectifs!B6:K17,5,FALSE)</f>
        <v>-</v>
      </c>
      <c r="C10" s="160" t="str">
        <f>AM51</f>
        <v>-</v>
      </c>
      <c r="D10" s="63" t="str">
        <f t="shared" si="0"/>
        <v>-</v>
      </c>
      <c r="E10" s="1"/>
      <c r="F10" s="1"/>
      <c r="G10" s="1"/>
      <c r="H10" s="1"/>
      <c r="I10" s="25"/>
      <c r="J10" s="1"/>
      <c r="K10" s="1"/>
      <c r="L10" s="1"/>
      <c r="M10" s="1"/>
      <c r="N10" s="1"/>
      <c r="O10" s="1"/>
      <c r="P10" s="25"/>
      <c r="Q10" s="1"/>
      <c r="R10" s="1"/>
      <c r="S10" s="1"/>
      <c r="T10" s="1"/>
      <c r="U10" s="1"/>
      <c r="V10" s="1"/>
      <c r="W10" s="25"/>
      <c r="X10" s="1"/>
      <c r="Y10" s="1"/>
      <c r="Z10" s="1"/>
      <c r="AA10" s="1"/>
      <c r="AB10" s="1"/>
      <c r="AC10" s="1"/>
      <c r="AD10" s="25"/>
      <c r="AE10" s="1"/>
      <c r="AF10" s="1"/>
      <c r="AG10" s="1"/>
      <c r="AH10" s="1"/>
      <c r="AI10" s="1"/>
      <c r="AJ10" s="1"/>
      <c r="AK10" s="25"/>
      <c r="AL10" s="1"/>
      <c r="AM10" s="1"/>
    </row>
    <row r="11" spans="1:39">
      <c r="A11" s="54" t="s">
        <v>49</v>
      </c>
      <c r="B11" s="67">
        <f>HLOOKUP(C3,Objectifs!B6:K17,6,FALSE)</f>
        <v>5.0000000000000001E-3</v>
      </c>
      <c r="C11" s="160" t="str">
        <f>AM58</f>
        <v>-</v>
      </c>
      <c r="D11" s="63" t="str">
        <f t="shared" si="0"/>
        <v>-</v>
      </c>
      <c r="E11" s="1"/>
      <c r="F11" s="1"/>
      <c r="G11" s="1"/>
      <c r="H11" s="1"/>
      <c r="I11" s="25"/>
      <c r="J11" s="1"/>
      <c r="K11" s="1"/>
      <c r="L11" s="1"/>
      <c r="M11" s="1"/>
      <c r="N11" s="1"/>
      <c r="O11" s="1"/>
      <c r="P11" s="25"/>
      <c r="Q11" s="1"/>
      <c r="R11" s="1"/>
      <c r="S11" s="1"/>
      <c r="T11" s="1"/>
      <c r="U11" s="1"/>
      <c r="V11" s="1"/>
      <c r="W11" s="25"/>
      <c r="X11" s="1"/>
      <c r="Y11" s="1"/>
      <c r="Z11" s="1"/>
      <c r="AA11" s="1"/>
      <c r="AB11" s="1"/>
      <c r="AC11" s="1"/>
      <c r="AD11" s="25"/>
      <c r="AE11" s="1"/>
      <c r="AF11" s="1"/>
      <c r="AG11" s="1"/>
      <c r="AH11" s="1"/>
      <c r="AI11" s="1"/>
      <c r="AJ11" s="1"/>
      <c r="AK11" s="25"/>
      <c r="AL11" s="1"/>
      <c r="AM11" s="1"/>
    </row>
    <row r="12" spans="1:39">
      <c r="A12" s="54" t="s">
        <v>54</v>
      </c>
      <c r="B12" s="67" t="str">
        <f>HLOOKUP(C3,Objectifs!B6:K17,7,FALSE)</f>
        <v>-</v>
      </c>
      <c r="C12" s="160" t="str">
        <f>AM59</f>
        <v>-</v>
      </c>
      <c r="D12" s="63" t="str">
        <f t="shared" si="0"/>
        <v>-</v>
      </c>
      <c r="E12" s="1"/>
      <c r="F12" s="1"/>
      <c r="G12" s="1"/>
      <c r="H12" s="1"/>
      <c r="I12" s="25"/>
      <c r="J12" s="1"/>
      <c r="K12" s="1"/>
      <c r="L12" s="1"/>
      <c r="M12" s="1"/>
      <c r="N12" s="1"/>
      <c r="O12" s="1"/>
      <c r="P12" s="25"/>
      <c r="Q12" s="1"/>
      <c r="R12" s="1"/>
      <c r="S12" s="1"/>
      <c r="T12" s="1"/>
      <c r="U12" s="1"/>
      <c r="V12" s="1"/>
      <c r="W12" s="25"/>
      <c r="X12" s="1"/>
      <c r="Y12" s="1"/>
      <c r="Z12" s="1"/>
      <c r="AA12" s="1"/>
      <c r="AB12" s="1"/>
      <c r="AC12" s="1"/>
      <c r="AD12" s="25"/>
      <c r="AE12" s="1"/>
      <c r="AF12" s="1"/>
      <c r="AG12" s="1"/>
      <c r="AH12" s="1"/>
      <c r="AI12" s="1"/>
      <c r="AJ12" s="1"/>
      <c r="AK12" s="25"/>
      <c r="AL12" s="1"/>
      <c r="AM12" s="1"/>
    </row>
    <row r="13" spans="1:39">
      <c r="A13" s="54" t="s">
        <v>55</v>
      </c>
      <c r="B13" s="67" t="str">
        <f>HLOOKUP(C3,Objectifs!B6:K17,8,FALSE)</f>
        <v>-</v>
      </c>
      <c r="C13" s="160" t="str">
        <f>AM54</f>
        <v>-</v>
      </c>
      <c r="D13" s="63" t="str">
        <f t="shared" si="0"/>
        <v>-</v>
      </c>
      <c r="E13" s="1"/>
      <c r="F13" s="1"/>
      <c r="G13" s="1"/>
      <c r="H13" s="1"/>
      <c r="I13" s="25"/>
      <c r="J13" s="1"/>
      <c r="K13" s="1"/>
      <c r="L13" s="1"/>
      <c r="M13" s="1"/>
      <c r="N13" s="1"/>
      <c r="O13" s="1"/>
      <c r="P13" s="25"/>
      <c r="Q13" s="1"/>
      <c r="R13" s="1"/>
      <c r="S13" s="1"/>
      <c r="T13" s="1"/>
      <c r="U13" s="1"/>
      <c r="V13" s="1"/>
      <c r="W13" s="25"/>
      <c r="X13" s="1"/>
      <c r="Y13" s="1"/>
      <c r="Z13" s="1"/>
      <c r="AA13" s="1"/>
      <c r="AB13" s="1"/>
      <c r="AC13" s="1"/>
      <c r="AD13" s="25"/>
      <c r="AE13" s="1"/>
      <c r="AF13" s="1"/>
      <c r="AG13" s="1"/>
      <c r="AH13" s="1"/>
      <c r="AI13" s="1"/>
      <c r="AJ13" s="1"/>
      <c r="AK13" s="25"/>
      <c r="AL13" s="1"/>
      <c r="AM13" s="1"/>
    </row>
    <row r="14" spans="1:39">
      <c r="A14" s="54" t="s">
        <v>51</v>
      </c>
      <c r="B14" s="67">
        <f>HLOOKUP(C3,Objectifs!B6:K17,9,FALSE)</f>
        <v>0.03</v>
      </c>
      <c r="C14" s="160" t="str">
        <f>AM48</f>
        <v>-</v>
      </c>
      <c r="D14" s="63" t="str">
        <f t="shared" si="0"/>
        <v>-</v>
      </c>
      <c r="E14" s="1"/>
      <c r="F14" s="1"/>
      <c r="G14" s="1"/>
      <c r="H14" s="1"/>
      <c r="I14" s="25"/>
      <c r="J14" s="1"/>
      <c r="K14" s="1"/>
      <c r="L14" s="1"/>
      <c r="M14" s="1"/>
      <c r="N14" s="1"/>
      <c r="O14" s="1"/>
      <c r="P14" s="25"/>
      <c r="Q14" s="1"/>
      <c r="R14" s="1"/>
      <c r="S14" s="1"/>
      <c r="T14" s="1"/>
      <c r="U14" s="1"/>
      <c r="V14" s="1"/>
      <c r="W14" s="25"/>
      <c r="X14" s="1"/>
      <c r="Y14" s="1"/>
      <c r="Z14" s="1"/>
      <c r="AA14" s="1"/>
      <c r="AB14" s="1"/>
      <c r="AC14" s="1"/>
      <c r="AD14" s="25"/>
      <c r="AE14" s="1"/>
      <c r="AF14" s="1"/>
      <c r="AG14" s="1"/>
      <c r="AH14" s="1"/>
      <c r="AI14" s="1"/>
      <c r="AJ14" s="1"/>
      <c r="AK14" s="25"/>
      <c r="AL14" s="1"/>
      <c r="AM14" s="1"/>
    </row>
    <row r="15" spans="1:39">
      <c r="A15" s="54" t="s">
        <v>44</v>
      </c>
      <c r="B15" s="68">
        <f>HLOOKUP(C3,Objectifs!B6:K17,10,FALSE)</f>
        <v>30</v>
      </c>
      <c r="C15" s="174" t="str">
        <f>AM81</f>
        <v>-</v>
      </c>
      <c r="D15" s="63" t="str">
        <f t="shared" si="0"/>
        <v>-</v>
      </c>
      <c r="E15" s="1"/>
      <c r="F15" s="1"/>
      <c r="G15" s="1"/>
      <c r="H15" s="1"/>
      <c r="I15" s="25"/>
      <c r="J15" s="1"/>
      <c r="K15" s="1"/>
      <c r="L15" s="1"/>
      <c r="M15" s="1"/>
      <c r="N15" s="1"/>
      <c r="O15" s="1"/>
      <c r="P15" s="25"/>
      <c r="Q15" s="1"/>
      <c r="R15" s="1"/>
      <c r="S15" s="1"/>
      <c r="T15" s="1"/>
      <c r="U15" s="1"/>
      <c r="V15" s="1"/>
      <c r="W15" s="25"/>
      <c r="X15" s="1"/>
      <c r="Y15" s="1"/>
      <c r="Z15" s="1"/>
      <c r="AA15" s="1"/>
      <c r="AB15" s="1"/>
      <c r="AC15" s="1"/>
      <c r="AD15" s="25"/>
      <c r="AE15" s="1"/>
      <c r="AF15" s="1"/>
      <c r="AG15" s="1"/>
      <c r="AH15" s="1"/>
      <c r="AI15" s="1"/>
      <c r="AJ15" s="1"/>
      <c r="AK15" s="25"/>
      <c r="AL15" s="1"/>
      <c r="AM15" s="1"/>
    </row>
    <row r="16" spans="1:39">
      <c r="A16" s="56" t="s">
        <v>53</v>
      </c>
      <c r="B16" s="69" t="str">
        <f>HLOOKUP(C3,Objectifs!B6:K17,11,FALSE)</f>
        <v>-</v>
      </c>
      <c r="C16" s="174" t="str">
        <f>IF(AM82=0,AM83,AM82)</f>
        <v>-</v>
      </c>
      <c r="D16" s="63" t="str">
        <f t="shared" si="0"/>
        <v>-</v>
      </c>
      <c r="E16" s="1"/>
      <c r="F16" s="1"/>
      <c r="G16" s="1"/>
      <c r="H16" s="1"/>
      <c r="I16" s="25"/>
      <c r="J16" s="1"/>
      <c r="K16" s="1"/>
      <c r="L16" s="1"/>
      <c r="M16" s="1"/>
      <c r="N16" s="1"/>
      <c r="O16" s="1"/>
      <c r="P16" s="25"/>
      <c r="Q16" s="1"/>
      <c r="R16" s="1"/>
      <c r="S16" s="1"/>
      <c r="T16" s="1"/>
      <c r="U16" s="1"/>
      <c r="V16" s="1"/>
      <c r="W16" s="25"/>
      <c r="X16" s="1"/>
      <c r="Y16" s="1"/>
      <c r="Z16" s="1"/>
      <c r="AA16" s="1"/>
      <c r="AB16" s="1"/>
      <c r="AC16" s="1"/>
      <c r="AD16" s="25"/>
      <c r="AE16" s="1"/>
      <c r="AF16" s="1"/>
      <c r="AG16" s="1"/>
      <c r="AH16" s="1"/>
      <c r="AI16" s="1"/>
      <c r="AJ16" s="1"/>
      <c r="AK16" s="25"/>
      <c r="AL16" s="1"/>
      <c r="AM16" s="1"/>
    </row>
    <row r="17" spans="1:39" ht="15.75" thickBot="1">
      <c r="A17" s="55" t="s">
        <v>56</v>
      </c>
      <c r="B17" s="70" t="str">
        <f>HLOOKUP(C3,Objectifs!B6:K17,12,FALSE)</f>
        <v>-</v>
      </c>
      <c r="C17" s="174" t="str">
        <f>AM84</f>
        <v>-</v>
      </c>
      <c r="D17" s="64" t="str">
        <f t="shared" si="0"/>
        <v>-</v>
      </c>
      <c r="E17" s="1"/>
      <c r="F17" s="1"/>
      <c r="G17" s="1"/>
      <c r="H17" s="1"/>
      <c r="I17" s="25"/>
      <c r="J17" s="1"/>
      <c r="K17" s="1"/>
      <c r="L17" s="1"/>
      <c r="M17" s="1"/>
      <c r="N17" s="1"/>
      <c r="O17" s="1"/>
      <c r="P17" s="25"/>
      <c r="Q17" s="1"/>
      <c r="R17" s="1"/>
      <c r="S17" s="1"/>
      <c r="T17" s="1"/>
      <c r="U17" s="1"/>
      <c r="V17" s="1"/>
      <c r="W17" s="25"/>
      <c r="X17" s="1"/>
      <c r="Y17" s="1"/>
      <c r="Z17" s="1"/>
      <c r="AA17" s="1"/>
      <c r="AB17" s="1"/>
      <c r="AC17" s="1"/>
      <c r="AD17" s="25"/>
      <c r="AE17" s="1"/>
      <c r="AF17" s="1"/>
      <c r="AG17" s="1"/>
      <c r="AH17" s="1"/>
      <c r="AI17" s="1"/>
      <c r="AJ17" s="1"/>
      <c r="AK17" s="25"/>
      <c r="AL17" s="1"/>
      <c r="AM17" s="1"/>
    </row>
    <row r="18" spans="1:39" customFormat="1" ht="16.5" thickTop="1" thickBot="1">
      <c r="A18" s="1"/>
      <c r="B18" s="1"/>
      <c r="C18" s="1"/>
      <c r="D18" s="1"/>
      <c r="E18" s="1"/>
      <c r="F18" s="1"/>
      <c r="G18" s="1"/>
      <c r="H18" s="1"/>
      <c r="I18" s="25"/>
      <c r="J18" s="1"/>
      <c r="K18" s="1"/>
      <c r="L18" s="1"/>
      <c r="M18" s="1"/>
      <c r="N18" s="1"/>
      <c r="O18" s="1"/>
      <c r="P18" s="25"/>
      <c r="Q18" s="1"/>
      <c r="R18" s="1"/>
      <c r="S18" s="1"/>
      <c r="T18" s="1"/>
      <c r="U18" s="1"/>
      <c r="V18" s="1"/>
      <c r="W18" s="25"/>
      <c r="X18" s="1"/>
      <c r="Y18" s="1"/>
      <c r="Z18" s="1"/>
      <c r="AA18" s="1"/>
      <c r="AB18" s="1"/>
      <c r="AC18" s="1"/>
      <c r="AD18" s="25"/>
      <c r="AE18" s="1"/>
      <c r="AF18" s="1"/>
      <c r="AG18" s="1"/>
      <c r="AH18" s="1"/>
      <c r="AI18" s="1"/>
      <c r="AJ18" s="1"/>
      <c r="AK18" s="25"/>
      <c r="AL18" s="1"/>
      <c r="AM18" s="1"/>
    </row>
    <row r="19" spans="1:39" customFormat="1" ht="15.75" thickTop="1">
      <c r="A19" s="192" t="s">
        <v>111</v>
      </c>
      <c r="B19" s="305">
        <f>'Dates de chargements'!$B$219</f>
        <v>0</v>
      </c>
      <c r="C19" s="305"/>
      <c r="D19" s="1"/>
      <c r="E19" s="1"/>
      <c r="F19" s="1"/>
      <c r="G19" s="1"/>
      <c r="H19" s="1"/>
      <c r="I19" s="25"/>
      <c r="J19" s="1"/>
      <c r="K19" s="1"/>
      <c r="L19" s="1"/>
      <c r="M19" s="1"/>
      <c r="N19" s="1"/>
      <c r="O19" s="1"/>
      <c r="P19" s="25"/>
      <c r="Q19" s="1"/>
      <c r="R19" s="1"/>
      <c r="S19" s="1"/>
      <c r="T19" s="1"/>
      <c r="U19" s="1"/>
      <c r="V19" s="1"/>
      <c r="W19" s="25"/>
      <c r="X19" s="1"/>
      <c r="Y19" s="1"/>
      <c r="Z19" s="1"/>
      <c r="AA19" s="1"/>
      <c r="AB19" s="1"/>
      <c r="AC19" s="1"/>
      <c r="AD19" s="25"/>
      <c r="AE19" s="1"/>
      <c r="AF19" s="1"/>
      <c r="AG19" s="1"/>
      <c r="AH19" s="1"/>
      <c r="AI19" s="1"/>
      <c r="AJ19" s="1"/>
      <c r="AK19" s="25"/>
      <c r="AL19" s="1"/>
      <c r="AM19" s="1"/>
    </row>
    <row r="20" spans="1:39" ht="17.45" customHeight="1" thickBot="1">
      <c r="A20" s="193" t="s">
        <v>138</v>
      </c>
      <c r="B20" s="306" t="str">
        <f>IFERROR(AM35/$B$19,"-")</f>
        <v>-</v>
      </c>
      <c r="C20" s="306"/>
      <c r="D20" s="1"/>
      <c r="E20" s="1"/>
      <c r="F20" s="1"/>
      <c r="G20" s="1"/>
      <c r="H20" s="1"/>
      <c r="I20" s="25"/>
      <c r="J20" s="1"/>
      <c r="K20" s="1"/>
      <c r="L20" s="1"/>
      <c r="M20" s="1"/>
      <c r="N20" s="1"/>
      <c r="O20" s="1"/>
      <c r="P20" s="25"/>
      <c r="Q20" s="1"/>
      <c r="R20" s="1"/>
      <c r="S20" s="1"/>
      <c r="T20" s="1"/>
      <c r="U20" s="1"/>
      <c r="V20" s="1"/>
      <c r="W20" s="25"/>
      <c r="X20" s="1"/>
      <c r="Y20" s="1"/>
      <c r="Z20" s="1"/>
      <c r="AA20" s="1"/>
      <c r="AB20" s="1"/>
      <c r="AC20" s="1"/>
      <c r="AD20" s="25"/>
      <c r="AE20" s="1"/>
      <c r="AF20" s="1"/>
      <c r="AG20" s="1"/>
      <c r="AH20" s="1"/>
      <c r="AI20" s="1"/>
      <c r="AJ20" s="1"/>
      <c r="AK20" s="25"/>
      <c r="AL20" s="1"/>
      <c r="AM20" s="1"/>
    </row>
    <row r="21" spans="1:39" ht="16.5" thickTop="1" thickBot="1">
      <c r="D21" s="4"/>
      <c r="E21" s="80" t="str">
        <f t="shared" ref="E21:I21" si="1">TEXT(E22,"jjjj")</f>
        <v>mardi</v>
      </c>
      <c r="F21" s="80" t="str">
        <f t="shared" si="1"/>
        <v>mercredi</v>
      </c>
      <c r="G21" s="80" t="str">
        <f t="shared" si="1"/>
        <v>jeudi</v>
      </c>
      <c r="H21" s="80" t="str">
        <f t="shared" si="1"/>
        <v>vendredi</v>
      </c>
      <c r="I21" s="81" t="str">
        <f t="shared" si="1"/>
        <v>samedi</v>
      </c>
      <c r="J21" s="253" t="s">
        <v>189</v>
      </c>
      <c r="K21" s="79" t="str">
        <f>TEXT(K22,"jjjj")</f>
        <v>lundi</v>
      </c>
      <c r="L21" s="80" t="str">
        <f t="shared" ref="L21:P21" si="2">TEXT(L22,"jjjj")</f>
        <v>mardi</v>
      </c>
      <c r="M21" s="80" t="str">
        <f t="shared" si="2"/>
        <v>mercredi</v>
      </c>
      <c r="N21" s="80" t="str">
        <f t="shared" si="2"/>
        <v>jeudi</v>
      </c>
      <c r="O21" s="80" t="str">
        <f t="shared" si="2"/>
        <v>vendredi</v>
      </c>
      <c r="P21" s="82" t="str">
        <f t="shared" si="2"/>
        <v>samedi</v>
      </c>
      <c r="Q21" s="253" t="s">
        <v>190</v>
      </c>
      <c r="R21" s="79" t="str">
        <f>TEXT(R22,"jjjj")</f>
        <v>lundi</v>
      </c>
      <c r="S21" s="80" t="str">
        <f t="shared" ref="S21:W21" si="3">TEXT(S22,"jjjj")</f>
        <v>mardi</v>
      </c>
      <c r="T21" s="80" t="str">
        <f t="shared" si="3"/>
        <v>mercredi</v>
      </c>
      <c r="U21" s="80" t="str">
        <f t="shared" si="3"/>
        <v>jeudi</v>
      </c>
      <c r="V21" s="80" t="str">
        <f t="shared" si="3"/>
        <v>vendredi</v>
      </c>
      <c r="W21" s="82" t="str">
        <f t="shared" si="3"/>
        <v>samedi</v>
      </c>
      <c r="X21" s="253" t="s">
        <v>191</v>
      </c>
      <c r="Y21" s="79" t="str">
        <f>TEXT(Y22,"jjjj")</f>
        <v>lundi</v>
      </c>
      <c r="Z21" s="80" t="str">
        <f t="shared" ref="Z21:AD21" si="4">TEXT(Z22,"jjjj")</f>
        <v>mardi</v>
      </c>
      <c r="AA21" s="80" t="str">
        <f t="shared" si="4"/>
        <v>mercredi</v>
      </c>
      <c r="AB21" s="80" t="str">
        <f t="shared" si="4"/>
        <v>jeudi</v>
      </c>
      <c r="AC21" s="80" t="str">
        <f t="shared" si="4"/>
        <v>vendredi</v>
      </c>
      <c r="AD21" s="82" t="str">
        <f t="shared" si="4"/>
        <v>samedi</v>
      </c>
      <c r="AE21" s="253" t="s">
        <v>192</v>
      </c>
      <c r="AF21" s="79" t="str">
        <f>TEXT(AF22,"jjjj")</f>
        <v>lundi</v>
      </c>
      <c r="AG21" s="80" t="str">
        <f t="shared" ref="AG21:AK21" si="5">TEXT(AG22,"jjjj")</f>
        <v>mardi</v>
      </c>
      <c r="AH21" s="80" t="str">
        <f t="shared" si="5"/>
        <v>mercredi</v>
      </c>
      <c r="AI21" s="80" t="str">
        <f t="shared" si="5"/>
        <v>jeudi</v>
      </c>
      <c r="AJ21" s="80" t="str">
        <f t="shared" si="5"/>
        <v>vendredi</v>
      </c>
      <c r="AK21" s="82" t="str">
        <f t="shared" si="5"/>
        <v>samedi</v>
      </c>
      <c r="AL21" s="253" t="s">
        <v>194</v>
      </c>
      <c r="AM21" s="253" t="s">
        <v>193</v>
      </c>
    </row>
    <row r="22" spans="1:39" ht="16.5" thickTop="1" thickBot="1">
      <c r="A22" s="4"/>
      <c r="B22" s="4"/>
      <c r="C22" s="4"/>
      <c r="D22" s="4"/>
      <c r="E22" s="80">
        <v>44866</v>
      </c>
      <c r="F22" s="80">
        <f>+E22+1</f>
        <v>44867</v>
      </c>
      <c r="G22" s="80">
        <f>+F22+1</f>
        <v>44868</v>
      </c>
      <c r="H22" s="80">
        <f>+G22+1</f>
        <v>44869</v>
      </c>
      <c r="I22" s="81">
        <f>+H22+1</f>
        <v>44870</v>
      </c>
      <c r="J22" s="254"/>
      <c r="K22" s="83">
        <f>I22+2</f>
        <v>44872</v>
      </c>
      <c r="L22" s="84">
        <f>+K22+1</f>
        <v>44873</v>
      </c>
      <c r="M22" s="84">
        <f>+L22+1</f>
        <v>44874</v>
      </c>
      <c r="N22" s="84">
        <f>+M22+1</f>
        <v>44875</v>
      </c>
      <c r="O22" s="84">
        <f>+N22+1</f>
        <v>44876</v>
      </c>
      <c r="P22" s="85">
        <f>+O22+1</f>
        <v>44877</v>
      </c>
      <c r="Q22" s="254"/>
      <c r="R22" s="83">
        <f>P22+2</f>
        <v>44879</v>
      </c>
      <c r="S22" s="84">
        <f>+R22+1</f>
        <v>44880</v>
      </c>
      <c r="T22" s="84">
        <f>+S22+1</f>
        <v>44881</v>
      </c>
      <c r="U22" s="84">
        <f>+T22+1</f>
        <v>44882</v>
      </c>
      <c r="V22" s="84">
        <f>+U22+1</f>
        <v>44883</v>
      </c>
      <c r="W22" s="85">
        <f>+V22+1</f>
        <v>44884</v>
      </c>
      <c r="X22" s="254"/>
      <c r="Y22" s="83">
        <f>W22+2</f>
        <v>44886</v>
      </c>
      <c r="Z22" s="84">
        <f>+Y22+1</f>
        <v>44887</v>
      </c>
      <c r="AA22" s="84">
        <f>+Z22+1</f>
        <v>44888</v>
      </c>
      <c r="AB22" s="84">
        <f>+AA22+1</f>
        <v>44889</v>
      </c>
      <c r="AC22" s="84">
        <f>+AB22+1</f>
        <v>44890</v>
      </c>
      <c r="AD22" s="85">
        <f>+AC22+1</f>
        <v>44891</v>
      </c>
      <c r="AE22" s="254"/>
      <c r="AF22" s="83">
        <f>AD22+2</f>
        <v>44893</v>
      </c>
      <c r="AG22" s="84">
        <f>+AF22+1</f>
        <v>44894</v>
      </c>
      <c r="AH22" s="84">
        <f>+AG22+1</f>
        <v>44895</v>
      </c>
      <c r="AI22" s="84">
        <f>+AH22+1</f>
        <v>44896</v>
      </c>
      <c r="AJ22" s="84">
        <f>+AI22+1</f>
        <v>44897</v>
      </c>
      <c r="AK22" s="85">
        <f>+AJ22+1</f>
        <v>44898</v>
      </c>
      <c r="AL22" s="254"/>
      <c r="AM22" s="254"/>
    </row>
    <row r="23" spans="1:39" ht="15.75" thickTop="1">
      <c r="A23" s="258" t="s">
        <v>77</v>
      </c>
      <c r="B23" s="259"/>
      <c r="C23" s="259"/>
      <c r="D23" s="260"/>
      <c r="E23" s="6"/>
      <c r="F23" s="6"/>
      <c r="G23" s="6"/>
      <c r="H23" s="6"/>
      <c r="I23" s="15"/>
      <c r="J23" s="72">
        <f>SUM(E23:I23)</f>
        <v>0</v>
      </c>
      <c r="K23" s="5"/>
      <c r="L23" s="6"/>
      <c r="M23" s="6"/>
      <c r="N23" s="6"/>
      <c r="O23" s="6"/>
      <c r="P23" s="15"/>
      <c r="Q23" s="72">
        <f>SUM(K23:P23)</f>
        <v>0</v>
      </c>
      <c r="R23" s="5"/>
      <c r="S23" s="6"/>
      <c r="T23" s="6"/>
      <c r="U23" s="6"/>
      <c r="V23" s="6"/>
      <c r="W23" s="15"/>
      <c r="X23" s="72">
        <f>SUM(R23:W23)</f>
        <v>0</v>
      </c>
      <c r="Y23" s="5"/>
      <c r="Z23" s="6"/>
      <c r="AA23" s="6"/>
      <c r="AB23" s="6"/>
      <c r="AC23" s="6"/>
      <c r="AD23" s="15"/>
      <c r="AE23" s="72">
        <f>SUM(Y23:AD23)</f>
        <v>0</v>
      </c>
      <c r="AF23" s="5"/>
      <c r="AG23" s="6"/>
      <c r="AH23" s="6"/>
      <c r="AI23" s="6"/>
      <c r="AJ23" s="6"/>
      <c r="AK23" s="15"/>
      <c r="AL23" s="72">
        <f>SUM(AF23:AK23)</f>
        <v>0</v>
      </c>
      <c r="AM23" s="72">
        <f>J23+Q23+X23+AE23+AL23</f>
        <v>0</v>
      </c>
    </row>
    <row r="24" spans="1:39">
      <c r="A24" s="261" t="s">
        <v>78</v>
      </c>
      <c r="B24" s="262"/>
      <c r="C24" s="262"/>
      <c r="D24" s="263"/>
      <c r="E24" s="8"/>
      <c r="F24" s="8"/>
      <c r="G24" s="8"/>
      <c r="H24" s="8"/>
      <c r="I24" s="16"/>
      <c r="J24" s="73">
        <f>SUM(E24:I24)</f>
        <v>0</v>
      </c>
      <c r="K24" s="7"/>
      <c r="L24" s="8"/>
      <c r="M24" s="8"/>
      <c r="N24" s="8"/>
      <c r="O24" s="8"/>
      <c r="P24" s="16"/>
      <c r="Q24" s="73">
        <f t="shared" ref="Q24:Q26" si="6">SUM(K24:P24)</f>
        <v>0</v>
      </c>
      <c r="R24" s="7"/>
      <c r="S24" s="8"/>
      <c r="T24" s="8"/>
      <c r="U24" s="8"/>
      <c r="V24" s="8"/>
      <c r="W24" s="16"/>
      <c r="X24" s="73">
        <f t="shared" ref="X24:X26" si="7">SUM(R24:W24)</f>
        <v>0</v>
      </c>
      <c r="Y24" s="7"/>
      <c r="Z24" s="8"/>
      <c r="AA24" s="8"/>
      <c r="AB24" s="8"/>
      <c r="AC24" s="8"/>
      <c r="AD24" s="16"/>
      <c r="AE24" s="73">
        <f t="shared" ref="AE24:AE26" si="8">SUM(Y24:AD24)</f>
        <v>0</v>
      </c>
      <c r="AF24" s="7"/>
      <c r="AG24" s="8"/>
      <c r="AH24" s="8"/>
      <c r="AI24" s="8"/>
      <c r="AJ24" s="8"/>
      <c r="AK24" s="16"/>
      <c r="AL24" s="73">
        <f t="shared" ref="AL24:AL34" si="9">SUM(AF24:AK24)</f>
        <v>0</v>
      </c>
      <c r="AM24" s="73">
        <f t="shared" ref="AM24:AM34" si="10">J24+Q24+X24+AE24+AL24</f>
        <v>0</v>
      </c>
    </row>
    <row r="25" spans="1:39">
      <c r="A25" s="261" t="s">
        <v>69</v>
      </c>
      <c r="B25" s="262"/>
      <c r="C25" s="262"/>
      <c r="D25" s="263"/>
      <c r="E25" s="8"/>
      <c r="F25" s="8"/>
      <c r="G25" s="8"/>
      <c r="H25" s="8"/>
      <c r="I25" s="16"/>
      <c r="J25" s="73">
        <f>SUM(E25:I25)</f>
        <v>0</v>
      </c>
      <c r="K25" s="7"/>
      <c r="L25" s="8"/>
      <c r="M25" s="8"/>
      <c r="N25" s="8"/>
      <c r="O25" s="8"/>
      <c r="P25" s="16"/>
      <c r="Q25" s="73">
        <f t="shared" si="6"/>
        <v>0</v>
      </c>
      <c r="R25" s="7"/>
      <c r="S25" s="8"/>
      <c r="T25" s="8"/>
      <c r="U25" s="8"/>
      <c r="V25" s="8"/>
      <c r="W25" s="16"/>
      <c r="X25" s="73">
        <f t="shared" si="7"/>
        <v>0</v>
      </c>
      <c r="Y25" s="7"/>
      <c r="Z25" s="8"/>
      <c r="AA25" s="8"/>
      <c r="AB25" s="8"/>
      <c r="AC25" s="8"/>
      <c r="AD25" s="16"/>
      <c r="AE25" s="73">
        <f t="shared" si="8"/>
        <v>0</v>
      </c>
      <c r="AF25" s="7"/>
      <c r="AG25" s="8"/>
      <c r="AH25" s="8"/>
      <c r="AI25" s="8"/>
      <c r="AJ25" s="8"/>
      <c r="AK25" s="16"/>
      <c r="AL25" s="73">
        <f t="shared" si="9"/>
        <v>0</v>
      </c>
      <c r="AM25" s="73">
        <f t="shared" si="10"/>
        <v>0</v>
      </c>
    </row>
    <row r="26" spans="1:39">
      <c r="A26" s="261" t="s">
        <v>70</v>
      </c>
      <c r="B26" s="262"/>
      <c r="C26" s="262"/>
      <c r="D26" s="263"/>
      <c r="E26" s="8"/>
      <c r="F26" s="8"/>
      <c r="G26" s="8"/>
      <c r="H26" s="8"/>
      <c r="I26" s="16"/>
      <c r="J26" s="73">
        <f>SUM(E26:I26)</f>
        <v>0</v>
      </c>
      <c r="K26" s="7"/>
      <c r="L26" s="8"/>
      <c r="M26" s="8"/>
      <c r="N26" s="8"/>
      <c r="O26" s="8"/>
      <c r="P26" s="16"/>
      <c r="Q26" s="73">
        <f t="shared" si="6"/>
        <v>0</v>
      </c>
      <c r="R26" s="7"/>
      <c r="S26" s="8"/>
      <c r="T26" s="8"/>
      <c r="U26" s="8"/>
      <c r="V26" s="8"/>
      <c r="W26" s="16"/>
      <c r="X26" s="73">
        <f t="shared" si="7"/>
        <v>0</v>
      </c>
      <c r="Y26" s="7"/>
      <c r="Z26" s="8"/>
      <c r="AA26" s="8"/>
      <c r="AB26" s="8"/>
      <c r="AC26" s="8"/>
      <c r="AD26" s="16"/>
      <c r="AE26" s="73">
        <f t="shared" si="8"/>
        <v>0</v>
      </c>
      <c r="AF26" s="7"/>
      <c r="AG26" s="8"/>
      <c r="AH26" s="8"/>
      <c r="AI26" s="8"/>
      <c r="AJ26" s="8"/>
      <c r="AK26" s="16"/>
      <c r="AL26" s="73">
        <f t="shared" si="9"/>
        <v>0</v>
      </c>
      <c r="AM26" s="73">
        <f t="shared" si="10"/>
        <v>0</v>
      </c>
    </row>
    <row r="27" spans="1:39">
      <c r="A27" s="261" t="s">
        <v>129</v>
      </c>
      <c r="B27" s="262"/>
      <c r="C27" s="262"/>
      <c r="D27" s="263"/>
      <c r="E27" s="8"/>
      <c r="F27" s="8"/>
      <c r="G27" s="8"/>
      <c r="H27" s="8"/>
      <c r="I27" s="16"/>
      <c r="J27" s="73">
        <f>SUM(E27:I27)</f>
        <v>0</v>
      </c>
      <c r="K27" s="7"/>
      <c r="L27" s="8"/>
      <c r="M27" s="8"/>
      <c r="N27" s="8"/>
      <c r="O27" s="8"/>
      <c r="P27" s="16"/>
      <c r="Q27" s="73">
        <f>SUM(K27:P27)</f>
        <v>0</v>
      </c>
      <c r="R27" s="7"/>
      <c r="S27" s="8"/>
      <c r="T27" s="8"/>
      <c r="U27" s="8"/>
      <c r="V27" s="8"/>
      <c r="W27" s="16"/>
      <c r="X27" s="73">
        <f>SUM(R27:W27)</f>
        <v>0</v>
      </c>
      <c r="Y27" s="7"/>
      <c r="Z27" s="8"/>
      <c r="AA27" s="8"/>
      <c r="AB27" s="8"/>
      <c r="AC27" s="8"/>
      <c r="AD27" s="16"/>
      <c r="AE27" s="73">
        <f>SUM(Y27:AD27)</f>
        <v>0</v>
      </c>
      <c r="AF27" s="7"/>
      <c r="AG27" s="8"/>
      <c r="AH27" s="8"/>
      <c r="AI27" s="8"/>
      <c r="AJ27" s="8"/>
      <c r="AK27" s="16"/>
      <c r="AL27" s="73">
        <f t="shared" si="9"/>
        <v>0</v>
      </c>
      <c r="AM27" s="73">
        <f t="shared" si="10"/>
        <v>0</v>
      </c>
    </row>
    <row r="28" spans="1:39">
      <c r="A28" s="261" t="s">
        <v>72</v>
      </c>
      <c r="B28" s="262"/>
      <c r="C28" s="262"/>
      <c r="D28" s="263"/>
      <c r="E28" s="8"/>
      <c r="F28" s="8"/>
      <c r="G28" s="8"/>
      <c r="H28" s="8"/>
      <c r="I28" s="16"/>
      <c r="J28" s="73">
        <f>SUM(E28:I28)</f>
        <v>0</v>
      </c>
      <c r="K28" s="7"/>
      <c r="L28" s="8"/>
      <c r="M28" s="8"/>
      <c r="N28" s="8"/>
      <c r="O28" s="8"/>
      <c r="P28" s="16"/>
      <c r="Q28" s="73">
        <f t="shared" ref="Q28:Q29" si="11">SUM(K28:P28)</f>
        <v>0</v>
      </c>
      <c r="R28" s="7"/>
      <c r="S28" s="8"/>
      <c r="T28" s="8"/>
      <c r="U28" s="8"/>
      <c r="V28" s="8"/>
      <c r="W28" s="16"/>
      <c r="X28" s="73">
        <f t="shared" ref="X28:X29" si="12">SUM(R28:W28)</f>
        <v>0</v>
      </c>
      <c r="Y28" s="7"/>
      <c r="Z28" s="8"/>
      <c r="AA28" s="8"/>
      <c r="AB28" s="8"/>
      <c r="AC28" s="8"/>
      <c r="AD28" s="16"/>
      <c r="AE28" s="73">
        <f t="shared" ref="AE28:AE29" si="13">SUM(Y28:AD28)</f>
        <v>0</v>
      </c>
      <c r="AF28" s="7"/>
      <c r="AG28" s="8"/>
      <c r="AH28" s="8"/>
      <c r="AI28" s="8"/>
      <c r="AJ28" s="8"/>
      <c r="AK28" s="16"/>
      <c r="AL28" s="73">
        <f t="shared" si="9"/>
        <v>0</v>
      </c>
      <c r="AM28" s="73">
        <f t="shared" si="10"/>
        <v>0</v>
      </c>
    </row>
    <row r="29" spans="1:39">
      <c r="A29" s="261" t="s">
        <v>73</v>
      </c>
      <c r="B29" s="262"/>
      <c r="C29" s="262"/>
      <c r="D29" s="263"/>
      <c r="E29" s="8"/>
      <c r="F29" s="8"/>
      <c r="G29" s="8"/>
      <c r="H29" s="8"/>
      <c r="I29" s="16"/>
      <c r="J29" s="73">
        <f>SUM(E29:I29)</f>
        <v>0</v>
      </c>
      <c r="K29" s="7"/>
      <c r="L29" s="8"/>
      <c r="M29" s="8"/>
      <c r="N29" s="8"/>
      <c r="O29" s="8"/>
      <c r="P29" s="16"/>
      <c r="Q29" s="73">
        <f t="shared" si="11"/>
        <v>0</v>
      </c>
      <c r="R29" s="7"/>
      <c r="S29" s="8"/>
      <c r="T29" s="8"/>
      <c r="U29" s="8"/>
      <c r="V29" s="8"/>
      <c r="W29" s="16"/>
      <c r="X29" s="73">
        <f t="shared" si="12"/>
        <v>0</v>
      </c>
      <c r="Y29" s="7"/>
      <c r="Z29" s="8"/>
      <c r="AA29" s="8"/>
      <c r="AB29" s="8"/>
      <c r="AC29" s="8"/>
      <c r="AD29" s="16"/>
      <c r="AE29" s="73">
        <f t="shared" si="13"/>
        <v>0</v>
      </c>
      <c r="AF29" s="7"/>
      <c r="AG29" s="8"/>
      <c r="AH29" s="8"/>
      <c r="AI29" s="8"/>
      <c r="AJ29" s="8"/>
      <c r="AK29" s="16"/>
      <c r="AL29" s="73">
        <f t="shared" si="9"/>
        <v>0</v>
      </c>
      <c r="AM29" s="73">
        <f t="shared" si="10"/>
        <v>0</v>
      </c>
    </row>
    <row r="30" spans="1:39">
      <c r="A30" s="261" t="s">
        <v>74</v>
      </c>
      <c r="B30" s="262"/>
      <c r="C30" s="262"/>
      <c r="D30" s="263"/>
      <c r="E30" s="8"/>
      <c r="F30" s="8"/>
      <c r="G30" s="8"/>
      <c r="H30" s="8"/>
      <c r="I30" s="16"/>
      <c r="J30" s="73">
        <f>SUM(E30:I30)</f>
        <v>0</v>
      </c>
      <c r="K30" s="7"/>
      <c r="L30" s="8"/>
      <c r="M30" s="8"/>
      <c r="N30" s="8"/>
      <c r="O30" s="8"/>
      <c r="P30" s="16"/>
      <c r="Q30" s="73">
        <f>SUM(K30:P30)</f>
        <v>0</v>
      </c>
      <c r="R30" s="7"/>
      <c r="S30" s="8"/>
      <c r="T30" s="8"/>
      <c r="U30" s="8"/>
      <c r="V30" s="8"/>
      <c r="W30" s="16"/>
      <c r="X30" s="73">
        <f>SUM(R30:W30)</f>
        <v>0</v>
      </c>
      <c r="Y30" s="7"/>
      <c r="Z30" s="8"/>
      <c r="AA30" s="8"/>
      <c r="AB30" s="8"/>
      <c r="AC30" s="8"/>
      <c r="AD30" s="16"/>
      <c r="AE30" s="73">
        <f>SUM(Y30:AD30)</f>
        <v>0</v>
      </c>
      <c r="AF30" s="7"/>
      <c r="AG30" s="8"/>
      <c r="AH30" s="8"/>
      <c r="AI30" s="8"/>
      <c r="AJ30" s="8"/>
      <c r="AK30" s="16"/>
      <c r="AL30" s="73">
        <f t="shared" si="9"/>
        <v>0</v>
      </c>
      <c r="AM30" s="73">
        <f t="shared" si="10"/>
        <v>0</v>
      </c>
    </row>
    <row r="31" spans="1:39">
      <c r="A31" s="261" t="s">
        <v>75</v>
      </c>
      <c r="B31" s="262"/>
      <c r="C31" s="262"/>
      <c r="D31" s="263"/>
      <c r="E31" s="10"/>
      <c r="F31" s="10"/>
      <c r="G31" s="10"/>
      <c r="H31" s="10"/>
      <c r="I31" s="17"/>
      <c r="J31" s="74">
        <f>SUM(E31:I31)</f>
        <v>0</v>
      </c>
      <c r="K31" s="9"/>
      <c r="L31" s="10"/>
      <c r="M31" s="10"/>
      <c r="N31" s="10"/>
      <c r="O31" s="10"/>
      <c r="P31" s="17"/>
      <c r="Q31" s="74">
        <f>SUM(K31:P31)</f>
        <v>0</v>
      </c>
      <c r="R31" s="9"/>
      <c r="S31" s="10"/>
      <c r="T31" s="10"/>
      <c r="U31" s="10"/>
      <c r="V31" s="10"/>
      <c r="W31" s="17"/>
      <c r="X31" s="74">
        <f>SUM(R31:W31)</f>
        <v>0</v>
      </c>
      <c r="Y31" s="9"/>
      <c r="Z31" s="10"/>
      <c r="AA31" s="10"/>
      <c r="AB31" s="10"/>
      <c r="AC31" s="10"/>
      <c r="AD31" s="17"/>
      <c r="AE31" s="74">
        <f>SUM(Y31:AD31)</f>
        <v>0</v>
      </c>
      <c r="AF31" s="9"/>
      <c r="AG31" s="10"/>
      <c r="AH31" s="10"/>
      <c r="AI31" s="10"/>
      <c r="AJ31" s="10"/>
      <c r="AK31" s="17"/>
      <c r="AL31" s="74">
        <f t="shared" si="9"/>
        <v>0</v>
      </c>
      <c r="AM31" s="74">
        <f t="shared" si="10"/>
        <v>0</v>
      </c>
    </row>
    <row r="32" spans="1:39">
      <c r="A32" s="296" t="s">
        <v>71</v>
      </c>
      <c r="B32" s="297"/>
      <c r="C32" s="297"/>
      <c r="D32" s="298"/>
      <c r="E32" s="8"/>
      <c r="F32" s="8"/>
      <c r="G32" s="8"/>
      <c r="H32" s="8"/>
      <c r="I32" s="16"/>
      <c r="J32" s="73">
        <f>SUM(E32:I32)</f>
        <v>0</v>
      </c>
      <c r="K32" s="7"/>
      <c r="L32" s="8"/>
      <c r="M32" s="8"/>
      <c r="N32" s="8"/>
      <c r="O32" s="8"/>
      <c r="P32" s="16"/>
      <c r="Q32" s="73">
        <f>SUM(K32:P32)</f>
        <v>0</v>
      </c>
      <c r="R32" s="7"/>
      <c r="S32" s="8"/>
      <c r="T32" s="8"/>
      <c r="U32" s="8"/>
      <c r="V32" s="8"/>
      <c r="W32" s="16"/>
      <c r="X32" s="73">
        <f>SUM(R32:W32)</f>
        <v>0</v>
      </c>
      <c r="Y32" s="7"/>
      <c r="Z32" s="8"/>
      <c r="AA32" s="8"/>
      <c r="AB32" s="8"/>
      <c r="AC32" s="8"/>
      <c r="AD32" s="16"/>
      <c r="AE32" s="73">
        <f>SUM(Y32:AD32)</f>
        <v>0</v>
      </c>
      <c r="AF32" s="7"/>
      <c r="AG32" s="8"/>
      <c r="AH32" s="8"/>
      <c r="AI32" s="8"/>
      <c r="AJ32" s="8"/>
      <c r="AK32" s="16"/>
      <c r="AL32" s="73">
        <f t="shared" si="9"/>
        <v>0</v>
      </c>
      <c r="AM32" s="73">
        <f t="shared" si="10"/>
        <v>0</v>
      </c>
    </row>
    <row r="33" spans="1:39">
      <c r="A33" s="296" t="s">
        <v>130</v>
      </c>
      <c r="B33" s="297"/>
      <c r="C33" s="297"/>
      <c r="D33" s="298"/>
      <c r="E33" s="8"/>
      <c r="F33" s="8"/>
      <c r="G33" s="8"/>
      <c r="H33" s="8"/>
      <c r="I33" s="16"/>
      <c r="J33" s="73">
        <f>SUM(E33:I33)</f>
        <v>0</v>
      </c>
      <c r="K33" s="7"/>
      <c r="L33" s="8"/>
      <c r="M33" s="8"/>
      <c r="N33" s="8"/>
      <c r="O33" s="8"/>
      <c r="P33" s="16"/>
      <c r="Q33" s="73">
        <f>SUM(K33:P33)</f>
        <v>0</v>
      </c>
      <c r="R33" s="7"/>
      <c r="S33" s="8"/>
      <c r="T33" s="8"/>
      <c r="U33" s="8"/>
      <c r="V33" s="8"/>
      <c r="W33" s="16"/>
      <c r="X33" s="73">
        <f>SUM(R33:W33)</f>
        <v>0</v>
      </c>
      <c r="Y33" s="7"/>
      <c r="Z33" s="8"/>
      <c r="AA33" s="8"/>
      <c r="AB33" s="8"/>
      <c r="AC33" s="8"/>
      <c r="AD33" s="16"/>
      <c r="AE33" s="73">
        <f>SUM(Y33:AD33)</f>
        <v>0</v>
      </c>
      <c r="AF33" s="7"/>
      <c r="AG33" s="8"/>
      <c r="AH33" s="8"/>
      <c r="AI33" s="8"/>
      <c r="AJ33" s="8"/>
      <c r="AK33" s="16"/>
      <c r="AL33" s="73">
        <f t="shared" si="9"/>
        <v>0</v>
      </c>
      <c r="AM33" s="73">
        <f t="shared" si="10"/>
        <v>0</v>
      </c>
    </row>
    <row r="34" spans="1:39" ht="15.75" thickBot="1">
      <c r="A34" s="261" t="s">
        <v>76</v>
      </c>
      <c r="B34" s="262"/>
      <c r="C34" s="262"/>
      <c r="D34" s="263"/>
      <c r="E34" s="8"/>
      <c r="F34" s="8"/>
      <c r="G34" s="8"/>
      <c r="H34" s="8"/>
      <c r="I34" s="16"/>
      <c r="J34" s="73">
        <f>SUM(E34:I34)</f>
        <v>0</v>
      </c>
      <c r="K34" s="7"/>
      <c r="L34" s="8"/>
      <c r="M34" s="8"/>
      <c r="N34" s="8"/>
      <c r="O34" s="8"/>
      <c r="P34" s="16"/>
      <c r="Q34" s="73">
        <f t="shared" ref="Q34" si="14">SUM(K34:P34)</f>
        <v>0</v>
      </c>
      <c r="R34" s="7"/>
      <c r="S34" s="8"/>
      <c r="T34" s="8"/>
      <c r="U34" s="8"/>
      <c r="V34" s="8"/>
      <c r="W34" s="16"/>
      <c r="X34" s="73">
        <f t="shared" ref="X34" si="15">SUM(R34:W34)</f>
        <v>0</v>
      </c>
      <c r="Y34" s="7"/>
      <c r="Z34" s="8"/>
      <c r="AA34" s="8"/>
      <c r="AB34" s="8"/>
      <c r="AC34" s="8"/>
      <c r="AD34" s="16"/>
      <c r="AE34" s="73">
        <f t="shared" ref="AE34" si="16">SUM(Y34:AD34)</f>
        <v>0</v>
      </c>
      <c r="AF34" s="7"/>
      <c r="AG34" s="8"/>
      <c r="AH34" s="8"/>
      <c r="AI34" s="8"/>
      <c r="AJ34" s="8"/>
      <c r="AK34" s="16"/>
      <c r="AL34" s="73">
        <f t="shared" si="9"/>
        <v>0</v>
      </c>
      <c r="AM34" s="73">
        <f t="shared" si="10"/>
        <v>0</v>
      </c>
    </row>
    <row r="35" spans="1:39" ht="16.5" thickTop="1" thickBot="1">
      <c r="A35" s="244" t="s">
        <v>135</v>
      </c>
      <c r="B35" s="245"/>
      <c r="C35" s="245"/>
      <c r="D35" s="246"/>
      <c r="E35" s="77">
        <f t="shared" ref="E35:AM35" si="17">SUM(E23:E34)</f>
        <v>0</v>
      </c>
      <c r="F35" s="77">
        <f t="shared" ref="F35" si="18">SUM(F23:F34)</f>
        <v>0</v>
      </c>
      <c r="G35" s="77">
        <f t="shared" si="17"/>
        <v>0</v>
      </c>
      <c r="H35" s="77">
        <f t="shared" si="17"/>
        <v>0</v>
      </c>
      <c r="I35" s="78">
        <f t="shared" si="17"/>
        <v>0</v>
      </c>
      <c r="J35" s="75">
        <f t="shared" si="17"/>
        <v>0</v>
      </c>
      <c r="K35" s="76">
        <f t="shared" si="17"/>
        <v>0</v>
      </c>
      <c r="L35" s="77">
        <f t="shared" si="17"/>
        <v>0</v>
      </c>
      <c r="M35" s="77">
        <f t="shared" si="17"/>
        <v>0</v>
      </c>
      <c r="N35" s="77">
        <f t="shared" si="17"/>
        <v>0</v>
      </c>
      <c r="O35" s="77">
        <f t="shared" si="17"/>
        <v>0</v>
      </c>
      <c r="P35" s="78">
        <f t="shared" si="17"/>
        <v>0</v>
      </c>
      <c r="Q35" s="75">
        <f t="shared" si="17"/>
        <v>0</v>
      </c>
      <c r="R35" s="76">
        <f t="shared" si="17"/>
        <v>0</v>
      </c>
      <c r="S35" s="77">
        <f t="shared" si="17"/>
        <v>0</v>
      </c>
      <c r="T35" s="77">
        <f t="shared" si="17"/>
        <v>0</v>
      </c>
      <c r="U35" s="77">
        <f t="shared" si="17"/>
        <v>0</v>
      </c>
      <c r="V35" s="77">
        <f t="shared" si="17"/>
        <v>0</v>
      </c>
      <c r="W35" s="78">
        <f t="shared" si="17"/>
        <v>0</v>
      </c>
      <c r="X35" s="75">
        <f t="shared" si="17"/>
        <v>0</v>
      </c>
      <c r="Y35" s="76">
        <f t="shared" si="17"/>
        <v>0</v>
      </c>
      <c r="Z35" s="77">
        <f t="shared" si="17"/>
        <v>0</v>
      </c>
      <c r="AA35" s="77">
        <f t="shared" si="17"/>
        <v>0</v>
      </c>
      <c r="AB35" s="77">
        <f t="shared" si="17"/>
        <v>0</v>
      </c>
      <c r="AC35" s="77">
        <f t="shared" si="17"/>
        <v>0</v>
      </c>
      <c r="AD35" s="78">
        <f t="shared" si="17"/>
        <v>0</v>
      </c>
      <c r="AE35" s="75">
        <f t="shared" si="17"/>
        <v>0</v>
      </c>
      <c r="AF35" s="76">
        <f t="shared" si="17"/>
        <v>0</v>
      </c>
      <c r="AG35" s="77">
        <f t="shared" si="17"/>
        <v>0</v>
      </c>
      <c r="AH35" s="77">
        <f t="shared" si="17"/>
        <v>0</v>
      </c>
      <c r="AI35" s="77">
        <f t="shared" si="17"/>
        <v>0</v>
      </c>
      <c r="AJ35" s="77">
        <f t="shared" si="17"/>
        <v>0</v>
      </c>
      <c r="AK35" s="78">
        <f t="shared" si="17"/>
        <v>0</v>
      </c>
      <c r="AL35" s="75">
        <f t="shared" si="17"/>
        <v>0</v>
      </c>
      <c r="AM35" s="75">
        <f t="shared" si="17"/>
        <v>0</v>
      </c>
    </row>
    <row r="36" spans="1:39" ht="16.5" thickTop="1" thickBot="1">
      <c r="A36" s="244" t="s">
        <v>136</v>
      </c>
      <c r="B36" s="245"/>
      <c r="C36" s="245"/>
      <c r="D36" s="246"/>
      <c r="E36" s="77">
        <f t="shared" ref="E36:AM36" si="19">SUM(E23:E31)</f>
        <v>0</v>
      </c>
      <c r="F36" s="77">
        <f t="shared" ref="F36" si="20">SUM(F23:F31)</f>
        <v>0</v>
      </c>
      <c r="G36" s="77">
        <f t="shared" si="19"/>
        <v>0</v>
      </c>
      <c r="H36" s="77">
        <f t="shared" si="19"/>
        <v>0</v>
      </c>
      <c r="I36" s="78">
        <f t="shared" si="19"/>
        <v>0</v>
      </c>
      <c r="J36" s="75">
        <f t="shared" si="19"/>
        <v>0</v>
      </c>
      <c r="K36" s="76">
        <f t="shared" si="19"/>
        <v>0</v>
      </c>
      <c r="L36" s="77">
        <f t="shared" si="19"/>
        <v>0</v>
      </c>
      <c r="M36" s="77">
        <f t="shared" si="19"/>
        <v>0</v>
      </c>
      <c r="N36" s="77">
        <f t="shared" si="19"/>
        <v>0</v>
      </c>
      <c r="O36" s="77">
        <f t="shared" si="19"/>
        <v>0</v>
      </c>
      <c r="P36" s="78">
        <f t="shared" si="19"/>
        <v>0</v>
      </c>
      <c r="Q36" s="75">
        <f t="shared" si="19"/>
        <v>0</v>
      </c>
      <c r="R36" s="76">
        <f t="shared" si="19"/>
        <v>0</v>
      </c>
      <c r="S36" s="77">
        <f t="shared" si="19"/>
        <v>0</v>
      </c>
      <c r="T36" s="77">
        <f t="shared" si="19"/>
        <v>0</v>
      </c>
      <c r="U36" s="77">
        <f t="shared" si="19"/>
        <v>0</v>
      </c>
      <c r="V36" s="77">
        <f t="shared" si="19"/>
        <v>0</v>
      </c>
      <c r="W36" s="78">
        <f t="shared" si="19"/>
        <v>0</v>
      </c>
      <c r="X36" s="75">
        <f t="shared" si="19"/>
        <v>0</v>
      </c>
      <c r="Y36" s="76">
        <f t="shared" si="19"/>
        <v>0</v>
      </c>
      <c r="Z36" s="77">
        <f t="shared" si="19"/>
        <v>0</v>
      </c>
      <c r="AA36" s="77">
        <f t="shared" si="19"/>
        <v>0</v>
      </c>
      <c r="AB36" s="77">
        <f t="shared" si="19"/>
        <v>0</v>
      </c>
      <c r="AC36" s="77">
        <f t="shared" si="19"/>
        <v>0</v>
      </c>
      <c r="AD36" s="78">
        <f t="shared" si="19"/>
        <v>0</v>
      </c>
      <c r="AE36" s="75">
        <f t="shared" si="19"/>
        <v>0</v>
      </c>
      <c r="AF36" s="76">
        <f t="shared" si="19"/>
        <v>0</v>
      </c>
      <c r="AG36" s="77">
        <f t="shared" si="19"/>
        <v>0</v>
      </c>
      <c r="AH36" s="77">
        <f t="shared" si="19"/>
        <v>0</v>
      </c>
      <c r="AI36" s="77">
        <f t="shared" si="19"/>
        <v>0</v>
      </c>
      <c r="AJ36" s="77">
        <f t="shared" si="19"/>
        <v>0</v>
      </c>
      <c r="AK36" s="78">
        <f t="shared" si="19"/>
        <v>0</v>
      </c>
      <c r="AL36" s="75">
        <f t="shared" si="19"/>
        <v>0</v>
      </c>
      <c r="AM36" s="75">
        <f t="shared" si="19"/>
        <v>0</v>
      </c>
    </row>
    <row r="37" spans="1:39" customFormat="1" ht="16.5" thickTop="1" thickBot="1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</row>
    <row r="38" spans="1:39" ht="15.75" thickTop="1">
      <c r="A38" s="247" t="s">
        <v>22</v>
      </c>
      <c r="B38" s="248"/>
      <c r="C38" s="248"/>
      <c r="D38" s="249"/>
      <c r="E38" s="103" t="str">
        <f>IF($C$4="oui",E35-(E36/$B$9),"-")</f>
        <v>-</v>
      </c>
      <c r="F38" s="103" t="str">
        <f>IF($C$4="oui",F35-(F36/$B$9),"-")</f>
        <v>-</v>
      </c>
      <c r="G38" s="103" t="str">
        <f>IF($C$4="oui",G35-(G36/$B$9),"-")</f>
        <v>-</v>
      </c>
      <c r="H38" s="103" t="str">
        <f>IF($C$4="oui",H35-(H36/$B$9),"-")</f>
        <v>-</v>
      </c>
      <c r="I38" s="104" t="str">
        <f t="shared" ref="I38:AM38" si="21">IF($C$4="oui",I35-(I36/$B$9),"-")</f>
        <v>-</v>
      </c>
      <c r="J38" s="108" t="str">
        <f t="shared" si="21"/>
        <v>-</v>
      </c>
      <c r="K38" s="102" t="str">
        <f t="shared" si="21"/>
        <v>-</v>
      </c>
      <c r="L38" s="103" t="str">
        <f t="shared" si="21"/>
        <v>-</v>
      </c>
      <c r="M38" s="103" t="str">
        <f t="shared" si="21"/>
        <v>-</v>
      </c>
      <c r="N38" s="103" t="str">
        <f t="shared" si="21"/>
        <v>-</v>
      </c>
      <c r="O38" s="103" t="str">
        <f t="shared" si="21"/>
        <v>-</v>
      </c>
      <c r="P38" s="104" t="str">
        <f t="shared" si="21"/>
        <v>-</v>
      </c>
      <c r="Q38" s="108" t="str">
        <f t="shared" si="21"/>
        <v>-</v>
      </c>
      <c r="R38" s="102" t="str">
        <f t="shared" si="21"/>
        <v>-</v>
      </c>
      <c r="S38" s="103" t="str">
        <f t="shared" si="21"/>
        <v>-</v>
      </c>
      <c r="T38" s="103" t="str">
        <f t="shared" si="21"/>
        <v>-</v>
      </c>
      <c r="U38" s="103" t="str">
        <f t="shared" si="21"/>
        <v>-</v>
      </c>
      <c r="V38" s="103" t="str">
        <f t="shared" si="21"/>
        <v>-</v>
      </c>
      <c r="W38" s="104" t="str">
        <f t="shared" si="21"/>
        <v>-</v>
      </c>
      <c r="X38" s="108" t="str">
        <f t="shared" si="21"/>
        <v>-</v>
      </c>
      <c r="Y38" s="102" t="str">
        <f t="shared" si="21"/>
        <v>-</v>
      </c>
      <c r="Z38" s="103" t="str">
        <f t="shared" si="21"/>
        <v>-</v>
      </c>
      <c r="AA38" s="103" t="str">
        <f t="shared" si="21"/>
        <v>-</v>
      </c>
      <c r="AB38" s="103" t="str">
        <f t="shared" si="21"/>
        <v>-</v>
      </c>
      <c r="AC38" s="103" t="str">
        <f t="shared" si="21"/>
        <v>-</v>
      </c>
      <c r="AD38" s="104" t="str">
        <f t="shared" si="21"/>
        <v>-</v>
      </c>
      <c r="AE38" s="108" t="str">
        <f t="shared" si="21"/>
        <v>-</v>
      </c>
      <c r="AF38" s="102" t="str">
        <f t="shared" si="21"/>
        <v>-</v>
      </c>
      <c r="AG38" s="103" t="str">
        <f t="shared" si="21"/>
        <v>-</v>
      </c>
      <c r="AH38" s="103" t="str">
        <f t="shared" si="21"/>
        <v>-</v>
      </c>
      <c r="AI38" s="103" t="str">
        <f t="shared" si="21"/>
        <v>-</v>
      </c>
      <c r="AJ38" s="103" t="str">
        <f t="shared" si="21"/>
        <v>-</v>
      </c>
      <c r="AK38" s="104" t="str">
        <f t="shared" si="21"/>
        <v>-</v>
      </c>
      <c r="AL38" s="108" t="str">
        <f t="shared" si="21"/>
        <v>-</v>
      </c>
      <c r="AM38" s="108" t="str">
        <f t="shared" si="21"/>
        <v>-</v>
      </c>
    </row>
    <row r="39" spans="1:39">
      <c r="A39" s="250" t="s">
        <v>21</v>
      </c>
      <c r="B39" s="251"/>
      <c r="C39" s="251"/>
      <c r="D39" s="252"/>
      <c r="E39" s="106" t="str">
        <f t="shared" ref="E39:AM39" si="22">IF($C$4="oui",E35-E38,"-")</f>
        <v>-</v>
      </c>
      <c r="F39" s="106" t="str">
        <f t="shared" ref="F39" si="23">IF($C$4="oui",F35-F38,"-")</f>
        <v>-</v>
      </c>
      <c r="G39" s="106" t="str">
        <f t="shared" si="22"/>
        <v>-</v>
      </c>
      <c r="H39" s="106" t="str">
        <f t="shared" si="22"/>
        <v>-</v>
      </c>
      <c r="I39" s="107" t="str">
        <f t="shared" si="22"/>
        <v>-</v>
      </c>
      <c r="J39" s="109" t="str">
        <f t="shared" si="22"/>
        <v>-</v>
      </c>
      <c r="K39" s="105" t="str">
        <f t="shared" si="22"/>
        <v>-</v>
      </c>
      <c r="L39" s="106" t="str">
        <f t="shared" si="22"/>
        <v>-</v>
      </c>
      <c r="M39" s="106" t="str">
        <f t="shared" si="22"/>
        <v>-</v>
      </c>
      <c r="N39" s="106" t="str">
        <f t="shared" si="22"/>
        <v>-</v>
      </c>
      <c r="O39" s="106" t="str">
        <f t="shared" si="22"/>
        <v>-</v>
      </c>
      <c r="P39" s="107" t="str">
        <f t="shared" si="22"/>
        <v>-</v>
      </c>
      <c r="Q39" s="109" t="str">
        <f t="shared" si="22"/>
        <v>-</v>
      </c>
      <c r="R39" s="105" t="str">
        <f t="shared" si="22"/>
        <v>-</v>
      </c>
      <c r="S39" s="106" t="str">
        <f t="shared" si="22"/>
        <v>-</v>
      </c>
      <c r="T39" s="106" t="str">
        <f t="shared" si="22"/>
        <v>-</v>
      </c>
      <c r="U39" s="106" t="str">
        <f t="shared" si="22"/>
        <v>-</v>
      </c>
      <c r="V39" s="106" t="str">
        <f t="shared" si="22"/>
        <v>-</v>
      </c>
      <c r="W39" s="107" t="str">
        <f t="shared" si="22"/>
        <v>-</v>
      </c>
      <c r="X39" s="109" t="str">
        <f t="shared" si="22"/>
        <v>-</v>
      </c>
      <c r="Y39" s="105" t="str">
        <f t="shared" si="22"/>
        <v>-</v>
      </c>
      <c r="Z39" s="106" t="str">
        <f t="shared" si="22"/>
        <v>-</v>
      </c>
      <c r="AA39" s="106" t="str">
        <f t="shared" si="22"/>
        <v>-</v>
      </c>
      <c r="AB39" s="106" t="str">
        <f t="shared" si="22"/>
        <v>-</v>
      </c>
      <c r="AC39" s="106" t="str">
        <f t="shared" si="22"/>
        <v>-</v>
      </c>
      <c r="AD39" s="107" t="str">
        <f t="shared" si="22"/>
        <v>-</v>
      </c>
      <c r="AE39" s="109" t="str">
        <f t="shared" si="22"/>
        <v>-</v>
      </c>
      <c r="AF39" s="105" t="str">
        <f t="shared" si="22"/>
        <v>-</v>
      </c>
      <c r="AG39" s="106" t="str">
        <f t="shared" si="22"/>
        <v>-</v>
      </c>
      <c r="AH39" s="106" t="str">
        <f t="shared" si="22"/>
        <v>-</v>
      </c>
      <c r="AI39" s="106" t="str">
        <f t="shared" si="22"/>
        <v>-</v>
      </c>
      <c r="AJ39" s="106" t="str">
        <f t="shared" si="22"/>
        <v>-</v>
      </c>
      <c r="AK39" s="107" t="str">
        <f t="shared" si="22"/>
        <v>-</v>
      </c>
      <c r="AL39" s="109" t="str">
        <f t="shared" si="22"/>
        <v>-</v>
      </c>
      <c r="AM39" s="109" t="str">
        <f t="shared" si="22"/>
        <v>-</v>
      </c>
    </row>
    <row r="40" spans="1:39" ht="15.75" thickBot="1">
      <c r="A40" s="293" t="s">
        <v>26</v>
      </c>
      <c r="B40" s="294"/>
      <c r="C40" s="294"/>
      <c r="D40" s="295"/>
      <c r="E40" s="99" t="str">
        <f t="shared" ref="E40:AM40" si="24">IFERROR(E38/E35,"-")</f>
        <v>-</v>
      </c>
      <c r="F40" s="99" t="str">
        <f t="shared" ref="F40" si="25">IFERROR(F38/F35,"-")</f>
        <v>-</v>
      </c>
      <c r="G40" s="99" t="str">
        <f t="shared" si="24"/>
        <v>-</v>
      </c>
      <c r="H40" s="99" t="str">
        <f t="shared" si="24"/>
        <v>-</v>
      </c>
      <c r="I40" s="100" t="str">
        <f t="shared" si="24"/>
        <v>-</v>
      </c>
      <c r="J40" s="110" t="str">
        <f t="shared" si="24"/>
        <v>-</v>
      </c>
      <c r="K40" s="98" t="str">
        <f t="shared" si="24"/>
        <v>-</v>
      </c>
      <c r="L40" s="99" t="str">
        <f t="shared" si="24"/>
        <v>-</v>
      </c>
      <c r="M40" s="99" t="str">
        <f t="shared" si="24"/>
        <v>-</v>
      </c>
      <c r="N40" s="99" t="str">
        <f t="shared" si="24"/>
        <v>-</v>
      </c>
      <c r="O40" s="99" t="str">
        <f t="shared" si="24"/>
        <v>-</v>
      </c>
      <c r="P40" s="100" t="str">
        <f t="shared" si="24"/>
        <v>-</v>
      </c>
      <c r="Q40" s="110" t="str">
        <f t="shared" si="24"/>
        <v>-</v>
      </c>
      <c r="R40" s="98" t="str">
        <f t="shared" si="24"/>
        <v>-</v>
      </c>
      <c r="S40" s="99" t="str">
        <f t="shared" si="24"/>
        <v>-</v>
      </c>
      <c r="T40" s="99" t="str">
        <f t="shared" si="24"/>
        <v>-</v>
      </c>
      <c r="U40" s="99" t="str">
        <f t="shared" si="24"/>
        <v>-</v>
      </c>
      <c r="V40" s="99" t="str">
        <f t="shared" si="24"/>
        <v>-</v>
      </c>
      <c r="W40" s="100" t="str">
        <f t="shared" si="24"/>
        <v>-</v>
      </c>
      <c r="X40" s="110" t="str">
        <f t="shared" si="24"/>
        <v>-</v>
      </c>
      <c r="Y40" s="98" t="str">
        <f t="shared" si="24"/>
        <v>-</v>
      </c>
      <c r="Z40" s="99" t="str">
        <f t="shared" si="24"/>
        <v>-</v>
      </c>
      <c r="AA40" s="99" t="str">
        <f t="shared" si="24"/>
        <v>-</v>
      </c>
      <c r="AB40" s="99" t="str">
        <f t="shared" si="24"/>
        <v>-</v>
      </c>
      <c r="AC40" s="99" t="str">
        <f t="shared" si="24"/>
        <v>-</v>
      </c>
      <c r="AD40" s="100" t="str">
        <f t="shared" si="24"/>
        <v>-</v>
      </c>
      <c r="AE40" s="110" t="str">
        <f t="shared" si="24"/>
        <v>-</v>
      </c>
      <c r="AF40" s="98" t="str">
        <f t="shared" si="24"/>
        <v>-</v>
      </c>
      <c r="AG40" s="99" t="str">
        <f t="shared" si="24"/>
        <v>-</v>
      </c>
      <c r="AH40" s="99" t="str">
        <f t="shared" si="24"/>
        <v>-</v>
      </c>
      <c r="AI40" s="99" t="str">
        <f t="shared" si="24"/>
        <v>-</v>
      </c>
      <c r="AJ40" s="99" t="str">
        <f t="shared" si="24"/>
        <v>-</v>
      </c>
      <c r="AK40" s="100" t="str">
        <f t="shared" si="24"/>
        <v>-</v>
      </c>
      <c r="AL40" s="110" t="str">
        <f t="shared" si="24"/>
        <v>-</v>
      </c>
      <c r="AM40" s="110" t="str">
        <f t="shared" si="24"/>
        <v>-</v>
      </c>
    </row>
    <row r="41" spans="1:39" customFormat="1" ht="16.5" thickTop="1" thickBot="1">
      <c r="A41" s="32"/>
      <c r="B41" s="32"/>
      <c r="C41" s="32"/>
      <c r="D41" s="32"/>
      <c r="E41" s="29"/>
      <c r="F41" s="29"/>
      <c r="G41" s="29"/>
      <c r="H41" s="29"/>
      <c r="I41" s="29"/>
      <c r="J41" s="29"/>
      <c r="K41" s="30"/>
      <c r="L41" s="31"/>
      <c r="M41" s="29"/>
      <c r="N41" s="29"/>
      <c r="O41" s="29"/>
      <c r="P41" s="29"/>
      <c r="Q41" s="29"/>
      <c r="R41" s="30"/>
      <c r="S41" s="31"/>
      <c r="T41" s="29"/>
      <c r="U41" s="29"/>
      <c r="V41" s="29"/>
      <c r="W41" s="29"/>
      <c r="X41" s="29"/>
      <c r="Y41" s="30"/>
      <c r="Z41" s="31"/>
      <c r="AA41" s="29"/>
      <c r="AB41" s="29"/>
      <c r="AC41" s="29"/>
      <c r="AD41" s="29"/>
      <c r="AE41" s="29"/>
      <c r="AF41" s="30"/>
      <c r="AG41" s="31"/>
      <c r="AH41" s="29"/>
      <c r="AI41" s="29"/>
      <c r="AJ41" s="29"/>
      <c r="AK41" s="29"/>
      <c r="AL41" s="29"/>
      <c r="AM41" s="29"/>
    </row>
    <row r="42" spans="1:39" ht="15.75" thickTop="1">
      <c r="A42" s="264" t="s">
        <v>131</v>
      </c>
      <c r="B42" s="265"/>
      <c r="C42" s="265"/>
      <c r="D42" s="266"/>
      <c r="E42" s="87" t="str">
        <f t="shared" ref="E42:AM42" si="26">IFERROR(E36/E35,"-")</f>
        <v>-</v>
      </c>
      <c r="F42" s="87" t="str">
        <f t="shared" ref="F42" si="27">IFERROR(F36/F35,"-")</f>
        <v>-</v>
      </c>
      <c r="G42" s="87" t="str">
        <f t="shared" si="26"/>
        <v>-</v>
      </c>
      <c r="H42" s="87" t="str">
        <f t="shared" si="26"/>
        <v>-</v>
      </c>
      <c r="I42" s="88" t="str">
        <f t="shared" si="26"/>
        <v>-</v>
      </c>
      <c r="J42" s="111" t="str">
        <f t="shared" si="26"/>
        <v>-</v>
      </c>
      <c r="K42" s="86" t="str">
        <f t="shared" si="26"/>
        <v>-</v>
      </c>
      <c r="L42" s="87" t="str">
        <f t="shared" si="26"/>
        <v>-</v>
      </c>
      <c r="M42" s="87" t="str">
        <f t="shared" si="26"/>
        <v>-</v>
      </c>
      <c r="N42" s="87" t="str">
        <f t="shared" si="26"/>
        <v>-</v>
      </c>
      <c r="O42" s="87" t="str">
        <f t="shared" si="26"/>
        <v>-</v>
      </c>
      <c r="P42" s="88" t="str">
        <f t="shared" si="26"/>
        <v>-</v>
      </c>
      <c r="Q42" s="111" t="str">
        <f t="shared" si="26"/>
        <v>-</v>
      </c>
      <c r="R42" s="86" t="str">
        <f t="shared" si="26"/>
        <v>-</v>
      </c>
      <c r="S42" s="87" t="str">
        <f t="shared" si="26"/>
        <v>-</v>
      </c>
      <c r="T42" s="87" t="str">
        <f t="shared" si="26"/>
        <v>-</v>
      </c>
      <c r="U42" s="87" t="str">
        <f t="shared" si="26"/>
        <v>-</v>
      </c>
      <c r="V42" s="87" t="str">
        <f t="shared" si="26"/>
        <v>-</v>
      </c>
      <c r="W42" s="88" t="str">
        <f t="shared" si="26"/>
        <v>-</v>
      </c>
      <c r="X42" s="111" t="str">
        <f t="shared" si="26"/>
        <v>-</v>
      </c>
      <c r="Y42" s="86" t="str">
        <f t="shared" si="26"/>
        <v>-</v>
      </c>
      <c r="Z42" s="87" t="str">
        <f t="shared" si="26"/>
        <v>-</v>
      </c>
      <c r="AA42" s="87" t="str">
        <f t="shared" si="26"/>
        <v>-</v>
      </c>
      <c r="AB42" s="87" t="str">
        <f t="shared" si="26"/>
        <v>-</v>
      </c>
      <c r="AC42" s="87" t="str">
        <f t="shared" si="26"/>
        <v>-</v>
      </c>
      <c r="AD42" s="88" t="str">
        <f t="shared" si="26"/>
        <v>-</v>
      </c>
      <c r="AE42" s="111" t="str">
        <f t="shared" si="26"/>
        <v>-</v>
      </c>
      <c r="AF42" s="86" t="str">
        <f t="shared" si="26"/>
        <v>-</v>
      </c>
      <c r="AG42" s="87" t="str">
        <f t="shared" si="26"/>
        <v>-</v>
      </c>
      <c r="AH42" s="87" t="str">
        <f t="shared" si="26"/>
        <v>-</v>
      </c>
      <c r="AI42" s="87" t="str">
        <f t="shared" si="26"/>
        <v>-</v>
      </c>
      <c r="AJ42" s="87" t="str">
        <f t="shared" si="26"/>
        <v>-</v>
      </c>
      <c r="AK42" s="88" t="str">
        <f t="shared" si="26"/>
        <v>-</v>
      </c>
      <c r="AL42" s="111" t="str">
        <f t="shared" si="26"/>
        <v>-</v>
      </c>
      <c r="AM42" s="111" t="str">
        <f t="shared" si="26"/>
        <v>-</v>
      </c>
    </row>
    <row r="43" spans="1:39">
      <c r="A43" s="232" t="s">
        <v>132</v>
      </c>
      <c r="B43" s="233"/>
      <c r="C43" s="233"/>
      <c r="D43" s="234"/>
      <c r="E43" s="90" t="str">
        <f t="shared" ref="E43:AM43" si="28">IFERROR((E23+E25+E26+E27)/E35,"-")</f>
        <v>-</v>
      </c>
      <c r="F43" s="90" t="str">
        <f t="shared" ref="F43" si="29">IFERROR((F23+F25+F26+F27)/F35,"-")</f>
        <v>-</v>
      </c>
      <c r="G43" s="90" t="str">
        <f t="shared" si="28"/>
        <v>-</v>
      </c>
      <c r="H43" s="90" t="str">
        <f t="shared" si="28"/>
        <v>-</v>
      </c>
      <c r="I43" s="91" t="str">
        <f t="shared" si="28"/>
        <v>-</v>
      </c>
      <c r="J43" s="112" t="str">
        <f t="shared" si="28"/>
        <v>-</v>
      </c>
      <c r="K43" s="89" t="str">
        <f t="shared" si="28"/>
        <v>-</v>
      </c>
      <c r="L43" s="90" t="str">
        <f t="shared" si="28"/>
        <v>-</v>
      </c>
      <c r="M43" s="90" t="str">
        <f t="shared" si="28"/>
        <v>-</v>
      </c>
      <c r="N43" s="90" t="str">
        <f t="shared" si="28"/>
        <v>-</v>
      </c>
      <c r="O43" s="90" t="str">
        <f t="shared" si="28"/>
        <v>-</v>
      </c>
      <c r="P43" s="91" t="str">
        <f t="shared" si="28"/>
        <v>-</v>
      </c>
      <c r="Q43" s="112" t="str">
        <f t="shared" si="28"/>
        <v>-</v>
      </c>
      <c r="R43" s="89" t="str">
        <f t="shared" si="28"/>
        <v>-</v>
      </c>
      <c r="S43" s="90" t="str">
        <f t="shared" si="28"/>
        <v>-</v>
      </c>
      <c r="T43" s="90" t="str">
        <f t="shared" si="28"/>
        <v>-</v>
      </c>
      <c r="U43" s="90" t="str">
        <f t="shared" si="28"/>
        <v>-</v>
      </c>
      <c r="V43" s="90" t="str">
        <f t="shared" si="28"/>
        <v>-</v>
      </c>
      <c r="W43" s="91" t="str">
        <f t="shared" si="28"/>
        <v>-</v>
      </c>
      <c r="X43" s="112" t="str">
        <f t="shared" si="28"/>
        <v>-</v>
      </c>
      <c r="Y43" s="89" t="str">
        <f t="shared" si="28"/>
        <v>-</v>
      </c>
      <c r="Z43" s="90" t="str">
        <f t="shared" si="28"/>
        <v>-</v>
      </c>
      <c r="AA43" s="90" t="str">
        <f t="shared" si="28"/>
        <v>-</v>
      </c>
      <c r="AB43" s="90" t="str">
        <f t="shared" si="28"/>
        <v>-</v>
      </c>
      <c r="AC43" s="90" t="str">
        <f t="shared" si="28"/>
        <v>-</v>
      </c>
      <c r="AD43" s="91" t="str">
        <f t="shared" si="28"/>
        <v>-</v>
      </c>
      <c r="AE43" s="112" t="str">
        <f t="shared" si="28"/>
        <v>-</v>
      </c>
      <c r="AF43" s="89" t="str">
        <f t="shared" si="28"/>
        <v>-</v>
      </c>
      <c r="AG43" s="90" t="str">
        <f t="shared" si="28"/>
        <v>-</v>
      </c>
      <c r="AH43" s="90" t="str">
        <f t="shared" si="28"/>
        <v>-</v>
      </c>
      <c r="AI43" s="90" t="str">
        <f t="shared" si="28"/>
        <v>-</v>
      </c>
      <c r="AJ43" s="90" t="str">
        <f t="shared" si="28"/>
        <v>-</v>
      </c>
      <c r="AK43" s="91" t="str">
        <f t="shared" si="28"/>
        <v>-</v>
      </c>
      <c r="AL43" s="112" t="str">
        <f t="shared" si="28"/>
        <v>-</v>
      </c>
      <c r="AM43" s="112" t="str">
        <f t="shared" si="28"/>
        <v>-</v>
      </c>
    </row>
    <row r="44" spans="1:39">
      <c r="A44" s="232" t="s">
        <v>80</v>
      </c>
      <c r="B44" s="233"/>
      <c r="C44" s="233"/>
      <c r="D44" s="234"/>
      <c r="E44" s="93" t="str">
        <f t="shared" ref="E44:AM44" si="30">IFERROR(E26/E35,"-")</f>
        <v>-</v>
      </c>
      <c r="F44" s="93" t="str">
        <f t="shared" ref="F44" si="31">IFERROR(F26/F35,"-")</f>
        <v>-</v>
      </c>
      <c r="G44" s="93" t="str">
        <f t="shared" si="30"/>
        <v>-</v>
      </c>
      <c r="H44" s="93" t="str">
        <f t="shared" si="30"/>
        <v>-</v>
      </c>
      <c r="I44" s="94" t="str">
        <f t="shared" si="30"/>
        <v>-</v>
      </c>
      <c r="J44" s="113" t="str">
        <f t="shared" si="30"/>
        <v>-</v>
      </c>
      <c r="K44" s="92" t="str">
        <f t="shared" si="30"/>
        <v>-</v>
      </c>
      <c r="L44" s="93" t="str">
        <f t="shared" si="30"/>
        <v>-</v>
      </c>
      <c r="M44" s="93" t="str">
        <f t="shared" si="30"/>
        <v>-</v>
      </c>
      <c r="N44" s="93" t="str">
        <f t="shared" si="30"/>
        <v>-</v>
      </c>
      <c r="O44" s="93" t="str">
        <f t="shared" si="30"/>
        <v>-</v>
      </c>
      <c r="P44" s="94" t="str">
        <f t="shared" si="30"/>
        <v>-</v>
      </c>
      <c r="Q44" s="113" t="str">
        <f t="shared" si="30"/>
        <v>-</v>
      </c>
      <c r="R44" s="92" t="str">
        <f t="shared" si="30"/>
        <v>-</v>
      </c>
      <c r="S44" s="93" t="str">
        <f t="shared" si="30"/>
        <v>-</v>
      </c>
      <c r="T44" s="93" t="str">
        <f t="shared" si="30"/>
        <v>-</v>
      </c>
      <c r="U44" s="93" t="str">
        <f t="shared" si="30"/>
        <v>-</v>
      </c>
      <c r="V44" s="93" t="str">
        <f t="shared" si="30"/>
        <v>-</v>
      </c>
      <c r="W44" s="94" t="str">
        <f t="shared" si="30"/>
        <v>-</v>
      </c>
      <c r="X44" s="113" t="str">
        <f t="shared" si="30"/>
        <v>-</v>
      </c>
      <c r="Y44" s="92" t="str">
        <f t="shared" si="30"/>
        <v>-</v>
      </c>
      <c r="Z44" s="93" t="str">
        <f t="shared" si="30"/>
        <v>-</v>
      </c>
      <c r="AA44" s="93" t="str">
        <f t="shared" si="30"/>
        <v>-</v>
      </c>
      <c r="AB44" s="93" t="str">
        <f t="shared" si="30"/>
        <v>-</v>
      </c>
      <c r="AC44" s="93" t="str">
        <f t="shared" si="30"/>
        <v>-</v>
      </c>
      <c r="AD44" s="94" t="str">
        <f t="shared" si="30"/>
        <v>-</v>
      </c>
      <c r="AE44" s="113" t="str">
        <f t="shared" si="30"/>
        <v>-</v>
      </c>
      <c r="AF44" s="92" t="str">
        <f t="shared" si="30"/>
        <v>-</v>
      </c>
      <c r="AG44" s="93" t="str">
        <f t="shared" si="30"/>
        <v>-</v>
      </c>
      <c r="AH44" s="93" t="str">
        <f t="shared" si="30"/>
        <v>-</v>
      </c>
      <c r="AI44" s="93" t="str">
        <f t="shared" si="30"/>
        <v>-</v>
      </c>
      <c r="AJ44" s="93" t="str">
        <f t="shared" si="30"/>
        <v>-</v>
      </c>
      <c r="AK44" s="94" t="str">
        <f t="shared" si="30"/>
        <v>-</v>
      </c>
      <c r="AL44" s="113" t="str">
        <f t="shared" si="30"/>
        <v>-</v>
      </c>
      <c r="AM44" s="113" t="str">
        <f t="shared" si="30"/>
        <v>-</v>
      </c>
    </row>
    <row r="45" spans="1:39">
      <c r="A45" s="232" t="s">
        <v>79</v>
      </c>
      <c r="B45" s="233"/>
      <c r="C45" s="233"/>
      <c r="D45" s="234"/>
      <c r="E45" s="93" t="str">
        <f t="shared" ref="E45:AM45" si="32">IFERROR(E25/E35,"-")</f>
        <v>-</v>
      </c>
      <c r="F45" s="93" t="str">
        <f t="shared" ref="F45" si="33">IFERROR(F25/F35,"-")</f>
        <v>-</v>
      </c>
      <c r="G45" s="93" t="str">
        <f t="shared" si="32"/>
        <v>-</v>
      </c>
      <c r="H45" s="93" t="str">
        <f t="shared" si="32"/>
        <v>-</v>
      </c>
      <c r="I45" s="94" t="str">
        <f t="shared" si="32"/>
        <v>-</v>
      </c>
      <c r="J45" s="113" t="str">
        <f t="shared" si="32"/>
        <v>-</v>
      </c>
      <c r="K45" s="92" t="str">
        <f t="shared" si="32"/>
        <v>-</v>
      </c>
      <c r="L45" s="93" t="str">
        <f t="shared" si="32"/>
        <v>-</v>
      </c>
      <c r="M45" s="93" t="str">
        <f t="shared" si="32"/>
        <v>-</v>
      </c>
      <c r="N45" s="93" t="str">
        <f t="shared" si="32"/>
        <v>-</v>
      </c>
      <c r="O45" s="93" t="str">
        <f t="shared" si="32"/>
        <v>-</v>
      </c>
      <c r="P45" s="94" t="str">
        <f t="shared" si="32"/>
        <v>-</v>
      </c>
      <c r="Q45" s="113" t="str">
        <f t="shared" si="32"/>
        <v>-</v>
      </c>
      <c r="R45" s="92" t="str">
        <f t="shared" si="32"/>
        <v>-</v>
      </c>
      <c r="S45" s="93" t="str">
        <f t="shared" si="32"/>
        <v>-</v>
      </c>
      <c r="T45" s="93" t="str">
        <f t="shared" si="32"/>
        <v>-</v>
      </c>
      <c r="U45" s="93" t="str">
        <f t="shared" si="32"/>
        <v>-</v>
      </c>
      <c r="V45" s="93" t="str">
        <f t="shared" si="32"/>
        <v>-</v>
      </c>
      <c r="W45" s="94" t="str">
        <f t="shared" si="32"/>
        <v>-</v>
      </c>
      <c r="X45" s="113" t="str">
        <f t="shared" si="32"/>
        <v>-</v>
      </c>
      <c r="Y45" s="92" t="str">
        <f t="shared" si="32"/>
        <v>-</v>
      </c>
      <c r="Z45" s="93" t="str">
        <f t="shared" si="32"/>
        <v>-</v>
      </c>
      <c r="AA45" s="93" t="str">
        <f t="shared" si="32"/>
        <v>-</v>
      </c>
      <c r="AB45" s="93" t="str">
        <f t="shared" si="32"/>
        <v>-</v>
      </c>
      <c r="AC45" s="93" t="str">
        <f t="shared" si="32"/>
        <v>-</v>
      </c>
      <c r="AD45" s="94" t="str">
        <f t="shared" si="32"/>
        <v>-</v>
      </c>
      <c r="AE45" s="113" t="str">
        <f t="shared" si="32"/>
        <v>-</v>
      </c>
      <c r="AF45" s="92" t="str">
        <f t="shared" si="32"/>
        <v>-</v>
      </c>
      <c r="AG45" s="93" t="str">
        <f t="shared" si="32"/>
        <v>-</v>
      </c>
      <c r="AH45" s="93" t="str">
        <f t="shared" si="32"/>
        <v>-</v>
      </c>
      <c r="AI45" s="93" t="str">
        <f t="shared" si="32"/>
        <v>-</v>
      </c>
      <c r="AJ45" s="93" t="str">
        <f t="shared" si="32"/>
        <v>-</v>
      </c>
      <c r="AK45" s="94" t="str">
        <f t="shared" si="32"/>
        <v>-</v>
      </c>
      <c r="AL45" s="113" t="str">
        <f t="shared" si="32"/>
        <v>-</v>
      </c>
      <c r="AM45" s="113" t="str">
        <f t="shared" si="32"/>
        <v>-</v>
      </c>
    </row>
    <row r="46" spans="1:39">
      <c r="A46" s="232" t="s">
        <v>133</v>
      </c>
      <c r="B46" s="233"/>
      <c r="C46" s="233"/>
      <c r="D46" s="234"/>
      <c r="E46" s="93" t="str">
        <f t="shared" ref="E46:AM46" si="34">IFERROR(E27/E35,"-")</f>
        <v>-</v>
      </c>
      <c r="F46" s="93" t="str">
        <f t="shared" ref="F46" si="35">IFERROR(F27/F35,"-")</f>
        <v>-</v>
      </c>
      <c r="G46" s="93" t="str">
        <f t="shared" si="34"/>
        <v>-</v>
      </c>
      <c r="H46" s="93" t="str">
        <f t="shared" si="34"/>
        <v>-</v>
      </c>
      <c r="I46" s="94" t="str">
        <f t="shared" si="34"/>
        <v>-</v>
      </c>
      <c r="J46" s="113" t="str">
        <f t="shared" si="34"/>
        <v>-</v>
      </c>
      <c r="K46" s="92" t="str">
        <f t="shared" si="34"/>
        <v>-</v>
      </c>
      <c r="L46" s="93" t="str">
        <f t="shared" si="34"/>
        <v>-</v>
      </c>
      <c r="M46" s="93" t="str">
        <f t="shared" si="34"/>
        <v>-</v>
      </c>
      <c r="N46" s="93" t="str">
        <f t="shared" si="34"/>
        <v>-</v>
      </c>
      <c r="O46" s="93" t="str">
        <f t="shared" si="34"/>
        <v>-</v>
      </c>
      <c r="P46" s="94" t="str">
        <f t="shared" si="34"/>
        <v>-</v>
      </c>
      <c r="Q46" s="113" t="str">
        <f t="shared" si="34"/>
        <v>-</v>
      </c>
      <c r="R46" s="92" t="str">
        <f t="shared" si="34"/>
        <v>-</v>
      </c>
      <c r="S46" s="93" t="str">
        <f t="shared" si="34"/>
        <v>-</v>
      </c>
      <c r="T46" s="93" t="str">
        <f t="shared" si="34"/>
        <v>-</v>
      </c>
      <c r="U46" s="93" t="str">
        <f t="shared" si="34"/>
        <v>-</v>
      </c>
      <c r="V46" s="93" t="str">
        <f t="shared" si="34"/>
        <v>-</v>
      </c>
      <c r="W46" s="94" t="str">
        <f t="shared" si="34"/>
        <v>-</v>
      </c>
      <c r="X46" s="113" t="str">
        <f t="shared" si="34"/>
        <v>-</v>
      </c>
      <c r="Y46" s="92" t="str">
        <f t="shared" si="34"/>
        <v>-</v>
      </c>
      <c r="Z46" s="93" t="str">
        <f t="shared" si="34"/>
        <v>-</v>
      </c>
      <c r="AA46" s="93" t="str">
        <f t="shared" si="34"/>
        <v>-</v>
      </c>
      <c r="AB46" s="93" t="str">
        <f t="shared" si="34"/>
        <v>-</v>
      </c>
      <c r="AC46" s="93" t="str">
        <f t="shared" si="34"/>
        <v>-</v>
      </c>
      <c r="AD46" s="94" t="str">
        <f t="shared" si="34"/>
        <v>-</v>
      </c>
      <c r="AE46" s="113" t="str">
        <f t="shared" si="34"/>
        <v>-</v>
      </c>
      <c r="AF46" s="92" t="str">
        <f t="shared" si="34"/>
        <v>-</v>
      </c>
      <c r="AG46" s="93" t="str">
        <f t="shared" si="34"/>
        <v>-</v>
      </c>
      <c r="AH46" s="93" t="str">
        <f t="shared" si="34"/>
        <v>-</v>
      </c>
      <c r="AI46" s="93" t="str">
        <f t="shared" si="34"/>
        <v>-</v>
      </c>
      <c r="AJ46" s="93" t="str">
        <f t="shared" si="34"/>
        <v>-</v>
      </c>
      <c r="AK46" s="94" t="str">
        <f t="shared" si="34"/>
        <v>-</v>
      </c>
      <c r="AL46" s="113" t="str">
        <f t="shared" si="34"/>
        <v>-</v>
      </c>
      <c r="AM46" s="113" t="str">
        <f t="shared" si="34"/>
        <v>-</v>
      </c>
    </row>
    <row r="47" spans="1:39">
      <c r="A47" s="232" t="s">
        <v>134</v>
      </c>
      <c r="B47" s="233"/>
      <c r="C47" s="233"/>
      <c r="D47" s="234"/>
      <c r="E47" s="93" t="str">
        <f t="shared" ref="E47:AM47" si="36">IFERROR(E27/(E23+E25+E26+E27),"-")</f>
        <v>-</v>
      </c>
      <c r="F47" s="93" t="str">
        <f t="shared" ref="F47" si="37">IFERROR(F27/(F23+F25+F26+F27),"-")</f>
        <v>-</v>
      </c>
      <c r="G47" s="93" t="str">
        <f t="shared" si="36"/>
        <v>-</v>
      </c>
      <c r="H47" s="93" t="str">
        <f t="shared" si="36"/>
        <v>-</v>
      </c>
      <c r="I47" s="94" t="str">
        <f t="shared" si="36"/>
        <v>-</v>
      </c>
      <c r="J47" s="113" t="str">
        <f t="shared" si="36"/>
        <v>-</v>
      </c>
      <c r="K47" s="92" t="str">
        <f t="shared" si="36"/>
        <v>-</v>
      </c>
      <c r="L47" s="93" t="str">
        <f t="shared" si="36"/>
        <v>-</v>
      </c>
      <c r="M47" s="93" t="str">
        <f t="shared" si="36"/>
        <v>-</v>
      </c>
      <c r="N47" s="93" t="str">
        <f t="shared" si="36"/>
        <v>-</v>
      </c>
      <c r="O47" s="93" t="str">
        <f t="shared" si="36"/>
        <v>-</v>
      </c>
      <c r="P47" s="94" t="str">
        <f t="shared" si="36"/>
        <v>-</v>
      </c>
      <c r="Q47" s="113" t="str">
        <f t="shared" si="36"/>
        <v>-</v>
      </c>
      <c r="R47" s="92" t="str">
        <f t="shared" si="36"/>
        <v>-</v>
      </c>
      <c r="S47" s="93" t="str">
        <f t="shared" si="36"/>
        <v>-</v>
      </c>
      <c r="T47" s="93" t="str">
        <f t="shared" si="36"/>
        <v>-</v>
      </c>
      <c r="U47" s="93" t="str">
        <f t="shared" si="36"/>
        <v>-</v>
      </c>
      <c r="V47" s="93" t="str">
        <f t="shared" si="36"/>
        <v>-</v>
      </c>
      <c r="W47" s="94" t="str">
        <f t="shared" si="36"/>
        <v>-</v>
      </c>
      <c r="X47" s="113" t="str">
        <f t="shared" si="36"/>
        <v>-</v>
      </c>
      <c r="Y47" s="92" t="str">
        <f t="shared" si="36"/>
        <v>-</v>
      </c>
      <c r="Z47" s="93" t="str">
        <f t="shared" si="36"/>
        <v>-</v>
      </c>
      <c r="AA47" s="93" t="str">
        <f t="shared" si="36"/>
        <v>-</v>
      </c>
      <c r="AB47" s="93" t="str">
        <f t="shared" si="36"/>
        <v>-</v>
      </c>
      <c r="AC47" s="93" t="str">
        <f t="shared" si="36"/>
        <v>-</v>
      </c>
      <c r="AD47" s="94" t="str">
        <f t="shared" si="36"/>
        <v>-</v>
      </c>
      <c r="AE47" s="113" t="str">
        <f t="shared" si="36"/>
        <v>-</v>
      </c>
      <c r="AF47" s="92" t="str">
        <f t="shared" si="36"/>
        <v>-</v>
      </c>
      <c r="AG47" s="93" t="str">
        <f t="shared" si="36"/>
        <v>-</v>
      </c>
      <c r="AH47" s="93" t="str">
        <f t="shared" si="36"/>
        <v>-</v>
      </c>
      <c r="AI47" s="93" t="str">
        <f t="shared" si="36"/>
        <v>-</v>
      </c>
      <c r="AJ47" s="93" t="str">
        <f t="shared" si="36"/>
        <v>-</v>
      </c>
      <c r="AK47" s="94" t="str">
        <f t="shared" si="36"/>
        <v>-</v>
      </c>
      <c r="AL47" s="113" t="str">
        <f t="shared" si="36"/>
        <v>-</v>
      </c>
      <c r="AM47" s="113" t="str">
        <f t="shared" si="36"/>
        <v>-</v>
      </c>
    </row>
    <row r="48" spans="1:39">
      <c r="A48" s="232" t="s">
        <v>82</v>
      </c>
      <c r="B48" s="233"/>
      <c r="C48" s="233"/>
      <c r="D48" s="234"/>
      <c r="E48" s="93" t="str">
        <f t="shared" ref="E48:AM48" si="38">IFERROR(E32/E35,"-")</f>
        <v>-</v>
      </c>
      <c r="F48" s="93" t="str">
        <f t="shared" ref="F48" si="39">IFERROR(F32/F35,"-")</f>
        <v>-</v>
      </c>
      <c r="G48" s="93" t="str">
        <f t="shared" si="38"/>
        <v>-</v>
      </c>
      <c r="H48" s="93" t="str">
        <f t="shared" si="38"/>
        <v>-</v>
      </c>
      <c r="I48" s="94" t="str">
        <f t="shared" si="38"/>
        <v>-</v>
      </c>
      <c r="J48" s="113" t="str">
        <f t="shared" si="38"/>
        <v>-</v>
      </c>
      <c r="K48" s="92" t="str">
        <f t="shared" si="38"/>
        <v>-</v>
      </c>
      <c r="L48" s="93" t="str">
        <f t="shared" si="38"/>
        <v>-</v>
      </c>
      <c r="M48" s="93" t="str">
        <f t="shared" si="38"/>
        <v>-</v>
      </c>
      <c r="N48" s="93" t="str">
        <f t="shared" si="38"/>
        <v>-</v>
      </c>
      <c r="O48" s="93" t="str">
        <f t="shared" si="38"/>
        <v>-</v>
      </c>
      <c r="P48" s="94" t="str">
        <f t="shared" si="38"/>
        <v>-</v>
      </c>
      <c r="Q48" s="113" t="str">
        <f t="shared" si="38"/>
        <v>-</v>
      </c>
      <c r="R48" s="92" t="str">
        <f t="shared" si="38"/>
        <v>-</v>
      </c>
      <c r="S48" s="93" t="str">
        <f t="shared" si="38"/>
        <v>-</v>
      </c>
      <c r="T48" s="93" t="str">
        <f t="shared" si="38"/>
        <v>-</v>
      </c>
      <c r="U48" s="93" t="str">
        <f t="shared" si="38"/>
        <v>-</v>
      </c>
      <c r="V48" s="93" t="str">
        <f t="shared" si="38"/>
        <v>-</v>
      </c>
      <c r="W48" s="94" t="str">
        <f t="shared" si="38"/>
        <v>-</v>
      </c>
      <c r="X48" s="113" t="str">
        <f t="shared" si="38"/>
        <v>-</v>
      </c>
      <c r="Y48" s="92" t="str">
        <f t="shared" si="38"/>
        <v>-</v>
      </c>
      <c r="Z48" s="93" t="str">
        <f t="shared" si="38"/>
        <v>-</v>
      </c>
      <c r="AA48" s="93" t="str">
        <f t="shared" si="38"/>
        <v>-</v>
      </c>
      <c r="AB48" s="93" t="str">
        <f t="shared" si="38"/>
        <v>-</v>
      </c>
      <c r="AC48" s="93" t="str">
        <f t="shared" si="38"/>
        <v>-</v>
      </c>
      <c r="AD48" s="94" t="str">
        <f t="shared" si="38"/>
        <v>-</v>
      </c>
      <c r="AE48" s="113" t="str">
        <f t="shared" si="38"/>
        <v>-</v>
      </c>
      <c r="AF48" s="92" t="str">
        <f t="shared" si="38"/>
        <v>-</v>
      </c>
      <c r="AG48" s="93" t="str">
        <f t="shared" si="38"/>
        <v>-</v>
      </c>
      <c r="AH48" s="93" t="str">
        <f t="shared" si="38"/>
        <v>-</v>
      </c>
      <c r="AI48" s="93" t="str">
        <f t="shared" si="38"/>
        <v>-</v>
      </c>
      <c r="AJ48" s="93" t="str">
        <f t="shared" si="38"/>
        <v>-</v>
      </c>
      <c r="AK48" s="94" t="str">
        <f t="shared" si="38"/>
        <v>-</v>
      </c>
      <c r="AL48" s="113" t="str">
        <f t="shared" si="38"/>
        <v>-</v>
      </c>
      <c r="AM48" s="113" t="str">
        <f t="shared" si="38"/>
        <v>-</v>
      </c>
    </row>
    <row r="49" spans="1:39">
      <c r="A49" s="232" t="s">
        <v>137</v>
      </c>
      <c r="B49" s="233"/>
      <c r="C49" s="233"/>
      <c r="D49" s="234"/>
      <c r="E49" s="93" t="str">
        <f t="shared" ref="E49:AM49" si="40">IFERROR(E33/E35,"-")</f>
        <v>-</v>
      </c>
      <c r="F49" s="93" t="str">
        <f t="shared" ref="F49" si="41">IFERROR(F33/F35,"-")</f>
        <v>-</v>
      </c>
      <c r="G49" s="93" t="str">
        <f t="shared" si="40"/>
        <v>-</v>
      </c>
      <c r="H49" s="93" t="str">
        <f t="shared" si="40"/>
        <v>-</v>
      </c>
      <c r="I49" s="94" t="str">
        <f t="shared" si="40"/>
        <v>-</v>
      </c>
      <c r="J49" s="113" t="str">
        <f t="shared" si="40"/>
        <v>-</v>
      </c>
      <c r="K49" s="92" t="str">
        <f t="shared" si="40"/>
        <v>-</v>
      </c>
      <c r="L49" s="93" t="str">
        <f t="shared" si="40"/>
        <v>-</v>
      </c>
      <c r="M49" s="93" t="str">
        <f t="shared" si="40"/>
        <v>-</v>
      </c>
      <c r="N49" s="93" t="str">
        <f t="shared" si="40"/>
        <v>-</v>
      </c>
      <c r="O49" s="93" t="str">
        <f t="shared" si="40"/>
        <v>-</v>
      </c>
      <c r="P49" s="94" t="str">
        <f t="shared" si="40"/>
        <v>-</v>
      </c>
      <c r="Q49" s="113" t="str">
        <f t="shared" si="40"/>
        <v>-</v>
      </c>
      <c r="R49" s="92" t="str">
        <f t="shared" si="40"/>
        <v>-</v>
      </c>
      <c r="S49" s="93" t="str">
        <f t="shared" si="40"/>
        <v>-</v>
      </c>
      <c r="T49" s="93" t="str">
        <f t="shared" si="40"/>
        <v>-</v>
      </c>
      <c r="U49" s="93" t="str">
        <f t="shared" si="40"/>
        <v>-</v>
      </c>
      <c r="V49" s="93" t="str">
        <f t="shared" si="40"/>
        <v>-</v>
      </c>
      <c r="W49" s="94" t="str">
        <f t="shared" si="40"/>
        <v>-</v>
      </c>
      <c r="X49" s="113" t="str">
        <f t="shared" si="40"/>
        <v>-</v>
      </c>
      <c r="Y49" s="92" t="str">
        <f t="shared" si="40"/>
        <v>-</v>
      </c>
      <c r="Z49" s="93" t="str">
        <f t="shared" si="40"/>
        <v>-</v>
      </c>
      <c r="AA49" s="93" t="str">
        <f t="shared" si="40"/>
        <v>-</v>
      </c>
      <c r="AB49" s="93" t="str">
        <f t="shared" si="40"/>
        <v>-</v>
      </c>
      <c r="AC49" s="93" t="str">
        <f t="shared" si="40"/>
        <v>-</v>
      </c>
      <c r="AD49" s="94" t="str">
        <f t="shared" si="40"/>
        <v>-</v>
      </c>
      <c r="AE49" s="113" t="str">
        <f t="shared" si="40"/>
        <v>-</v>
      </c>
      <c r="AF49" s="92" t="str">
        <f t="shared" si="40"/>
        <v>-</v>
      </c>
      <c r="AG49" s="93" t="str">
        <f t="shared" si="40"/>
        <v>-</v>
      </c>
      <c r="AH49" s="93" t="str">
        <f t="shared" si="40"/>
        <v>-</v>
      </c>
      <c r="AI49" s="93" t="str">
        <f t="shared" si="40"/>
        <v>-</v>
      </c>
      <c r="AJ49" s="93" t="str">
        <f t="shared" si="40"/>
        <v>-</v>
      </c>
      <c r="AK49" s="94" t="str">
        <f t="shared" si="40"/>
        <v>-</v>
      </c>
      <c r="AL49" s="113" t="str">
        <f t="shared" si="40"/>
        <v>-</v>
      </c>
      <c r="AM49" s="113" t="str">
        <f t="shared" si="40"/>
        <v>-</v>
      </c>
    </row>
    <row r="50" spans="1:39">
      <c r="A50" s="232" t="s">
        <v>81</v>
      </c>
      <c r="B50" s="233"/>
      <c r="C50" s="233"/>
      <c r="D50" s="234"/>
      <c r="E50" s="93" t="str">
        <f t="shared" ref="E50:AM50" si="42">IFERROR((E24+E28+E29)/E35,"-")</f>
        <v>-</v>
      </c>
      <c r="F50" s="93" t="str">
        <f t="shared" ref="F50" si="43">IFERROR((F24+F28+F29)/F35,"-")</f>
        <v>-</v>
      </c>
      <c r="G50" s="93" t="str">
        <f t="shared" si="42"/>
        <v>-</v>
      </c>
      <c r="H50" s="93" t="str">
        <f t="shared" si="42"/>
        <v>-</v>
      </c>
      <c r="I50" s="94" t="str">
        <f t="shared" si="42"/>
        <v>-</v>
      </c>
      <c r="J50" s="113" t="str">
        <f t="shared" si="42"/>
        <v>-</v>
      </c>
      <c r="K50" s="92" t="str">
        <f t="shared" si="42"/>
        <v>-</v>
      </c>
      <c r="L50" s="93" t="str">
        <f t="shared" si="42"/>
        <v>-</v>
      </c>
      <c r="M50" s="93" t="str">
        <f t="shared" si="42"/>
        <v>-</v>
      </c>
      <c r="N50" s="93" t="str">
        <f t="shared" si="42"/>
        <v>-</v>
      </c>
      <c r="O50" s="93" t="str">
        <f t="shared" si="42"/>
        <v>-</v>
      </c>
      <c r="P50" s="94" t="str">
        <f t="shared" si="42"/>
        <v>-</v>
      </c>
      <c r="Q50" s="113" t="str">
        <f t="shared" si="42"/>
        <v>-</v>
      </c>
      <c r="R50" s="92" t="str">
        <f t="shared" si="42"/>
        <v>-</v>
      </c>
      <c r="S50" s="93" t="str">
        <f t="shared" si="42"/>
        <v>-</v>
      </c>
      <c r="T50" s="93" t="str">
        <f t="shared" si="42"/>
        <v>-</v>
      </c>
      <c r="U50" s="93" t="str">
        <f t="shared" si="42"/>
        <v>-</v>
      </c>
      <c r="V50" s="93" t="str">
        <f t="shared" si="42"/>
        <v>-</v>
      </c>
      <c r="W50" s="94" t="str">
        <f t="shared" si="42"/>
        <v>-</v>
      </c>
      <c r="X50" s="113" t="str">
        <f t="shared" si="42"/>
        <v>-</v>
      </c>
      <c r="Y50" s="92" t="str">
        <f t="shared" si="42"/>
        <v>-</v>
      </c>
      <c r="Z50" s="93" t="str">
        <f t="shared" si="42"/>
        <v>-</v>
      </c>
      <c r="AA50" s="93" t="str">
        <f t="shared" si="42"/>
        <v>-</v>
      </c>
      <c r="AB50" s="93" t="str">
        <f t="shared" si="42"/>
        <v>-</v>
      </c>
      <c r="AC50" s="93" t="str">
        <f t="shared" si="42"/>
        <v>-</v>
      </c>
      <c r="AD50" s="94" t="str">
        <f t="shared" si="42"/>
        <v>-</v>
      </c>
      <c r="AE50" s="113" t="str">
        <f t="shared" si="42"/>
        <v>-</v>
      </c>
      <c r="AF50" s="92" t="str">
        <f t="shared" si="42"/>
        <v>-</v>
      </c>
      <c r="AG50" s="93" t="str">
        <f t="shared" si="42"/>
        <v>-</v>
      </c>
      <c r="AH50" s="93" t="str">
        <f t="shared" si="42"/>
        <v>-</v>
      </c>
      <c r="AI50" s="93" t="str">
        <f t="shared" si="42"/>
        <v>-</v>
      </c>
      <c r="AJ50" s="93" t="str">
        <f t="shared" si="42"/>
        <v>-</v>
      </c>
      <c r="AK50" s="94" t="str">
        <f t="shared" si="42"/>
        <v>-</v>
      </c>
      <c r="AL50" s="113" t="str">
        <f t="shared" si="42"/>
        <v>-</v>
      </c>
      <c r="AM50" s="113" t="str">
        <f t="shared" si="42"/>
        <v>-</v>
      </c>
    </row>
    <row r="51" spans="1:39">
      <c r="A51" s="232" t="s">
        <v>83</v>
      </c>
      <c r="B51" s="233"/>
      <c r="C51" s="233"/>
      <c r="D51" s="234"/>
      <c r="E51" s="93" t="str">
        <f t="shared" ref="E51:AM51" si="44">IFERROR(E28/E35,"-")</f>
        <v>-</v>
      </c>
      <c r="F51" s="93" t="str">
        <f t="shared" ref="F51" si="45">IFERROR(F28/F35,"-")</f>
        <v>-</v>
      </c>
      <c r="G51" s="93" t="str">
        <f t="shared" si="44"/>
        <v>-</v>
      </c>
      <c r="H51" s="93" t="str">
        <f t="shared" si="44"/>
        <v>-</v>
      </c>
      <c r="I51" s="94" t="str">
        <f t="shared" si="44"/>
        <v>-</v>
      </c>
      <c r="J51" s="113" t="str">
        <f t="shared" si="44"/>
        <v>-</v>
      </c>
      <c r="K51" s="92" t="str">
        <f t="shared" si="44"/>
        <v>-</v>
      </c>
      <c r="L51" s="93" t="str">
        <f t="shared" si="44"/>
        <v>-</v>
      </c>
      <c r="M51" s="93" t="str">
        <f t="shared" si="44"/>
        <v>-</v>
      </c>
      <c r="N51" s="93" t="str">
        <f t="shared" si="44"/>
        <v>-</v>
      </c>
      <c r="O51" s="93" t="str">
        <f t="shared" si="44"/>
        <v>-</v>
      </c>
      <c r="P51" s="94" t="str">
        <f t="shared" si="44"/>
        <v>-</v>
      </c>
      <c r="Q51" s="113" t="str">
        <f t="shared" si="44"/>
        <v>-</v>
      </c>
      <c r="R51" s="92" t="str">
        <f t="shared" si="44"/>
        <v>-</v>
      </c>
      <c r="S51" s="93" t="str">
        <f t="shared" si="44"/>
        <v>-</v>
      </c>
      <c r="T51" s="93" t="str">
        <f t="shared" si="44"/>
        <v>-</v>
      </c>
      <c r="U51" s="93" t="str">
        <f t="shared" si="44"/>
        <v>-</v>
      </c>
      <c r="V51" s="93" t="str">
        <f t="shared" si="44"/>
        <v>-</v>
      </c>
      <c r="W51" s="94" t="str">
        <f t="shared" si="44"/>
        <v>-</v>
      </c>
      <c r="X51" s="113" t="str">
        <f t="shared" si="44"/>
        <v>-</v>
      </c>
      <c r="Y51" s="92" t="str">
        <f t="shared" si="44"/>
        <v>-</v>
      </c>
      <c r="Z51" s="93" t="str">
        <f t="shared" si="44"/>
        <v>-</v>
      </c>
      <c r="AA51" s="93" t="str">
        <f t="shared" si="44"/>
        <v>-</v>
      </c>
      <c r="AB51" s="93" t="str">
        <f t="shared" si="44"/>
        <v>-</v>
      </c>
      <c r="AC51" s="93" t="str">
        <f t="shared" si="44"/>
        <v>-</v>
      </c>
      <c r="AD51" s="94" t="str">
        <f t="shared" si="44"/>
        <v>-</v>
      </c>
      <c r="AE51" s="113" t="str">
        <f t="shared" si="44"/>
        <v>-</v>
      </c>
      <c r="AF51" s="92" t="str">
        <f t="shared" si="44"/>
        <v>-</v>
      </c>
      <c r="AG51" s="93" t="str">
        <f t="shared" si="44"/>
        <v>-</v>
      </c>
      <c r="AH51" s="93" t="str">
        <f t="shared" si="44"/>
        <v>-</v>
      </c>
      <c r="AI51" s="93" t="str">
        <f t="shared" si="44"/>
        <v>-</v>
      </c>
      <c r="AJ51" s="93" t="str">
        <f t="shared" si="44"/>
        <v>-</v>
      </c>
      <c r="AK51" s="94" t="str">
        <f t="shared" si="44"/>
        <v>-</v>
      </c>
      <c r="AL51" s="113" t="str">
        <f t="shared" si="44"/>
        <v>-</v>
      </c>
      <c r="AM51" s="113" t="str">
        <f t="shared" si="44"/>
        <v>-</v>
      </c>
    </row>
    <row r="52" spans="1:39">
      <c r="A52" s="232" t="s">
        <v>84</v>
      </c>
      <c r="B52" s="233"/>
      <c r="C52" s="233"/>
      <c r="D52" s="234"/>
      <c r="E52" s="93" t="str">
        <f t="shared" ref="E52:AM52" si="46">IFERROR(E29/E35,"-")</f>
        <v>-</v>
      </c>
      <c r="F52" s="93" t="str">
        <f t="shared" ref="F52" si="47">IFERROR(F29/F35,"-")</f>
        <v>-</v>
      </c>
      <c r="G52" s="93" t="str">
        <f t="shared" si="46"/>
        <v>-</v>
      </c>
      <c r="H52" s="93" t="str">
        <f t="shared" si="46"/>
        <v>-</v>
      </c>
      <c r="I52" s="94" t="str">
        <f t="shared" si="46"/>
        <v>-</v>
      </c>
      <c r="J52" s="113" t="str">
        <f t="shared" si="46"/>
        <v>-</v>
      </c>
      <c r="K52" s="92" t="str">
        <f t="shared" si="46"/>
        <v>-</v>
      </c>
      <c r="L52" s="93" t="str">
        <f t="shared" si="46"/>
        <v>-</v>
      </c>
      <c r="M52" s="93" t="str">
        <f t="shared" si="46"/>
        <v>-</v>
      </c>
      <c r="N52" s="93" t="str">
        <f t="shared" si="46"/>
        <v>-</v>
      </c>
      <c r="O52" s="93" t="str">
        <f t="shared" si="46"/>
        <v>-</v>
      </c>
      <c r="P52" s="94" t="str">
        <f t="shared" si="46"/>
        <v>-</v>
      </c>
      <c r="Q52" s="113" t="str">
        <f t="shared" si="46"/>
        <v>-</v>
      </c>
      <c r="R52" s="92" t="str">
        <f t="shared" si="46"/>
        <v>-</v>
      </c>
      <c r="S52" s="93" t="str">
        <f t="shared" si="46"/>
        <v>-</v>
      </c>
      <c r="T52" s="93" t="str">
        <f t="shared" si="46"/>
        <v>-</v>
      </c>
      <c r="U52" s="93" t="str">
        <f t="shared" si="46"/>
        <v>-</v>
      </c>
      <c r="V52" s="93" t="str">
        <f t="shared" si="46"/>
        <v>-</v>
      </c>
      <c r="W52" s="94" t="str">
        <f t="shared" si="46"/>
        <v>-</v>
      </c>
      <c r="X52" s="113" t="str">
        <f t="shared" si="46"/>
        <v>-</v>
      </c>
      <c r="Y52" s="92" t="str">
        <f t="shared" si="46"/>
        <v>-</v>
      </c>
      <c r="Z52" s="93" t="str">
        <f t="shared" si="46"/>
        <v>-</v>
      </c>
      <c r="AA52" s="93" t="str">
        <f t="shared" si="46"/>
        <v>-</v>
      </c>
      <c r="AB52" s="93" t="str">
        <f t="shared" si="46"/>
        <v>-</v>
      </c>
      <c r="AC52" s="93" t="str">
        <f t="shared" si="46"/>
        <v>-</v>
      </c>
      <c r="AD52" s="94" t="str">
        <f t="shared" si="46"/>
        <v>-</v>
      </c>
      <c r="AE52" s="113" t="str">
        <f t="shared" si="46"/>
        <v>-</v>
      </c>
      <c r="AF52" s="92" t="str">
        <f t="shared" si="46"/>
        <v>-</v>
      </c>
      <c r="AG52" s="93" t="str">
        <f t="shared" si="46"/>
        <v>-</v>
      </c>
      <c r="AH52" s="93" t="str">
        <f t="shared" si="46"/>
        <v>-</v>
      </c>
      <c r="AI52" s="93" t="str">
        <f t="shared" si="46"/>
        <v>-</v>
      </c>
      <c r="AJ52" s="93" t="str">
        <f t="shared" si="46"/>
        <v>-</v>
      </c>
      <c r="AK52" s="94" t="str">
        <f t="shared" si="46"/>
        <v>-</v>
      </c>
      <c r="AL52" s="113" t="str">
        <f t="shared" si="46"/>
        <v>-</v>
      </c>
      <c r="AM52" s="113" t="str">
        <f t="shared" si="46"/>
        <v>-</v>
      </c>
    </row>
    <row r="53" spans="1:39">
      <c r="A53" s="232" t="s">
        <v>90</v>
      </c>
      <c r="B53" s="233"/>
      <c r="C53" s="233"/>
      <c r="D53" s="234"/>
      <c r="E53" s="93" t="str">
        <f t="shared" ref="E53:AM53" si="48">IFERROR(E29/(E24+E28+E29),"-")</f>
        <v>-</v>
      </c>
      <c r="F53" s="93" t="str">
        <f t="shared" ref="F53" si="49">IFERROR(F29/(F24+F28+F29),"-")</f>
        <v>-</v>
      </c>
      <c r="G53" s="93" t="str">
        <f t="shared" si="48"/>
        <v>-</v>
      </c>
      <c r="H53" s="93" t="str">
        <f t="shared" si="48"/>
        <v>-</v>
      </c>
      <c r="I53" s="94" t="str">
        <f t="shared" si="48"/>
        <v>-</v>
      </c>
      <c r="J53" s="113" t="str">
        <f t="shared" si="48"/>
        <v>-</v>
      </c>
      <c r="K53" s="92" t="str">
        <f t="shared" si="48"/>
        <v>-</v>
      </c>
      <c r="L53" s="93" t="str">
        <f t="shared" si="48"/>
        <v>-</v>
      </c>
      <c r="M53" s="93" t="str">
        <f t="shared" si="48"/>
        <v>-</v>
      </c>
      <c r="N53" s="93" t="str">
        <f t="shared" si="48"/>
        <v>-</v>
      </c>
      <c r="O53" s="93" t="str">
        <f t="shared" si="48"/>
        <v>-</v>
      </c>
      <c r="P53" s="94" t="str">
        <f t="shared" si="48"/>
        <v>-</v>
      </c>
      <c r="Q53" s="113" t="str">
        <f t="shared" si="48"/>
        <v>-</v>
      </c>
      <c r="R53" s="92" t="str">
        <f t="shared" si="48"/>
        <v>-</v>
      </c>
      <c r="S53" s="93" t="str">
        <f t="shared" si="48"/>
        <v>-</v>
      </c>
      <c r="T53" s="93" t="str">
        <f t="shared" si="48"/>
        <v>-</v>
      </c>
      <c r="U53" s="93" t="str">
        <f t="shared" si="48"/>
        <v>-</v>
      </c>
      <c r="V53" s="93" t="str">
        <f t="shared" si="48"/>
        <v>-</v>
      </c>
      <c r="W53" s="94" t="str">
        <f t="shared" si="48"/>
        <v>-</v>
      </c>
      <c r="X53" s="113" t="str">
        <f t="shared" si="48"/>
        <v>-</v>
      </c>
      <c r="Y53" s="92" t="str">
        <f t="shared" si="48"/>
        <v>-</v>
      </c>
      <c r="Z53" s="93" t="str">
        <f t="shared" si="48"/>
        <v>-</v>
      </c>
      <c r="AA53" s="93" t="str">
        <f t="shared" si="48"/>
        <v>-</v>
      </c>
      <c r="AB53" s="93" t="str">
        <f t="shared" si="48"/>
        <v>-</v>
      </c>
      <c r="AC53" s="93" t="str">
        <f t="shared" si="48"/>
        <v>-</v>
      </c>
      <c r="AD53" s="94" t="str">
        <f t="shared" si="48"/>
        <v>-</v>
      </c>
      <c r="AE53" s="113" t="str">
        <f t="shared" si="48"/>
        <v>-</v>
      </c>
      <c r="AF53" s="92" t="str">
        <f t="shared" si="48"/>
        <v>-</v>
      </c>
      <c r="AG53" s="93" t="str">
        <f t="shared" si="48"/>
        <v>-</v>
      </c>
      <c r="AH53" s="93" t="str">
        <f t="shared" si="48"/>
        <v>-</v>
      </c>
      <c r="AI53" s="93" t="str">
        <f t="shared" si="48"/>
        <v>-</v>
      </c>
      <c r="AJ53" s="93" t="str">
        <f t="shared" si="48"/>
        <v>-</v>
      </c>
      <c r="AK53" s="94" t="str">
        <f t="shared" si="48"/>
        <v>-</v>
      </c>
      <c r="AL53" s="113" t="str">
        <f t="shared" si="48"/>
        <v>-</v>
      </c>
      <c r="AM53" s="113" t="str">
        <f t="shared" si="48"/>
        <v>-</v>
      </c>
    </row>
    <row r="54" spans="1:39">
      <c r="A54" s="232" t="s">
        <v>101</v>
      </c>
      <c r="B54" s="233"/>
      <c r="C54" s="233"/>
      <c r="D54" s="234"/>
      <c r="E54" s="93" t="str">
        <f t="shared" ref="E54:AM54" si="50">IFERROR((E30+E31)/E35,"-")</f>
        <v>-</v>
      </c>
      <c r="F54" s="93" t="str">
        <f t="shared" ref="F54" si="51">IFERROR((F30+F31)/F35,"-")</f>
        <v>-</v>
      </c>
      <c r="G54" s="93" t="str">
        <f t="shared" si="50"/>
        <v>-</v>
      </c>
      <c r="H54" s="93" t="str">
        <f t="shared" si="50"/>
        <v>-</v>
      </c>
      <c r="I54" s="94" t="str">
        <f t="shared" si="50"/>
        <v>-</v>
      </c>
      <c r="J54" s="113" t="str">
        <f t="shared" si="50"/>
        <v>-</v>
      </c>
      <c r="K54" s="92" t="str">
        <f t="shared" si="50"/>
        <v>-</v>
      </c>
      <c r="L54" s="93" t="str">
        <f t="shared" si="50"/>
        <v>-</v>
      </c>
      <c r="M54" s="93" t="str">
        <f t="shared" si="50"/>
        <v>-</v>
      </c>
      <c r="N54" s="93" t="str">
        <f t="shared" si="50"/>
        <v>-</v>
      </c>
      <c r="O54" s="93" t="str">
        <f t="shared" si="50"/>
        <v>-</v>
      </c>
      <c r="P54" s="94" t="str">
        <f t="shared" si="50"/>
        <v>-</v>
      </c>
      <c r="Q54" s="113" t="str">
        <f t="shared" si="50"/>
        <v>-</v>
      </c>
      <c r="R54" s="92" t="str">
        <f t="shared" si="50"/>
        <v>-</v>
      </c>
      <c r="S54" s="93" t="str">
        <f t="shared" si="50"/>
        <v>-</v>
      </c>
      <c r="T54" s="93" t="str">
        <f t="shared" si="50"/>
        <v>-</v>
      </c>
      <c r="U54" s="93" t="str">
        <f t="shared" si="50"/>
        <v>-</v>
      </c>
      <c r="V54" s="93" t="str">
        <f t="shared" si="50"/>
        <v>-</v>
      </c>
      <c r="W54" s="94" t="str">
        <f t="shared" si="50"/>
        <v>-</v>
      </c>
      <c r="X54" s="113" t="str">
        <f t="shared" si="50"/>
        <v>-</v>
      </c>
      <c r="Y54" s="92" t="str">
        <f t="shared" si="50"/>
        <v>-</v>
      </c>
      <c r="Z54" s="93" t="str">
        <f t="shared" si="50"/>
        <v>-</v>
      </c>
      <c r="AA54" s="93" t="str">
        <f t="shared" si="50"/>
        <v>-</v>
      </c>
      <c r="AB54" s="93" t="str">
        <f t="shared" si="50"/>
        <v>-</v>
      </c>
      <c r="AC54" s="93" t="str">
        <f t="shared" si="50"/>
        <v>-</v>
      </c>
      <c r="AD54" s="94" t="str">
        <f t="shared" si="50"/>
        <v>-</v>
      </c>
      <c r="AE54" s="113" t="str">
        <f t="shared" si="50"/>
        <v>-</v>
      </c>
      <c r="AF54" s="92" t="str">
        <f t="shared" si="50"/>
        <v>-</v>
      </c>
      <c r="AG54" s="93" t="str">
        <f t="shared" si="50"/>
        <v>-</v>
      </c>
      <c r="AH54" s="93" t="str">
        <f t="shared" si="50"/>
        <v>-</v>
      </c>
      <c r="AI54" s="93" t="str">
        <f t="shared" si="50"/>
        <v>-</v>
      </c>
      <c r="AJ54" s="93" t="str">
        <f t="shared" si="50"/>
        <v>-</v>
      </c>
      <c r="AK54" s="94" t="str">
        <f t="shared" si="50"/>
        <v>-</v>
      </c>
      <c r="AL54" s="113" t="str">
        <f t="shared" si="50"/>
        <v>-</v>
      </c>
      <c r="AM54" s="113" t="str">
        <f t="shared" si="50"/>
        <v>-</v>
      </c>
    </row>
    <row r="55" spans="1:39">
      <c r="A55" s="232" t="s">
        <v>85</v>
      </c>
      <c r="B55" s="233"/>
      <c r="C55" s="233"/>
      <c r="D55" s="234"/>
      <c r="E55" s="93" t="str">
        <f t="shared" ref="E55:AM55" si="52">IFERROR(E30/E35,"-")</f>
        <v>-</v>
      </c>
      <c r="F55" s="93" t="str">
        <f t="shared" ref="F55" si="53">IFERROR(F30/F35,"-")</f>
        <v>-</v>
      </c>
      <c r="G55" s="93" t="str">
        <f t="shared" si="52"/>
        <v>-</v>
      </c>
      <c r="H55" s="93" t="str">
        <f t="shared" si="52"/>
        <v>-</v>
      </c>
      <c r="I55" s="94" t="str">
        <f t="shared" si="52"/>
        <v>-</v>
      </c>
      <c r="J55" s="113" t="str">
        <f t="shared" si="52"/>
        <v>-</v>
      </c>
      <c r="K55" s="92" t="str">
        <f t="shared" si="52"/>
        <v>-</v>
      </c>
      <c r="L55" s="93" t="str">
        <f t="shared" si="52"/>
        <v>-</v>
      </c>
      <c r="M55" s="93" t="str">
        <f t="shared" si="52"/>
        <v>-</v>
      </c>
      <c r="N55" s="93" t="str">
        <f t="shared" si="52"/>
        <v>-</v>
      </c>
      <c r="O55" s="93" t="str">
        <f t="shared" si="52"/>
        <v>-</v>
      </c>
      <c r="P55" s="94" t="str">
        <f t="shared" si="52"/>
        <v>-</v>
      </c>
      <c r="Q55" s="113" t="str">
        <f t="shared" si="52"/>
        <v>-</v>
      </c>
      <c r="R55" s="92" t="str">
        <f t="shared" si="52"/>
        <v>-</v>
      </c>
      <c r="S55" s="93" t="str">
        <f t="shared" si="52"/>
        <v>-</v>
      </c>
      <c r="T55" s="93" t="str">
        <f t="shared" si="52"/>
        <v>-</v>
      </c>
      <c r="U55" s="93" t="str">
        <f t="shared" si="52"/>
        <v>-</v>
      </c>
      <c r="V55" s="93" t="str">
        <f t="shared" si="52"/>
        <v>-</v>
      </c>
      <c r="W55" s="94" t="str">
        <f t="shared" si="52"/>
        <v>-</v>
      </c>
      <c r="X55" s="113" t="str">
        <f t="shared" si="52"/>
        <v>-</v>
      </c>
      <c r="Y55" s="92" t="str">
        <f t="shared" si="52"/>
        <v>-</v>
      </c>
      <c r="Z55" s="93" t="str">
        <f t="shared" si="52"/>
        <v>-</v>
      </c>
      <c r="AA55" s="93" t="str">
        <f t="shared" si="52"/>
        <v>-</v>
      </c>
      <c r="AB55" s="93" t="str">
        <f t="shared" si="52"/>
        <v>-</v>
      </c>
      <c r="AC55" s="93" t="str">
        <f t="shared" si="52"/>
        <v>-</v>
      </c>
      <c r="AD55" s="94" t="str">
        <f t="shared" si="52"/>
        <v>-</v>
      </c>
      <c r="AE55" s="113" t="str">
        <f t="shared" si="52"/>
        <v>-</v>
      </c>
      <c r="AF55" s="92" t="str">
        <f t="shared" si="52"/>
        <v>-</v>
      </c>
      <c r="AG55" s="93" t="str">
        <f t="shared" si="52"/>
        <v>-</v>
      </c>
      <c r="AH55" s="93" t="str">
        <f t="shared" si="52"/>
        <v>-</v>
      </c>
      <c r="AI55" s="93" t="str">
        <f t="shared" si="52"/>
        <v>-</v>
      </c>
      <c r="AJ55" s="93" t="str">
        <f t="shared" si="52"/>
        <v>-</v>
      </c>
      <c r="AK55" s="94" t="str">
        <f t="shared" si="52"/>
        <v>-</v>
      </c>
      <c r="AL55" s="113" t="str">
        <f t="shared" si="52"/>
        <v>-</v>
      </c>
      <c r="AM55" s="113" t="str">
        <f t="shared" si="52"/>
        <v>-</v>
      </c>
    </row>
    <row r="56" spans="1:39">
      <c r="A56" s="232" t="s">
        <v>86</v>
      </c>
      <c r="B56" s="233"/>
      <c r="C56" s="233"/>
      <c r="D56" s="234"/>
      <c r="E56" s="93" t="str">
        <f t="shared" ref="E56:AM56" si="54">IFERROR(E31/E35,"-")</f>
        <v>-</v>
      </c>
      <c r="F56" s="93" t="str">
        <f t="shared" ref="F56" si="55">IFERROR(F31/F35,"-")</f>
        <v>-</v>
      </c>
      <c r="G56" s="93" t="str">
        <f t="shared" si="54"/>
        <v>-</v>
      </c>
      <c r="H56" s="93" t="str">
        <f t="shared" si="54"/>
        <v>-</v>
      </c>
      <c r="I56" s="94" t="str">
        <f t="shared" si="54"/>
        <v>-</v>
      </c>
      <c r="J56" s="113" t="str">
        <f t="shared" si="54"/>
        <v>-</v>
      </c>
      <c r="K56" s="92" t="str">
        <f t="shared" si="54"/>
        <v>-</v>
      </c>
      <c r="L56" s="93" t="str">
        <f t="shared" si="54"/>
        <v>-</v>
      </c>
      <c r="M56" s="93" t="str">
        <f t="shared" si="54"/>
        <v>-</v>
      </c>
      <c r="N56" s="93" t="str">
        <f t="shared" si="54"/>
        <v>-</v>
      </c>
      <c r="O56" s="93" t="str">
        <f t="shared" si="54"/>
        <v>-</v>
      </c>
      <c r="P56" s="94" t="str">
        <f t="shared" si="54"/>
        <v>-</v>
      </c>
      <c r="Q56" s="113" t="str">
        <f t="shared" si="54"/>
        <v>-</v>
      </c>
      <c r="R56" s="92" t="str">
        <f t="shared" si="54"/>
        <v>-</v>
      </c>
      <c r="S56" s="93" t="str">
        <f t="shared" si="54"/>
        <v>-</v>
      </c>
      <c r="T56" s="93" t="str">
        <f t="shared" si="54"/>
        <v>-</v>
      </c>
      <c r="U56" s="93" t="str">
        <f t="shared" si="54"/>
        <v>-</v>
      </c>
      <c r="V56" s="93" t="str">
        <f t="shared" si="54"/>
        <v>-</v>
      </c>
      <c r="W56" s="94" t="str">
        <f t="shared" si="54"/>
        <v>-</v>
      </c>
      <c r="X56" s="113" t="str">
        <f t="shared" si="54"/>
        <v>-</v>
      </c>
      <c r="Y56" s="92" t="str">
        <f t="shared" si="54"/>
        <v>-</v>
      </c>
      <c r="Z56" s="93" t="str">
        <f t="shared" si="54"/>
        <v>-</v>
      </c>
      <c r="AA56" s="93" t="str">
        <f t="shared" si="54"/>
        <v>-</v>
      </c>
      <c r="AB56" s="93" t="str">
        <f t="shared" si="54"/>
        <v>-</v>
      </c>
      <c r="AC56" s="93" t="str">
        <f t="shared" si="54"/>
        <v>-</v>
      </c>
      <c r="AD56" s="94" t="str">
        <f t="shared" si="54"/>
        <v>-</v>
      </c>
      <c r="AE56" s="113" t="str">
        <f t="shared" si="54"/>
        <v>-</v>
      </c>
      <c r="AF56" s="92" t="str">
        <f t="shared" si="54"/>
        <v>-</v>
      </c>
      <c r="AG56" s="93" t="str">
        <f t="shared" si="54"/>
        <v>-</v>
      </c>
      <c r="AH56" s="93" t="str">
        <f t="shared" si="54"/>
        <v>-</v>
      </c>
      <c r="AI56" s="93" t="str">
        <f t="shared" si="54"/>
        <v>-</v>
      </c>
      <c r="AJ56" s="93" t="str">
        <f t="shared" si="54"/>
        <v>-</v>
      </c>
      <c r="AK56" s="94" t="str">
        <f t="shared" si="54"/>
        <v>-</v>
      </c>
      <c r="AL56" s="113" t="str">
        <f t="shared" si="54"/>
        <v>-</v>
      </c>
      <c r="AM56" s="113" t="str">
        <f t="shared" si="54"/>
        <v>-</v>
      </c>
    </row>
    <row r="57" spans="1:39">
      <c r="A57" s="232" t="s">
        <v>87</v>
      </c>
      <c r="B57" s="233"/>
      <c r="C57" s="233"/>
      <c r="D57" s="234"/>
      <c r="E57" s="93" t="str">
        <f t="shared" ref="E57:AM57" si="56">IFERROR(E34/E35,"-")</f>
        <v>-</v>
      </c>
      <c r="F57" s="93" t="str">
        <f t="shared" ref="F57" si="57">IFERROR(F34/F35,"-")</f>
        <v>-</v>
      </c>
      <c r="G57" s="93" t="str">
        <f t="shared" si="56"/>
        <v>-</v>
      </c>
      <c r="H57" s="93" t="str">
        <f t="shared" si="56"/>
        <v>-</v>
      </c>
      <c r="I57" s="94" t="str">
        <f t="shared" si="56"/>
        <v>-</v>
      </c>
      <c r="J57" s="113" t="str">
        <f t="shared" si="56"/>
        <v>-</v>
      </c>
      <c r="K57" s="92" t="str">
        <f t="shared" si="56"/>
        <v>-</v>
      </c>
      <c r="L57" s="93" t="str">
        <f t="shared" si="56"/>
        <v>-</v>
      </c>
      <c r="M57" s="93" t="str">
        <f t="shared" si="56"/>
        <v>-</v>
      </c>
      <c r="N57" s="93" t="str">
        <f t="shared" si="56"/>
        <v>-</v>
      </c>
      <c r="O57" s="93" t="str">
        <f t="shared" si="56"/>
        <v>-</v>
      </c>
      <c r="P57" s="94" t="str">
        <f t="shared" si="56"/>
        <v>-</v>
      </c>
      <c r="Q57" s="113" t="str">
        <f t="shared" si="56"/>
        <v>-</v>
      </c>
      <c r="R57" s="92" t="str">
        <f t="shared" si="56"/>
        <v>-</v>
      </c>
      <c r="S57" s="93" t="str">
        <f t="shared" si="56"/>
        <v>-</v>
      </c>
      <c r="T57" s="93" t="str">
        <f t="shared" si="56"/>
        <v>-</v>
      </c>
      <c r="U57" s="93" t="str">
        <f t="shared" si="56"/>
        <v>-</v>
      </c>
      <c r="V57" s="93" t="str">
        <f t="shared" si="56"/>
        <v>-</v>
      </c>
      <c r="W57" s="94" t="str">
        <f t="shared" si="56"/>
        <v>-</v>
      </c>
      <c r="X57" s="113" t="str">
        <f t="shared" si="56"/>
        <v>-</v>
      </c>
      <c r="Y57" s="92" t="str">
        <f t="shared" si="56"/>
        <v>-</v>
      </c>
      <c r="Z57" s="93" t="str">
        <f t="shared" si="56"/>
        <v>-</v>
      </c>
      <c r="AA57" s="93" t="str">
        <f t="shared" si="56"/>
        <v>-</v>
      </c>
      <c r="AB57" s="93" t="str">
        <f t="shared" si="56"/>
        <v>-</v>
      </c>
      <c r="AC57" s="93" t="str">
        <f t="shared" si="56"/>
        <v>-</v>
      </c>
      <c r="AD57" s="94" t="str">
        <f t="shared" si="56"/>
        <v>-</v>
      </c>
      <c r="AE57" s="113" t="str">
        <f t="shared" si="56"/>
        <v>-</v>
      </c>
      <c r="AF57" s="92" t="str">
        <f t="shared" si="56"/>
        <v>-</v>
      </c>
      <c r="AG57" s="93" t="str">
        <f t="shared" si="56"/>
        <v>-</v>
      </c>
      <c r="AH57" s="93" t="str">
        <f t="shared" si="56"/>
        <v>-</v>
      </c>
      <c r="AI57" s="93" t="str">
        <f t="shared" si="56"/>
        <v>-</v>
      </c>
      <c r="AJ57" s="93" t="str">
        <f t="shared" si="56"/>
        <v>-</v>
      </c>
      <c r="AK57" s="94" t="str">
        <f t="shared" si="56"/>
        <v>-</v>
      </c>
      <c r="AL57" s="113" t="str">
        <f t="shared" si="56"/>
        <v>-</v>
      </c>
      <c r="AM57" s="113" t="str">
        <f t="shared" si="56"/>
        <v>-</v>
      </c>
    </row>
    <row r="58" spans="1:39">
      <c r="A58" s="232" t="s">
        <v>88</v>
      </c>
      <c r="B58" s="233"/>
      <c r="C58" s="233"/>
      <c r="D58" s="234"/>
      <c r="E58" s="93" t="str">
        <f t="shared" ref="E58:AM58" si="58">IFERROR(E23/E35,"-")</f>
        <v>-</v>
      </c>
      <c r="F58" s="93" t="str">
        <f t="shared" ref="F58" si="59">IFERROR(F23/F35,"-")</f>
        <v>-</v>
      </c>
      <c r="G58" s="93" t="str">
        <f t="shared" si="58"/>
        <v>-</v>
      </c>
      <c r="H58" s="93" t="str">
        <f t="shared" si="58"/>
        <v>-</v>
      </c>
      <c r="I58" s="94" t="str">
        <f t="shared" si="58"/>
        <v>-</v>
      </c>
      <c r="J58" s="113" t="str">
        <f t="shared" si="58"/>
        <v>-</v>
      </c>
      <c r="K58" s="92" t="str">
        <f t="shared" si="58"/>
        <v>-</v>
      </c>
      <c r="L58" s="93" t="str">
        <f t="shared" si="58"/>
        <v>-</v>
      </c>
      <c r="M58" s="93" t="str">
        <f t="shared" si="58"/>
        <v>-</v>
      </c>
      <c r="N58" s="93" t="str">
        <f t="shared" si="58"/>
        <v>-</v>
      </c>
      <c r="O58" s="93" t="str">
        <f t="shared" si="58"/>
        <v>-</v>
      </c>
      <c r="P58" s="94" t="str">
        <f t="shared" si="58"/>
        <v>-</v>
      </c>
      <c r="Q58" s="113" t="str">
        <f t="shared" si="58"/>
        <v>-</v>
      </c>
      <c r="R58" s="92" t="str">
        <f t="shared" si="58"/>
        <v>-</v>
      </c>
      <c r="S58" s="93" t="str">
        <f t="shared" si="58"/>
        <v>-</v>
      </c>
      <c r="T58" s="93" t="str">
        <f t="shared" si="58"/>
        <v>-</v>
      </c>
      <c r="U58" s="93" t="str">
        <f t="shared" si="58"/>
        <v>-</v>
      </c>
      <c r="V58" s="93" t="str">
        <f t="shared" si="58"/>
        <v>-</v>
      </c>
      <c r="W58" s="94" t="str">
        <f t="shared" si="58"/>
        <v>-</v>
      </c>
      <c r="X58" s="113" t="str">
        <f t="shared" si="58"/>
        <v>-</v>
      </c>
      <c r="Y58" s="92" t="str">
        <f t="shared" si="58"/>
        <v>-</v>
      </c>
      <c r="Z58" s="93" t="str">
        <f t="shared" si="58"/>
        <v>-</v>
      </c>
      <c r="AA58" s="93" t="str">
        <f t="shared" si="58"/>
        <v>-</v>
      </c>
      <c r="AB58" s="93" t="str">
        <f t="shared" si="58"/>
        <v>-</v>
      </c>
      <c r="AC58" s="93" t="str">
        <f t="shared" si="58"/>
        <v>-</v>
      </c>
      <c r="AD58" s="94" t="str">
        <f t="shared" si="58"/>
        <v>-</v>
      </c>
      <c r="AE58" s="113" t="str">
        <f t="shared" si="58"/>
        <v>-</v>
      </c>
      <c r="AF58" s="92" t="str">
        <f t="shared" si="58"/>
        <v>-</v>
      </c>
      <c r="AG58" s="93" t="str">
        <f t="shared" si="58"/>
        <v>-</v>
      </c>
      <c r="AH58" s="93" t="str">
        <f t="shared" si="58"/>
        <v>-</v>
      </c>
      <c r="AI58" s="93" t="str">
        <f t="shared" si="58"/>
        <v>-</v>
      </c>
      <c r="AJ58" s="93" t="str">
        <f t="shared" si="58"/>
        <v>-</v>
      </c>
      <c r="AK58" s="94" t="str">
        <f t="shared" si="58"/>
        <v>-</v>
      </c>
      <c r="AL58" s="113" t="str">
        <f t="shared" si="58"/>
        <v>-</v>
      </c>
      <c r="AM58" s="113" t="str">
        <f t="shared" si="58"/>
        <v>-</v>
      </c>
    </row>
    <row r="59" spans="1:39" ht="15.75" thickBot="1">
      <c r="A59" s="282" t="s">
        <v>89</v>
      </c>
      <c r="B59" s="283"/>
      <c r="C59" s="283"/>
      <c r="D59" s="284"/>
      <c r="E59" s="96" t="str">
        <f t="shared" ref="E59:AM59" si="60">IFERROR(E24/E35,"-")</f>
        <v>-</v>
      </c>
      <c r="F59" s="96" t="str">
        <f t="shared" ref="F59" si="61">IFERROR(F24/F35,"-")</f>
        <v>-</v>
      </c>
      <c r="G59" s="96" t="str">
        <f t="shared" si="60"/>
        <v>-</v>
      </c>
      <c r="H59" s="96" t="str">
        <f t="shared" si="60"/>
        <v>-</v>
      </c>
      <c r="I59" s="97" t="str">
        <f t="shared" si="60"/>
        <v>-</v>
      </c>
      <c r="J59" s="114" t="str">
        <f t="shared" si="60"/>
        <v>-</v>
      </c>
      <c r="K59" s="95" t="str">
        <f t="shared" si="60"/>
        <v>-</v>
      </c>
      <c r="L59" s="96" t="str">
        <f t="shared" si="60"/>
        <v>-</v>
      </c>
      <c r="M59" s="96" t="str">
        <f t="shared" si="60"/>
        <v>-</v>
      </c>
      <c r="N59" s="96" t="str">
        <f t="shared" si="60"/>
        <v>-</v>
      </c>
      <c r="O59" s="96" t="str">
        <f t="shared" si="60"/>
        <v>-</v>
      </c>
      <c r="P59" s="97" t="str">
        <f t="shared" si="60"/>
        <v>-</v>
      </c>
      <c r="Q59" s="114" t="str">
        <f t="shared" si="60"/>
        <v>-</v>
      </c>
      <c r="R59" s="95" t="str">
        <f t="shared" si="60"/>
        <v>-</v>
      </c>
      <c r="S59" s="96" t="str">
        <f t="shared" si="60"/>
        <v>-</v>
      </c>
      <c r="T59" s="96" t="str">
        <f t="shared" si="60"/>
        <v>-</v>
      </c>
      <c r="U59" s="96" t="str">
        <f t="shared" si="60"/>
        <v>-</v>
      </c>
      <c r="V59" s="96" t="str">
        <f t="shared" si="60"/>
        <v>-</v>
      </c>
      <c r="W59" s="97" t="str">
        <f t="shared" si="60"/>
        <v>-</v>
      </c>
      <c r="X59" s="114" t="str">
        <f t="shared" si="60"/>
        <v>-</v>
      </c>
      <c r="Y59" s="95" t="str">
        <f t="shared" si="60"/>
        <v>-</v>
      </c>
      <c r="Z59" s="96" t="str">
        <f t="shared" si="60"/>
        <v>-</v>
      </c>
      <c r="AA59" s="96" t="str">
        <f t="shared" si="60"/>
        <v>-</v>
      </c>
      <c r="AB59" s="96" t="str">
        <f t="shared" si="60"/>
        <v>-</v>
      </c>
      <c r="AC59" s="96" t="str">
        <f t="shared" si="60"/>
        <v>-</v>
      </c>
      <c r="AD59" s="97" t="str">
        <f t="shared" si="60"/>
        <v>-</v>
      </c>
      <c r="AE59" s="114" t="str">
        <f t="shared" si="60"/>
        <v>-</v>
      </c>
      <c r="AF59" s="95" t="str">
        <f t="shared" si="60"/>
        <v>-</v>
      </c>
      <c r="AG59" s="96" t="str">
        <f t="shared" si="60"/>
        <v>-</v>
      </c>
      <c r="AH59" s="96" t="str">
        <f t="shared" si="60"/>
        <v>-</v>
      </c>
      <c r="AI59" s="96" t="str">
        <f t="shared" si="60"/>
        <v>-</v>
      </c>
      <c r="AJ59" s="96" t="str">
        <f t="shared" si="60"/>
        <v>-</v>
      </c>
      <c r="AK59" s="97" t="str">
        <f t="shared" si="60"/>
        <v>-</v>
      </c>
      <c r="AL59" s="114" t="str">
        <f t="shared" si="60"/>
        <v>-</v>
      </c>
      <c r="AM59" s="114" t="str">
        <f t="shared" si="60"/>
        <v>-</v>
      </c>
    </row>
    <row r="60" spans="1:39" customFormat="1" ht="16.5" thickTop="1" thickBot="1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</row>
    <row r="61" spans="1:39" ht="15.75" thickTop="1">
      <c r="A61" s="258" t="s">
        <v>0</v>
      </c>
      <c r="B61" s="259"/>
      <c r="C61" s="259"/>
      <c r="D61" s="260"/>
      <c r="E61" s="6"/>
      <c r="F61" s="6"/>
      <c r="G61" s="6"/>
      <c r="H61" s="6"/>
      <c r="I61" s="15"/>
      <c r="J61" s="72">
        <f>SUM(E61:I61)</f>
        <v>0</v>
      </c>
      <c r="K61" s="5"/>
      <c r="L61" s="6"/>
      <c r="M61" s="6"/>
      <c r="N61" s="6"/>
      <c r="O61" s="6"/>
      <c r="P61" s="15"/>
      <c r="Q61" s="72">
        <f t="shared" ref="Q61:Q67" si="62">SUM(K61:P61)</f>
        <v>0</v>
      </c>
      <c r="R61" s="5"/>
      <c r="S61" s="6"/>
      <c r="T61" s="6"/>
      <c r="U61" s="6"/>
      <c r="V61" s="6"/>
      <c r="W61" s="15"/>
      <c r="X61" s="72">
        <f t="shared" ref="X61:X67" si="63">SUM(R61:W61)</f>
        <v>0</v>
      </c>
      <c r="Y61" s="5"/>
      <c r="Z61" s="6"/>
      <c r="AA61" s="6"/>
      <c r="AB61" s="6"/>
      <c r="AC61" s="6"/>
      <c r="AD61" s="15"/>
      <c r="AE61" s="72">
        <f t="shared" ref="AE61:AE67" si="64">SUM(Y61:AD61)</f>
        <v>0</v>
      </c>
      <c r="AF61" s="5"/>
      <c r="AG61" s="6"/>
      <c r="AH61" s="6"/>
      <c r="AI61" s="6"/>
      <c r="AJ61" s="6"/>
      <c r="AK61" s="15"/>
      <c r="AL61" s="72">
        <f t="shared" ref="AL61:AL67" si="65">SUM(AF61:AK61)</f>
        <v>0</v>
      </c>
      <c r="AM61" s="72">
        <f t="shared" ref="AM61:AM67" si="66">J61+Q61+X61+AE61+AL61</f>
        <v>0</v>
      </c>
    </row>
    <row r="62" spans="1:39">
      <c r="A62" s="261" t="s">
        <v>27</v>
      </c>
      <c r="B62" s="262"/>
      <c r="C62" s="262"/>
      <c r="D62" s="263"/>
      <c r="E62" s="8"/>
      <c r="F62" s="8"/>
      <c r="G62" s="8"/>
      <c r="H62" s="8"/>
      <c r="I62" s="16"/>
      <c r="J62" s="73">
        <f>SUM(E62:I62)</f>
        <v>0</v>
      </c>
      <c r="K62" s="7"/>
      <c r="L62" s="8"/>
      <c r="M62" s="8"/>
      <c r="N62" s="8"/>
      <c r="O62" s="8"/>
      <c r="P62" s="16"/>
      <c r="Q62" s="73">
        <f t="shared" si="62"/>
        <v>0</v>
      </c>
      <c r="R62" s="7"/>
      <c r="S62" s="8"/>
      <c r="T62" s="8"/>
      <c r="U62" s="8"/>
      <c r="V62" s="8"/>
      <c r="W62" s="16"/>
      <c r="X62" s="73">
        <f t="shared" si="63"/>
        <v>0</v>
      </c>
      <c r="Y62" s="7"/>
      <c r="Z62" s="8"/>
      <c r="AA62" s="8"/>
      <c r="AB62" s="8"/>
      <c r="AC62" s="8"/>
      <c r="AD62" s="16"/>
      <c r="AE62" s="73">
        <f t="shared" si="64"/>
        <v>0</v>
      </c>
      <c r="AF62" s="7"/>
      <c r="AG62" s="8"/>
      <c r="AH62" s="8"/>
      <c r="AI62" s="8"/>
      <c r="AJ62" s="8"/>
      <c r="AK62" s="16"/>
      <c r="AL62" s="73">
        <f t="shared" si="65"/>
        <v>0</v>
      </c>
      <c r="AM62" s="73">
        <f t="shared" si="66"/>
        <v>0</v>
      </c>
    </row>
    <row r="63" spans="1:39">
      <c r="A63" s="261" t="s">
        <v>1</v>
      </c>
      <c r="B63" s="262"/>
      <c r="C63" s="262"/>
      <c r="D63" s="263"/>
      <c r="E63" s="8"/>
      <c r="F63" s="8"/>
      <c r="G63" s="8"/>
      <c r="H63" s="8"/>
      <c r="I63" s="16"/>
      <c r="J63" s="73">
        <f>SUM(E63:I63)</f>
        <v>0</v>
      </c>
      <c r="K63" s="7"/>
      <c r="L63" s="8"/>
      <c r="M63" s="8"/>
      <c r="N63" s="8"/>
      <c r="O63" s="8"/>
      <c r="P63" s="16"/>
      <c r="Q63" s="73">
        <f t="shared" si="62"/>
        <v>0</v>
      </c>
      <c r="R63" s="7"/>
      <c r="S63" s="8"/>
      <c r="T63" s="8"/>
      <c r="U63" s="8"/>
      <c r="V63" s="8"/>
      <c r="W63" s="16"/>
      <c r="X63" s="73">
        <f t="shared" si="63"/>
        <v>0</v>
      </c>
      <c r="Y63" s="7"/>
      <c r="Z63" s="8"/>
      <c r="AA63" s="8"/>
      <c r="AB63" s="8"/>
      <c r="AC63" s="8"/>
      <c r="AD63" s="16"/>
      <c r="AE63" s="73">
        <f t="shared" si="64"/>
        <v>0</v>
      </c>
      <c r="AF63" s="7"/>
      <c r="AG63" s="8"/>
      <c r="AH63" s="8"/>
      <c r="AI63" s="8"/>
      <c r="AJ63" s="8"/>
      <c r="AK63" s="16"/>
      <c r="AL63" s="73">
        <f t="shared" si="65"/>
        <v>0</v>
      </c>
      <c r="AM63" s="73">
        <f t="shared" si="66"/>
        <v>0</v>
      </c>
    </row>
    <row r="64" spans="1:39">
      <c r="A64" s="261" t="s">
        <v>2</v>
      </c>
      <c r="B64" s="262"/>
      <c r="C64" s="262"/>
      <c r="D64" s="263"/>
      <c r="E64" s="8"/>
      <c r="F64" s="8"/>
      <c r="G64" s="8"/>
      <c r="H64" s="8"/>
      <c r="I64" s="16"/>
      <c r="J64" s="73">
        <f>SUM(E64:I64)</f>
        <v>0</v>
      </c>
      <c r="K64" s="7"/>
      <c r="L64" s="8"/>
      <c r="M64" s="8"/>
      <c r="N64" s="8"/>
      <c r="O64" s="8"/>
      <c r="P64" s="16"/>
      <c r="Q64" s="73">
        <f t="shared" si="62"/>
        <v>0</v>
      </c>
      <c r="R64" s="7"/>
      <c r="S64" s="8"/>
      <c r="T64" s="8"/>
      <c r="U64" s="8"/>
      <c r="V64" s="8"/>
      <c r="W64" s="16"/>
      <c r="X64" s="73">
        <f t="shared" si="63"/>
        <v>0</v>
      </c>
      <c r="Y64" s="7"/>
      <c r="Z64" s="8"/>
      <c r="AA64" s="8"/>
      <c r="AB64" s="8"/>
      <c r="AC64" s="8"/>
      <c r="AD64" s="16"/>
      <c r="AE64" s="73">
        <f t="shared" si="64"/>
        <v>0</v>
      </c>
      <c r="AF64" s="7"/>
      <c r="AG64" s="8"/>
      <c r="AH64" s="8"/>
      <c r="AI64" s="8"/>
      <c r="AJ64" s="8"/>
      <c r="AK64" s="16"/>
      <c r="AL64" s="73">
        <f t="shared" si="65"/>
        <v>0</v>
      </c>
      <c r="AM64" s="73">
        <f t="shared" si="66"/>
        <v>0</v>
      </c>
    </row>
    <row r="65" spans="1:39">
      <c r="A65" s="261" t="s">
        <v>3</v>
      </c>
      <c r="B65" s="262"/>
      <c r="C65" s="262"/>
      <c r="D65" s="263"/>
      <c r="E65" s="8"/>
      <c r="F65" s="8"/>
      <c r="G65" s="8"/>
      <c r="H65" s="8"/>
      <c r="I65" s="16"/>
      <c r="J65" s="73">
        <f>SUM(E65:I65)</f>
        <v>0</v>
      </c>
      <c r="K65" s="7"/>
      <c r="L65" s="8"/>
      <c r="M65" s="8"/>
      <c r="N65" s="8"/>
      <c r="O65" s="8"/>
      <c r="P65" s="16"/>
      <c r="Q65" s="73">
        <f t="shared" si="62"/>
        <v>0</v>
      </c>
      <c r="R65" s="7"/>
      <c r="S65" s="8"/>
      <c r="T65" s="8"/>
      <c r="U65" s="8"/>
      <c r="V65" s="8"/>
      <c r="W65" s="16"/>
      <c r="X65" s="73">
        <f t="shared" si="63"/>
        <v>0</v>
      </c>
      <c r="Y65" s="7"/>
      <c r="Z65" s="8"/>
      <c r="AA65" s="8"/>
      <c r="AB65" s="8"/>
      <c r="AC65" s="8"/>
      <c r="AD65" s="16"/>
      <c r="AE65" s="73">
        <f t="shared" si="64"/>
        <v>0</v>
      </c>
      <c r="AF65" s="7"/>
      <c r="AG65" s="8"/>
      <c r="AH65" s="8"/>
      <c r="AI65" s="8"/>
      <c r="AJ65" s="8"/>
      <c r="AK65" s="16"/>
      <c r="AL65" s="73">
        <f t="shared" si="65"/>
        <v>0</v>
      </c>
      <c r="AM65" s="73">
        <f t="shared" si="66"/>
        <v>0</v>
      </c>
    </row>
    <row r="66" spans="1:39">
      <c r="A66" s="261" t="s">
        <v>4</v>
      </c>
      <c r="B66" s="262"/>
      <c r="C66" s="262"/>
      <c r="D66" s="263"/>
      <c r="E66" s="8"/>
      <c r="F66" s="8"/>
      <c r="G66" s="8"/>
      <c r="H66" s="8"/>
      <c r="I66" s="16"/>
      <c r="J66" s="73">
        <f>SUM(E66:I66)</f>
        <v>0</v>
      </c>
      <c r="K66" s="7"/>
      <c r="L66" s="8"/>
      <c r="M66" s="8"/>
      <c r="N66" s="8"/>
      <c r="O66" s="8"/>
      <c r="P66" s="16"/>
      <c r="Q66" s="73">
        <f t="shared" si="62"/>
        <v>0</v>
      </c>
      <c r="R66" s="7"/>
      <c r="S66" s="8"/>
      <c r="T66" s="8"/>
      <c r="U66" s="8"/>
      <c r="V66" s="8"/>
      <c r="W66" s="16"/>
      <c r="X66" s="73">
        <f t="shared" si="63"/>
        <v>0</v>
      </c>
      <c r="Y66" s="7"/>
      <c r="Z66" s="8"/>
      <c r="AA66" s="8"/>
      <c r="AB66" s="8"/>
      <c r="AC66" s="8"/>
      <c r="AD66" s="16"/>
      <c r="AE66" s="73">
        <f t="shared" si="64"/>
        <v>0</v>
      </c>
      <c r="AF66" s="7"/>
      <c r="AG66" s="8"/>
      <c r="AH66" s="8"/>
      <c r="AI66" s="8"/>
      <c r="AJ66" s="8"/>
      <c r="AK66" s="16"/>
      <c r="AL66" s="73">
        <f t="shared" si="65"/>
        <v>0</v>
      </c>
      <c r="AM66" s="73">
        <f t="shared" si="66"/>
        <v>0</v>
      </c>
    </row>
    <row r="67" spans="1:39">
      <c r="A67" s="261" t="s">
        <v>28</v>
      </c>
      <c r="B67" s="262"/>
      <c r="C67" s="262"/>
      <c r="D67" s="263"/>
      <c r="E67" s="8"/>
      <c r="F67" s="8"/>
      <c r="G67" s="8"/>
      <c r="H67" s="8"/>
      <c r="I67" s="16"/>
      <c r="J67" s="73">
        <f>SUM(E67:I67)</f>
        <v>0</v>
      </c>
      <c r="K67" s="7"/>
      <c r="L67" s="8"/>
      <c r="M67" s="8"/>
      <c r="N67" s="8"/>
      <c r="O67" s="8"/>
      <c r="P67" s="16"/>
      <c r="Q67" s="73">
        <f t="shared" si="62"/>
        <v>0</v>
      </c>
      <c r="R67" s="7"/>
      <c r="S67" s="8"/>
      <c r="T67" s="8"/>
      <c r="U67" s="8"/>
      <c r="V67" s="8"/>
      <c r="W67" s="16"/>
      <c r="X67" s="73">
        <f t="shared" si="63"/>
        <v>0</v>
      </c>
      <c r="Y67" s="7"/>
      <c r="Z67" s="8"/>
      <c r="AA67" s="8"/>
      <c r="AB67" s="8"/>
      <c r="AC67" s="8"/>
      <c r="AD67" s="16"/>
      <c r="AE67" s="73">
        <f t="shared" si="64"/>
        <v>0</v>
      </c>
      <c r="AF67" s="7"/>
      <c r="AG67" s="8"/>
      <c r="AH67" s="8"/>
      <c r="AI67" s="8"/>
      <c r="AJ67" s="8"/>
      <c r="AK67" s="16"/>
      <c r="AL67" s="73">
        <f t="shared" si="65"/>
        <v>0</v>
      </c>
      <c r="AM67" s="73">
        <f t="shared" si="66"/>
        <v>0</v>
      </c>
    </row>
    <row r="68" spans="1:39" ht="15.75" thickBot="1">
      <c r="A68" s="273" t="s">
        <v>5</v>
      </c>
      <c r="B68" s="274"/>
      <c r="C68" s="274"/>
      <c r="D68" s="275"/>
      <c r="E68" s="117">
        <f t="shared" ref="E68:AM68" si="67">SUM(E35,E61:E65)</f>
        <v>0</v>
      </c>
      <c r="F68" s="117">
        <f t="shared" ref="F68" si="68">SUM(F35,F61:F65)</f>
        <v>0</v>
      </c>
      <c r="G68" s="117">
        <f t="shared" si="67"/>
        <v>0</v>
      </c>
      <c r="H68" s="117">
        <f t="shared" si="67"/>
        <v>0</v>
      </c>
      <c r="I68" s="118">
        <f t="shared" si="67"/>
        <v>0</v>
      </c>
      <c r="J68" s="115">
        <f t="shared" si="67"/>
        <v>0</v>
      </c>
      <c r="K68" s="116">
        <f t="shared" si="67"/>
        <v>0</v>
      </c>
      <c r="L68" s="117">
        <f t="shared" si="67"/>
        <v>0</v>
      </c>
      <c r="M68" s="117">
        <f t="shared" si="67"/>
        <v>0</v>
      </c>
      <c r="N68" s="117">
        <f t="shared" si="67"/>
        <v>0</v>
      </c>
      <c r="O68" s="117">
        <f t="shared" si="67"/>
        <v>0</v>
      </c>
      <c r="P68" s="118">
        <f t="shared" si="67"/>
        <v>0</v>
      </c>
      <c r="Q68" s="115">
        <f t="shared" si="67"/>
        <v>0</v>
      </c>
      <c r="R68" s="116">
        <f t="shared" si="67"/>
        <v>0</v>
      </c>
      <c r="S68" s="117">
        <f t="shared" si="67"/>
        <v>0</v>
      </c>
      <c r="T68" s="117">
        <f t="shared" si="67"/>
        <v>0</v>
      </c>
      <c r="U68" s="117">
        <f t="shared" si="67"/>
        <v>0</v>
      </c>
      <c r="V68" s="117">
        <f t="shared" si="67"/>
        <v>0</v>
      </c>
      <c r="W68" s="118">
        <f t="shared" si="67"/>
        <v>0</v>
      </c>
      <c r="X68" s="115">
        <f t="shared" si="67"/>
        <v>0</v>
      </c>
      <c r="Y68" s="116">
        <f t="shared" si="67"/>
        <v>0</v>
      </c>
      <c r="Z68" s="117">
        <f t="shared" si="67"/>
        <v>0</v>
      </c>
      <c r="AA68" s="117">
        <f t="shared" si="67"/>
        <v>0</v>
      </c>
      <c r="AB68" s="117">
        <f t="shared" si="67"/>
        <v>0</v>
      </c>
      <c r="AC68" s="117">
        <f t="shared" si="67"/>
        <v>0</v>
      </c>
      <c r="AD68" s="118">
        <f t="shared" si="67"/>
        <v>0</v>
      </c>
      <c r="AE68" s="115">
        <f t="shared" si="67"/>
        <v>0</v>
      </c>
      <c r="AF68" s="116">
        <f t="shared" si="67"/>
        <v>0</v>
      </c>
      <c r="AG68" s="117">
        <f t="shared" si="67"/>
        <v>0</v>
      </c>
      <c r="AH68" s="117">
        <f t="shared" si="67"/>
        <v>0</v>
      </c>
      <c r="AI68" s="117">
        <f t="shared" si="67"/>
        <v>0</v>
      </c>
      <c r="AJ68" s="117">
        <f t="shared" si="67"/>
        <v>0</v>
      </c>
      <c r="AK68" s="118">
        <f t="shared" si="67"/>
        <v>0</v>
      </c>
      <c r="AL68" s="115">
        <f t="shared" si="67"/>
        <v>0</v>
      </c>
      <c r="AM68" s="115">
        <f t="shared" si="67"/>
        <v>0</v>
      </c>
    </row>
    <row r="69" spans="1:39" ht="16.5" thickTop="1" thickBot="1">
      <c r="A69" s="3"/>
      <c r="B69" s="3"/>
      <c r="C69" s="3"/>
      <c r="D69" s="3"/>
      <c r="E69" s="12"/>
      <c r="F69" s="12"/>
      <c r="G69" s="12"/>
      <c r="H69" s="11"/>
      <c r="I69" s="1"/>
      <c r="J69" s="1"/>
      <c r="K69" s="11"/>
      <c r="L69" s="12"/>
      <c r="M69" s="12"/>
      <c r="N69" s="12"/>
      <c r="O69" s="11"/>
      <c r="P69" s="1"/>
      <c r="Q69" s="1"/>
      <c r="R69" s="11"/>
      <c r="S69" s="12"/>
      <c r="T69" s="12"/>
      <c r="U69" s="12"/>
      <c r="V69" s="11"/>
      <c r="W69" s="1"/>
      <c r="X69" s="1"/>
      <c r="Y69" s="11"/>
      <c r="Z69" s="12"/>
      <c r="AA69" s="12"/>
      <c r="AB69" s="12"/>
      <c r="AC69" s="11"/>
      <c r="AD69" s="1"/>
      <c r="AE69" s="1"/>
      <c r="AF69" s="11"/>
      <c r="AG69" s="12"/>
      <c r="AH69" s="12"/>
      <c r="AI69" s="12"/>
      <c r="AJ69" s="11"/>
      <c r="AK69" s="1"/>
      <c r="AL69" s="1"/>
      <c r="AM69" s="1"/>
    </row>
    <row r="70" spans="1:39" ht="15.75" thickTop="1">
      <c r="A70" s="279" t="s">
        <v>6</v>
      </c>
      <c r="B70" s="280"/>
      <c r="C70" s="280"/>
      <c r="D70" s="281"/>
      <c r="E70" s="20"/>
      <c r="F70" s="20"/>
      <c r="G70" s="20"/>
      <c r="H70" s="20"/>
      <c r="I70" s="21"/>
      <c r="J70" s="72">
        <f>SUM(E70:I70)</f>
        <v>0</v>
      </c>
      <c r="K70" s="19"/>
      <c r="L70" s="20"/>
      <c r="M70" s="20"/>
      <c r="N70" s="20"/>
      <c r="O70" s="20"/>
      <c r="P70" s="21"/>
      <c r="Q70" s="72">
        <f>SUM(K70:P70)</f>
        <v>0</v>
      </c>
      <c r="R70" s="19"/>
      <c r="S70" s="20"/>
      <c r="T70" s="20"/>
      <c r="U70" s="20"/>
      <c r="V70" s="20"/>
      <c r="W70" s="21"/>
      <c r="X70" s="72">
        <f>SUM(R70:W70)</f>
        <v>0</v>
      </c>
      <c r="Y70" s="19"/>
      <c r="Z70" s="20"/>
      <c r="AA70" s="20"/>
      <c r="AB70" s="20"/>
      <c r="AC70" s="20"/>
      <c r="AD70" s="21"/>
      <c r="AE70" s="72">
        <f>SUM(Y70:AD70)</f>
        <v>0</v>
      </c>
      <c r="AF70" s="19"/>
      <c r="AG70" s="20"/>
      <c r="AH70" s="20"/>
      <c r="AI70" s="20"/>
      <c r="AJ70" s="20"/>
      <c r="AK70" s="21"/>
      <c r="AL70" s="72">
        <f>SUM(AF70:AK70)</f>
        <v>0</v>
      </c>
      <c r="AM70" s="72">
        <f t="shared" ref="AM70:AM71" si="69">J70+Q70+X70+AE70</f>
        <v>0</v>
      </c>
    </row>
    <row r="71" spans="1:39">
      <c r="A71" s="299" t="s">
        <v>11</v>
      </c>
      <c r="B71" s="300"/>
      <c r="C71" s="300"/>
      <c r="D71" s="301"/>
      <c r="E71" s="23"/>
      <c r="F71" s="23"/>
      <c r="G71" s="23"/>
      <c r="H71" s="23"/>
      <c r="I71" s="24"/>
      <c r="J71" s="119">
        <f>SUM(E71:I71)</f>
        <v>0</v>
      </c>
      <c r="K71" s="22"/>
      <c r="L71" s="23"/>
      <c r="M71" s="23"/>
      <c r="N71" s="23"/>
      <c r="O71" s="23"/>
      <c r="P71" s="24"/>
      <c r="Q71" s="119">
        <f>SUM(K71:P71)</f>
        <v>0</v>
      </c>
      <c r="R71" s="22"/>
      <c r="S71" s="23"/>
      <c r="T71" s="23"/>
      <c r="U71" s="23"/>
      <c r="V71" s="23"/>
      <c r="W71" s="24"/>
      <c r="X71" s="119">
        <f>SUM(R71:W71)</f>
        <v>0</v>
      </c>
      <c r="Y71" s="22"/>
      <c r="Z71" s="23"/>
      <c r="AA71" s="23"/>
      <c r="AB71" s="23"/>
      <c r="AC71" s="23"/>
      <c r="AD71" s="24"/>
      <c r="AE71" s="119">
        <f>SUM(Y71:AD71)</f>
        <v>0</v>
      </c>
      <c r="AF71" s="22"/>
      <c r="AG71" s="23"/>
      <c r="AH71" s="23"/>
      <c r="AI71" s="23"/>
      <c r="AJ71" s="23"/>
      <c r="AK71" s="24"/>
      <c r="AL71" s="119">
        <f>SUM(AF71:AK71)</f>
        <v>0</v>
      </c>
      <c r="AM71" s="119">
        <f t="shared" si="69"/>
        <v>0</v>
      </c>
    </row>
    <row r="72" spans="1:39">
      <c r="A72" s="235" t="s">
        <v>12</v>
      </c>
      <c r="B72" s="236"/>
      <c r="C72" s="236"/>
      <c r="D72" s="237"/>
      <c r="E72" s="123" t="str">
        <f t="shared" ref="E72:AM72" si="70">IFERROR(E70/E36,"-")</f>
        <v>-</v>
      </c>
      <c r="F72" s="123" t="str">
        <f t="shared" ref="F72" si="71">IFERROR(F70/F36,"-")</f>
        <v>-</v>
      </c>
      <c r="G72" s="123" t="str">
        <f t="shared" si="70"/>
        <v>-</v>
      </c>
      <c r="H72" s="123" t="str">
        <f t="shared" si="70"/>
        <v>-</v>
      </c>
      <c r="I72" s="124" t="str">
        <f t="shared" si="70"/>
        <v>-</v>
      </c>
      <c r="J72" s="120" t="str">
        <f t="shared" si="70"/>
        <v>-</v>
      </c>
      <c r="K72" s="122" t="str">
        <f t="shared" si="70"/>
        <v>-</v>
      </c>
      <c r="L72" s="123" t="str">
        <f t="shared" si="70"/>
        <v>-</v>
      </c>
      <c r="M72" s="123" t="str">
        <f t="shared" si="70"/>
        <v>-</v>
      </c>
      <c r="N72" s="123" t="str">
        <f t="shared" si="70"/>
        <v>-</v>
      </c>
      <c r="O72" s="123" t="str">
        <f t="shared" si="70"/>
        <v>-</v>
      </c>
      <c r="P72" s="124" t="str">
        <f t="shared" si="70"/>
        <v>-</v>
      </c>
      <c r="Q72" s="120" t="str">
        <f t="shared" si="70"/>
        <v>-</v>
      </c>
      <c r="R72" s="122" t="str">
        <f t="shared" si="70"/>
        <v>-</v>
      </c>
      <c r="S72" s="123" t="str">
        <f t="shared" si="70"/>
        <v>-</v>
      </c>
      <c r="T72" s="123" t="str">
        <f t="shared" si="70"/>
        <v>-</v>
      </c>
      <c r="U72" s="123" t="str">
        <f t="shared" si="70"/>
        <v>-</v>
      </c>
      <c r="V72" s="123" t="str">
        <f t="shared" si="70"/>
        <v>-</v>
      </c>
      <c r="W72" s="124" t="str">
        <f t="shared" si="70"/>
        <v>-</v>
      </c>
      <c r="X72" s="120" t="str">
        <f t="shared" si="70"/>
        <v>-</v>
      </c>
      <c r="Y72" s="122" t="str">
        <f t="shared" si="70"/>
        <v>-</v>
      </c>
      <c r="Z72" s="123" t="str">
        <f t="shared" si="70"/>
        <v>-</v>
      </c>
      <c r="AA72" s="123" t="str">
        <f t="shared" si="70"/>
        <v>-</v>
      </c>
      <c r="AB72" s="123" t="str">
        <f t="shared" si="70"/>
        <v>-</v>
      </c>
      <c r="AC72" s="123" t="str">
        <f t="shared" si="70"/>
        <v>-</v>
      </c>
      <c r="AD72" s="124" t="str">
        <f t="shared" si="70"/>
        <v>-</v>
      </c>
      <c r="AE72" s="120" t="str">
        <f t="shared" si="70"/>
        <v>-</v>
      </c>
      <c r="AF72" s="122" t="str">
        <f t="shared" si="70"/>
        <v>-</v>
      </c>
      <c r="AG72" s="123" t="str">
        <f t="shared" si="70"/>
        <v>-</v>
      </c>
      <c r="AH72" s="123" t="str">
        <f t="shared" si="70"/>
        <v>-</v>
      </c>
      <c r="AI72" s="123" t="str">
        <f t="shared" si="70"/>
        <v>-</v>
      </c>
      <c r="AJ72" s="123" t="str">
        <f t="shared" si="70"/>
        <v>-</v>
      </c>
      <c r="AK72" s="124" t="str">
        <f t="shared" si="70"/>
        <v>-</v>
      </c>
      <c r="AL72" s="120" t="str">
        <f t="shared" si="70"/>
        <v>-</v>
      </c>
      <c r="AM72" s="120" t="str">
        <f t="shared" si="70"/>
        <v>-</v>
      </c>
    </row>
    <row r="73" spans="1:39" ht="15.75" thickBot="1">
      <c r="A73" s="238" t="s">
        <v>13</v>
      </c>
      <c r="B73" s="239"/>
      <c r="C73" s="239"/>
      <c r="D73" s="240"/>
      <c r="E73" s="126" t="str">
        <f t="shared" ref="E73:AM73" si="72">IFERROR(E71/E36,"-")</f>
        <v>-</v>
      </c>
      <c r="F73" s="126" t="str">
        <f t="shared" ref="F73" si="73">IFERROR(F71/F36,"-")</f>
        <v>-</v>
      </c>
      <c r="G73" s="126" t="str">
        <f t="shared" si="72"/>
        <v>-</v>
      </c>
      <c r="H73" s="126" t="str">
        <f t="shared" si="72"/>
        <v>-</v>
      </c>
      <c r="I73" s="127" t="str">
        <f t="shared" si="72"/>
        <v>-</v>
      </c>
      <c r="J73" s="121" t="str">
        <f t="shared" si="72"/>
        <v>-</v>
      </c>
      <c r="K73" s="125" t="str">
        <f t="shared" si="72"/>
        <v>-</v>
      </c>
      <c r="L73" s="126" t="str">
        <f t="shared" si="72"/>
        <v>-</v>
      </c>
      <c r="M73" s="126" t="str">
        <f t="shared" si="72"/>
        <v>-</v>
      </c>
      <c r="N73" s="126" t="str">
        <f t="shared" si="72"/>
        <v>-</v>
      </c>
      <c r="O73" s="126" t="str">
        <f t="shared" si="72"/>
        <v>-</v>
      </c>
      <c r="P73" s="127" t="str">
        <f t="shared" si="72"/>
        <v>-</v>
      </c>
      <c r="Q73" s="121" t="str">
        <f t="shared" si="72"/>
        <v>-</v>
      </c>
      <c r="R73" s="125" t="str">
        <f t="shared" si="72"/>
        <v>-</v>
      </c>
      <c r="S73" s="126" t="str">
        <f t="shared" si="72"/>
        <v>-</v>
      </c>
      <c r="T73" s="126" t="str">
        <f t="shared" si="72"/>
        <v>-</v>
      </c>
      <c r="U73" s="126" t="str">
        <f t="shared" si="72"/>
        <v>-</v>
      </c>
      <c r="V73" s="126" t="str">
        <f t="shared" si="72"/>
        <v>-</v>
      </c>
      <c r="W73" s="127" t="str">
        <f t="shared" si="72"/>
        <v>-</v>
      </c>
      <c r="X73" s="121" t="str">
        <f t="shared" si="72"/>
        <v>-</v>
      </c>
      <c r="Y73" s="125" t="str">
        <f t="shared" si="72"/>
        <v>-</v>
      </c>
      <c r="Z73" s="126" t="str">
        <f t="shared" si="72"/>
        <v>-</v>
      </c>
      <c r="AA73" s="126" t="str">
        <f t="shared" si="72"/>
        <v>-</v>
      </c>
      <c r="AB73" s="126" t="str">
        <f t="shared" si="72"/>
        <v>-</v>
      </c>
      <c r="AC73" s="126" t="str">
        <f t="shared" si="72"/>
        <v>-</v>
      </c>
      <c r="AD73" s="127" t="str">
        <f t="shared" si="72"/>
        <v>-</v>
      </c>
      <c r="AE73" s="121" t="str">
        <f t="shared" si="72"/>
        <v>-</v>
      </c>
      <c r="AF73" s="125" t="str">
        <f t="shared" si="72"/>
        <v>-</v>
      </c>
      <c r="AG73" s="126" t="str">
        <f t="shared" si="72"/>
        <v>-</v>
      </c>
      <c r="AH73" s="126" t="str">
        <f t="shared" si="72"/>
        <v>-</v>
      </c>
      <c r="AI73" s="126" t="str">
        <f t="shared" si="72"/>
        <v>-</v>
      </c>
      <c r="AJ73" s="126" t="str">
        <f t="shared" si="72"/>
        <v>-</v>
      </c>
      <c r="AK73" s="127" t="str">
        <f t="shared" si="72"/>
        <v>-</v>
      </c>
      <c r="AL73" s="121" t="str">
        <f t="shared" si="72"/>
        <v>-</v>
      </c>
      <c r="AM73" s="121" t="str">
        <f t="shared" si="72"/>
        <v>-</v>
      </c>
    </row>
    <row r="74" spans="1:39" ht="16.5" thickTop="1" thickBot="1">
      <c r="A74" s="3"/>
      <c r="B74" s="3"/>
      <c r="C74" s="3"/>
      <c r="D74" s="3"/>
      <c r="E74" s="12"/>
      <c r="F74" s="12"/>
      <c r="G74" s="12"/>
      <c r="H74" s="11"/>
      <c r="I74" s="1"/>
      <c r="J74" s="1"/>
      <c r="K74" s="11"/>
      <c r="L74" s="12"/>
      <c r="M74" s="12"/>
      <c r="N74" s="12"/>
      <c r="O74" s="11"/>
      <c r="P74" s="1"/>
      <c r="Q74" s="1"/>
      <c r="R74" s="11"/>
      <c r="S74" s="12"/>
      <c r="T74" s="12"/>
      <c r="U74" s="12"/>
      <c r="V74" s="11"/>
      <c r="W74" s="1"/>
      <c r="X74" s="1"/>
      <c r="Y74" s="11"/>
      <c r="Z74" s="12"/>
      <c r="AA74" s="12"/>
      <c r="AB74" s="12"/>
      <c r="AC74" s="11"/>
      <c r="AD74" s="1"/>
      <c r="AE74" s="1"/>
      <c r="AF74" s="11"/>
      <c r="AG74" s="12"/>
      <c r="AH74" s="12"/>
      <c r="AI74" s="12"/>
      <c r="AJ74" s="11"/>
      <c r="AK74" s="1"/>
      <c r="AL74" s="1"/>
      <c r="AM74" s="1"/>
    </row>
    <row r="75" spans="1:39" ht="15.75" thickTop="1">
      <c r="A75" s="267" t="s">
        <v>29</v>
      </c>
      <c r="B75" s="268"/>
      <c r="C75" s="268"/>
      <c r="D75" s="269"/>
      <c r="E75" s="27"/>
      <c r="F75" s="27"/>
      <c r="G75" s="27"/>
      <c r="H75" s="27"/>
      <c r="I75" s="28"/>
      <c r="J75" s="128">
        <f>SUM(E75:I75)</f>
        <v>0</v>
      </c>
      <c r="K75" s="26"/>
      <c r="L75" s="27"/>
      <c r="M75" s="27"/>
      <c r="N75" s="27"/>
      <c r="O75" s="27"/>
      <c r="P75" s="28"/>
      <c r="Q75" s="128">
        <f t="shared" ref="Q75:Q80" si="74">SUM(K75:P75)</f>
        <v>0</v>
      </c>
      <c r="R75" s="26"/>
      <c r="S75" s="27"/>
      <c r="T75" s="27"/>
      <c r="U75" s="27"/>
      <c r="V75" s="27"/>
      <c r="W75" s="28"/>
      <c r="X75" s="128">
        <f t="shared" ref="X75:X80" si="75">SUM(R75:W75)</f>
        <v>0</v>
      </c>
      <c r="Y75" s="26"/>
      <c r="Z75" s="27"/>
      <c r="AA75" s="27"/>
      <c r="AB75" s="27"/>
      <c r="AC75" s="27"/>
      <c r="AD75" s="28"/>
      <c r="AE75" s="128">
        <f t="shared" ref="AE75:AE80" si="76">SUM(Y75:AD75)</f>
        <v>0</v>
      </c>
      <c r="AF75" s="26"/>
      <c r="AG75" s="27"/>
      <c r="AH75" s="27"/>
      <c r="AI75" s="27"/>
      <c r="AJ75" s="27"/>
      <c r="AK75" s="28"/>
      <c r="AL75" s="128">
        <f t="shared" ref="AL75:AL80" si="77">SUM(AF75:AK75)</f>
        <v>0</v>
      </c>
      <c r="AM75" s="128">
        <f t="shared" ref="AM75:AM80" si="78">J75+Q75+X75+AE75+AL75</f>
        <v>0</v>
      </c>
    </row>
    <row r="76" spans="1:39">
      <c r="A76" s="270" t="s">
        <v>30</v>
      </c>
      <c r="B76" s="271"/>
      <c r="C76" s="271"/>
      <c r="D76" s="272"/>
      <c r="E76" s="14"/>
      <c r="F76" s="14"/>
      <c r="G76" s="14"/>
      <c r="H76" s="14"/>
      <c r="I76" s="18"/>
      <c r="J76" s="129">
        <f>SUM(E76:I76)</f>
        <v>0</v>
      </c>
      <c r="K76" s="13"/>
      <c r="L76" s="14"/>
      <c r="M76" s="14"/>
      <c r="N76" s="14"/>
      <c r="O76" s="14"/>
      <c r="P76" s="18"/>
      <c r="Q76" s="129">
        <f t="shared" si="74"/>
        <v>0</v>
      </c>
      <c r="R76" s="13"/>
      <c r="S76" s="14"/>
      <c r="T76" s="14"/>
      <c r="U76" s="14"/>
      <c r="V76" s="14"/>
      <c r="W76" s="18"/>
      <c r="X76" s="129">
        <f t="shared" si="75"/>
        <v>0</v>
      </c>
      <c r="Y76" s="13"/>
      <c r="Z76" s="14"/>
      <c r="AA76" s="14"/>
      <c r="AB76" s="14"/>
      <c r="AC76" s="14"/>
      <c r="AD76" s="18"/>
      <c r="AE76" s="129">
        <f t="shared" si="76"/>
        <v>0</v>
      </c>
      <c r="AF76" s="13"/>
      <c r="AG76" s="14"/>
      <c r="AH76" s="14"/>
      <c r="AI76" s="14"/>
      <c r="AJ76" s="14"/>
      <c r="AK76" s="18"/>
      <c r="AL76" s="129">
        <f t="shared" si="77"/>
        <v>0</v>
      </c>
      <c r="AM76" s="129">
        <f t="shared" si="78"/>
        <v>0</v>
      </c>
    </row>
    <row r="77" spans="1:39">
      <c r="A77" s="270" t="s">
        <v>139</v>
      </c>
      <c r="B77" s="271"/>
      <c r="C77" s="271"/>
      <c r="D77" s="272"/>
      <c r="E77" s="14"/>
      <c r="F77" s="14"/>
      <c r="G77" s="14"/>
      <c r="H77" s="14"/>
      <c r="I77" s="18"/>
      <c r="J77" s="129">
        <f>SUM(E77:I77)</f>
        <v>0</v>
      </c>
      <c r="K77" s="13"/>
      <c r="L77" s="14"/>
      <c r="M77" s="14"/>
      <c r="N77" s="14"/>
      <c r="O77" s="14"/>
      <c r="P77" s="18"/>
      <c r="Q77" s="129">
        <f t="shared" si="74"/>
        <v>0</v>
      </c>
      <c r="R77" s="13"/>
      <c r="S77" s="14"/>
      <c r="T77" s="14"/>
      <c r="U77" s="14"/>
      <c r="V77" s="14"/>
      <c r="W77" s="18"/>
      <c r="X77" s="129">
        <f t="shared" si="75"/>
        <v>0</v>
      </c>
      <c r="Y77" s="13"/>
      <c r="Z77" s="14"/>
      <c r="AA77" s="14"/>
      <c r="AB77" s="14"/>
      <c r="AC77" s="14"/>
      <c r="AD77" s="18"/>
      <c r="AE77" s="129">
        <f t="shared" si="76"/>
        <v>0</v>
      </c>
      <c r="AF77" s="13"/>
      <c r="AG77" s="14"/>
      <c r="AH77" s="14"/>
      <c r="AI77" s="14"/>
      <c r="AJ77" s="14"/>
      <c r="AK77" s="18"/>
      <c r="AL77" s="129">
        <f t="shared" si="77"/>
        <v>0</v>
      </c>
      <c r="AM77" s="129">
        <f t="shared" si="78"/>
        <v>0</v>
      </c>
    </row>
    <row r="78" spans="1:39">
      <c r="A78" s="270" t="s">
        <v>140</v>
      </c>
      <c r="B78" s="271"/>
      <c r="C78" s="271"/>
      <c r="D78" s="272"/>
      <c r="E78" s="14"/>
      <c r="F78" s="14"/>
      <c r="G78" s="14"/>
      <c r="H78" s="14"/>
      <c r="I78" s="18"/>
      <c r="J78" s="129">
        <f>SUM(E78:I78)</f>
        <v>0</v>
      </c>
      <c r="K78" s="13"/>
      <c r="L78" s="14"/>
      <c r="M78" s="14"/>
      <c r="N78" s="14"/>
      <c r="O78" s="14"/>
      <c r="P78" s="18"/>
      <c r="Q78" s="129">
        <f t="shared" si="74"/>
        <v>0</v>
      </c>
      <c r="R78" s="13"/>
      <c r="S78" s="14"/>
      <c r="T78" s="14"/>
      <c r="U78" s="14"/>
      <c r="V78" s="14"/>
      <c r="W78" s="18"/>
      <c r="X78" s="129">
        <f t="shared" si="75"/>
        <v>0</v>
      </c>
      <c r="Y78" s="13"/>
      <c r="Z78" s="14"/>
      <c r="AA78" s="14"/>
      <c r="AB78" s="14"/>
      <c r="AC78" s="14"/>
      <c r="AD78" s="18"/>
      <c r="AE78" s="129">
        <f t="shared" si="76"/>
        <v>0</v>
      </c>
      <c r="AF78" s="13"/>
      <c r="AG78" s="14"/>
      <c r="AH78" s="14"/>
      <c r="AI78" s="14"/>
      <c r="AJ78" s="14"/>
      <c r="AK78" s="18"/>
      <c r="AL78" s="129">
        <f t="shared" si="77"/>
        <v>0</v>
      </c>
      <c r="AM78" s="129">
        <f t="shared" si="78"/>
        <v>0</v>
      </c>
    </row>
    <row r="79" spans="1:39">
      <c r="A79" s="270" t="s">
        <v>91</v>
      </c>
      <c r="B79" s="271"/>
      <c r="C79" s="271"/>
      <c r="D79" s="272"/>
      <c r="E79" s="14"/>
      <c r="F79" s="14"/>
      <c r="G79" s="14"/>
      <c r="H79" s="14"/>
      <c r="I79" s="18"/>
      <c r="J79" s="129">
        <f>SUM(E79:I79)</f>
        <v>0</v>
      </c>
      <c r="K79" s="13"/>
      <c r="L79" s="14"/>
      <c r="M79" s="14"/>
      <c r="N79" s="14"/>
      <c r="O79" s="14"/>
      <c r="P79" s="18"/>
      <c r="Q79" s="129">
        <f t="shared" si="74"/>
        <v>0</v>
      </c>
      <c r="R79" s="13"/>
      <c r="S79" s="14"/>
      <c r="T79" s="14"/>
      <c r="U79" s="14"/>
      <c r="V79" s="14"/>
      <c r="W79" s="18"/>
      <c r="X79" s="129">
        <f t="shared" si="75"/>
        <v>0</v>
      </c>
      <c r="Y79" s="13"/>
      <c r="Z79" s="14"/>
      <c r="AA79" s="14"/>
      <c r="AB79" s="14"/>
      <c r="AC79" s="14"/>
      <c r="AD79" s="18"/>
      <c r="AE79" s="129">
        <f t="shared" si="76"/>
        <v>0</v>
      </c>
      <c r="AF79" s="13"/>
      <c r="AG79" s="14"/>
      <c r="AH79" s="14"/>
      <c r="AI79" s="14"/>
      <c r="AJ79" s="14"/>
      <c r="AK79" s="18"/>
      <c r="AL79" s="129">
        <f t="shared" si="77"/>
        <v>0</v>
      </c>
      <c r="AM79" s="129">
        <f t="shared" si="78"/>
        <v>0</v>
      </c>
    </row>
    <row r="80" spans="1:39" ht="15.75" thickBot="1">
      <c r="A80" s="270" t="s">
        <v>92</v>
      </c>
      <c r="B80" s="271"/>
      <c r="C80" s="271"/>
      <c r="D80" s="272"/>
      <c r="E80" s="14"/>
      <c r="F80" s="14"/>
      <c r="G80" s="14"/>
      <c r="H80" s="14"/>
      <c r="I80" s="18"/>
      <c r="J80" s="129">
        <f>SUM(E80:I80)</f>
        <v>0</v>
      </c>
      <c r="K80" s="13"/>
      <c r="L80" s="14"/>
      <c r="M80" s="14"/>
      <c r="N80" s="14"/>
      <c r="O80" s="14"/>
      <c r="P80" s="18"/>
      <c r="Q80" s="129">
        <f t="shared" si="74"/>
        <v>0</v>
      </c>
      <c r="R80" s="13"/>
      <c r="S80" s="14"/>
      <c r="T80" s="14"/>
      <c r="U80" s="14"/>
      <c r="V80" s="14"/>
      <c r="W80" s="18"/>
      <c r="X80" s="129">
        <f t="shared" si="75"/>
        <v>0</v>
      </c>
      <c r="Y80" s="13"/>
      <c r="Z80" s="14"/>
      <c r="AA80" s="14"/>
      <c r="AB80" s="14"/>
      <c r="AC80" s="14"/>
      <c r="AD80" s="18"/>
      <c r="AE80" s="129">
        <f t="shared" si="76"/>
        <v>0</v>
      </c>
      <c r="AF80" s="13"/>
      <c r="AG80" s="14"/>
      <c r="AH80" s="14"/>
      <c r="AI80" s="14"/>
      <c r="AJ80" s="14"/>
      <c r="AK80" s="18"/>
      <c r="AL80" s="129">
        <f t="shared" si="77"/>
        <v>0</v>
      </c>
      <c r="AM80" s="129">
        <f t="shared" si="78"/>
        <v>0</v>
      </c>
    </row>
    <row r="81" spans="1:39" ht="15.75" thickTop="1">
      <c r="A81" s="276" t="s">
        <v>94</v>
      </c>
      <c r="B81" s="277"/>
      <c r="C81" s="277"/>
      <c r="D81" s="278"/>
      <c r="E81" s="133" t="str">
        <f t="shared" ref="E81:AM81" si="79">IFERROR(E75/(E23+E25+E26+E27),"-")</f>
        <v>-</v>
      </c>
      <c r="F81" s="133" t="str">
        <f t="shared" ref="F81" si="80">IFERROR(F75/(F23+F25+F26+F27),"-")</f>
        <v>-</v>
      </c>
      <c r="G81" s="133" t="str">
        <f t="shared" si="79"/>
        <v>-</v>
      </c>
      <c r="H81" s="133" t="str">
        <f t="shared" si="79"/>
        <v>-</v>
      </c>
      <c r="I81" s="134" t="str">
        <f t="shared" si="79"/>
        <v>-</v>
      </c>
      <c r="J81" s="130" t="str">
        <f t="shared" si="79"/>
        <v>-</v>
      </c>
      <c r="K81" s="135" t="str">
        <f t="shared" si="79"/>
        <v>-</v>
      </c>
      <c r="L81" s="133" t="str">
        <f t="shared" si="79"/>
        <v>-</v>
      </c>
      <c r="M81" s="133" t="str">
        <f t="shared" si="79"/>
        <v>-</v>
      </c>
      <c r="N81" s="133" t="str">
        <f t="shared" si="79"/>
        <v>-</v>
      </c>
      <c r="O81" s="133" t="str">
        <f t="shared" si="79"/>
        <v>-</v>
      </c>
      <c r="P81" s="134" t="str">
        <f t="shared" si="79"/>
        <v>-</v>
      </c>
      <c r="Q81" s="130" t="str">
        <f t="shared" si="79"/>
        <v>-</v>
      </c>
      <c r="R81" s="135" t="str">
        <f t="shared" si="79"/>
        <v>-</v>
      </c>
      <c r="S81" s="133" t="str">
        <f t="shared" si="79"/>
        <v>-</v>
      </c>
      <c r="T81" s="133" t="str">
        <f t="shared" si="79"/>
        <v>-</v>
      </c>
      <c r="U81" s="133" t="str">
        <f t="shared" si="79"/>
        <v>-</v>
      </c>
      <c r="V81" s="133" t="str">
        <f t="shared" si="79"/>
        <v>-</v>
      </c>
      <c r="W81" s="134" t="str">
        <f t="shared" si="79"/>
        <v>-</v>
      </c>
      <c r="X81" s="130" t="str">
        <f t="shared" si="79"/>
        <v>-</v>
      </c>
      <c r="Y81" s="135" t="str">
        <f t="shared" si="79"/>
        <v>-</v>
      </c>
      <c r="Z81" s="133" t="str">
        <f t="shared" si="79"/>
        <v>-</v>
      </c>
      <c r="AA81" s="133" t="str">
        <f t="shared" si="79"/>
        <v>-</v>
      </c>
      <c r="AB81" s="133" t="str">
        <f t="shared" si="79"/>
        <v>-</v>
      </c>
      <c r="AC81" s="133" t="str">
        <f t="shared" si="79"/>
        <v>-</v>
      </c>
      <c r="AD81" s="134" t="str">
        <f t="shared" si="79"/>
        <v>-</v>
      </c>
      <c r="AE81" s="130" t="str">
        <f t="shared" si="79"/>
        <v>-</v>
      </c>
      <c r="AF81" s="135" t="str">
        <f t="shared" si="79"/>
        <v>-</v>
      </c>
      <c r="AG81" s="133" t="str">
        <f t="shared" si="79"/>
        <v>-</v>
      </c>
      <c r="AH81" s="133" t="str">
        <f t="shared" si="79"/>
        <v>-</v>
      </c>
      <c r="AI81" s="133" t="str">
        <f t="shared" si="79"/>
        <v>-</v>
      </c>
      <c r="AJ81" s="133" t="str">
        <f t="shared" si="79"/>
        <v>-</v>
      </c>
      <c r="AK81" s="134" t="str">
        <f t="shared" si="79"/>
        <v>-</v>
      </c>
      <c r="AL81" s="130" t="str">
        <f t="shared" si="79"/>
        <v>-</v>
      </c>
      <c r="AM81" s="130" t="str">
        <f t="shared" si="79"/>
        <v>-</v>
      </c>
    </row>
    <row r="82" spans="1:39">
      <c r="A82" s="241" t="s">
        <v>93</v>
      </c>
      <c r="B82" s="242"/>
      <c r="C82" s="242"/>
      <c r="D82" s="243"/>
      <c r="E82" s="136" t="str">
        <f t="shared" ref="E82:AM82" si="81">IFERROR((E76/(E24+E28+E29))/12,"-")</f>
        <v>-</v>
      </c>
      <c r="F82" s="136" t="str">
        <f t="shared" ref="F82" si="82">IFERROR((F76/(F24+F28+F29))/12,"-")</f>
        <v>-</v>
      </c>
      <c r="G82" s="136" t="str">
        <f t="shared" si="81"/>
        <v>-</v>
      </c>
      <c r="H82" s="136" t="str">
        <f t="shared" si="81"/>
        <v>-</v>
      </c>
      <c r="I82" s="137" t="str">
        <f t="shared" si="81"/>
        <v>-</v>
      </c>
      <c r="J82" s="131" t="str">
        <f t="shared" si="81"/>
        <v>-</v>
      </c>
      <c r="K82" s="138" t="str">
        <f t="shared" si="81"/>
        <v>-</v>
      </c>
      <c r="L82" s="136" t="str">
        <f t="shared" si="81"/>
        <v>-</v>
      </c>
      <c r="M82" s="136" t="str">
        <f t="shared" si="81"/>
        <v>-</v>
      </c>
      <c r="N82" s="136" t="str">
        <f t="shared" si="81"/>
        <v>-</v>
      </c>
      <c r="O82" s="136" t="str">
        <f t="shared" si="81"/>
        <v>-</v>
      </c>
      <c r="P82" s="137" t="str">
        <f t="shared" si="81"/>
        <v>-</v>
      </c>
      <c r="Q82" s="131" t="str">
        <f t="shared" si="81"/>
        <v>-</v>
      </c>
      <c r="R82" s="138" t="str">
        <f t="shared" si="81"/>
        <v>-</v>
      </c>
      <c r="S82" s="136" t="str">
        <f t="shared" si="81"/>
        <v>-</v>
      </c>
      <c r="T82" s="136" t="str">
        <f t="shared" si="81"/>
        <v>-</v>
      </c>
      <c r="U82" s="136" t="str">
        <f t="shared" si="81"/>
        <v>-</v>
      </c>
      <c r="V82" s="136" t="str">
        <f t="shared" si="81"/>
        <v>-</v>
      </c>
      <c r="W82" s="137" t="str">
        <f t="shared" si="81"/>
        <v>-</v>
      </c>
      <c r="X82" s="131" t="str">
        <f t="shared" si="81"/>
        <v>-</v>
      </c>
      <c r="Y82" s="138" t="str">
        <f t="shared" si="81"/>
        <v>-</v>
      </c>
      <c r="Z82" s="136" t="str">
        <f t="shared" si="81"/>
        <v>-</v>
      </c>
      <c r="AA82" s="136" t="str">
        <f t="shared" si="81"/>
        <v>-</v>
      </c>
      <c r="AB82" s="136" t="str">
        <f t="shared" si="81"/>
        <v>-</v>
      </c>
      <c r="AC82" s="136" t="str">
        <f t="shared" si="81"/>
        <v>-</v>
      </c>
      <c r="AD82" s="137" t="str">
        <f t="shared" si="81"/>
        <v>-</v>
      </c>
      <c r="AE82" s="131" t="str">
        <f t="shared" si="81"/>
        <v>-</v>
      </c>
      <c r="AF82" s="138" t="str">
        <f t="shared" si="81"/>
        <v>-</v>
      </c>
      <c r="AG82" s="136" t="str">
        <f t="shared" si="81"/>
        <v>-</v>
      </c>
      <c r="AH82" s="136" t="str">
        <f t="shared" si="81"/>
        <v>-</v>
      </c>
      <c r="AI82" s="136" t="str">
        <f t="shared" si="81"/>
        <v>-</v>
      </c>
      <c r="AJ82" s="136" t="str">
        <f t="shared" si="81"/>
        <v>-</v>
      </c>
      <c r="AK82" s="137" t="str">
        <f t="shared" si="81"/>
        <v>-</v>
      </c>
      <c r="AL82" s="131" t="str">
        <f t="shared" si="81"/>
        <v>-</v>
      </c>
      <c r="AM82" s="131" t="str">
        <f t="shared" si="81"/>
        <v>-</v>
      </c>
    </row>
    <row r="83" spans="1:39">
      <c r="A83" s="241" t="s">
        <v>141</v>
      </c>
      <c r="B83" s="242"/>
      <c r="C83" s="242"/>
      <c r="D83" s="243"/>
      <c r="E83" s="136" t="str">
        <f t="shared" ref="E83:AM83" si="83">IFERROR(((E78-E77)/(E24+E28+E29))/12,"-")</f>
        <v>-</v>
      </c>
      <c r="F83" s="136" t="str">
        <f t="shared" ref="F83" si="84">IFERROR(((F78-F77)/(F24+F28+F29))/12,"-")</f>
        <v>-</v>
      </c>
      <c r="G83" s="136" t="str">
        <f t="shared" si="83"/>
        <v>-</v>
      </c>
      <c r="H83" s="136" t="str">
        <f t="shared" si="83"/>
        <v>-</v>
      </c>
      <c r="I83" s="137" t="str">
        <f t="shared" si="83"/>
        <v>-</v>
      </c>
      <c r="J83" s="131" t="str">
        <f t="shared" si="83"/>
        <v>-</v>
      </c>
      <c r="K83" s="138" t="str">
        <f t="shared" si="83"/>
        <v>-</v>
      </c>
      <c r="L83" s="136" t="str">
        <f t="shared" si="83"/>
        <v>-</v>
      </c>
      <c r="M83" s="136" t="str">
        <f t="shared" si="83"/>
        <v>-</v>
      </c>
      <c r="N83" s="136" t="str">
        <f t="shared" si="83"/>
        <v>-</v>
      </c>
      <c r="O83" s="136" t="str">
        <f t="shared" si="83"/>
        <v>-</v>
      </c>
      <c r="P83" s="137" t="str">
        <f t="shared" si="83"/>
        <v>-</v>
      </c>
      <c r="Q83" s="131" t="str">
        <f t="shared" si="83"/>
        <v>-</v>
      </c>
      <c r="R83" s="138" t="str">
        <f t="shared" si="83"/>
        <v>-</v>
      </c>
      <c r="S83" s="136" t="str">
        <f t="shared" si="83"/>
        <v>-</v>
      </c>
      <c r="T83" s="136" t="str">
        <f t="shared" si="83"/>
        <v>-</v>
      </c>
      <c r="U83" s="136" t="str">
        <f t="shared" si="83"/>
        <v>-</v>
      </c>
      <c r="V83" s="136" t="str">
        <f t="shared" si="83"/>
        <v>-</v>
      </c>
      <c r="W83" s="137" t="str">
        <f t="shared" si="83"/>
        <v>-</v>
      </c>
      <c r="X83" s="131" t="str">
        <f t="shared" si="83"/>
        <v>-</v>
      </c>
      <c r="Y83" s="138" t="str">
        <f t="shared" si="83"/>
        <v>-</v>
      </c>
      <c r="Z83" s="136" t="str">
        <f t="shared" si="83"/>
        <v>-</v>
      </c>
      <c r="AA83" s="136" t="str">
        <f t="shared" si="83"/>
        <v>-</v>
      </c>
      <c r="AB83" s="136" t="str">
        <f t="shared" si="83"/>
        <v>-</v>
      </c>
      <c r="AC83" s="136" t="str">
        <f t="shared" si="83"/>
        <v>-</v>
      </c>
      <c r="AD83" s="137" t="str">
        <f t="shared" si="83"/>
        <v>-</v>
      </c>
      <c r="AE83" s="131" t="str">
        <f t="shared" si="83"/>
        <v>-</v>
      </c>
      <c r="AF83" s="138" t="str">
        <f t="shared" si="83"/>
        <v>-</v>
      </c>
      <c r="AG83" s="136" t="str">
        <f t="shared" si="83"/>
        <v>-</v>
      </c>
      <c r="AH83" s="136" t="str">
        <f t="shared" si="83"/>
        <v>-</v>
      </c>
      <c r="AI83" s="136" t="str">
        <f t="shared" si="83"/>
        <v>-</v>
      </c>
      <c r="AJ83" s="136" t="str">
        <f t="shared" si="83"/>
        <v>-</v>
      </c>
      <c r="AK83" s="137" t="str">
        <f t="shared" si="83"/>
        <v>-</v>
      </c>
      <c r="AL83" s="131" t="str">
        <f t="shared" si="83"/>
        <v>-</v>
      </c>
      <c r="AM83" s="131" t="str">
        <f t="shared" si="83"/>
        <v>-</v>
      </c>
    </row>
    <row r="84" spans="1:39">
      <c r="A84" s="241" t="s">
        <v>96</v>
      </c>
      <c r="B84" s="242"/>
      <c r="C84" s="242"/>
      <c r="D84" s="243"/>
      <c r="E84" s="136" t="str">
        <f t="shared" ref="E84:AM84" si="85">IFERROR(((E80-E79)/(E30+E31))/12,"-")</f>
        <v>-</v>
      </c>
      <c r="F84" s="136" t="str">
        <f t="shared" ref="F84" si="86">IFERROR(((F80-F79)/(F30+F31))/12,"-")</f>
        <v>-</v>
      </c>
      <c r="G84" s="136" t="str">
        <f t="shared" si="85"/>
        <v>-</v>
      </c>
      <c r="H84" s="136" t="str">
        <f t="shared" si="85"/>
        <v>-</v>
      </c>
      <c r="I84" s="137" t="str">
        <f t="shared" si="85"/>
        <v>-</v>
      </c>
      <c r="J84" s="131" t="str">
        <f t="shared" si="85"/>
        <v>-</v>
      </c>
      <c r="K84" s="138" t="str">
        <f t="shared" si="85"/>
        <v>-</v>
      </c>
      <c r="L84" s="136" t="str">
        <f t="shared" si="85"/>
        <v>-</v>
      </c>
      <c r="M84" s="136" t="str">
        <f t="shared" si="85"/>
        <v>-</v>
      </c>
      <c r="N84" s="136" t="str">
        <f t="shared" si="85"/>
        <v>-</v>
      </c>
      <c r="O84" s="136" t="str">
        <f t="shared" si="85"/>
        <v>-</v>
      </c>
      <c r="P84" s="137" t="str">
        <f t="shared" si="85"/>
        <v>-</v>
      </c>
      <c r="Q84" s="131" t="str">
        <f t="shared" si="85"/>
        <v>-</v>
      </c>
      <c r="R84" s="138" t="str">
        <f t="shared" si="85"/>
        <v>-</v>
      </c>
      <c r="S84" s="136" t="str">
        <f t="shared" si="85"/>
        <v>-</v>
      </c>
      <c r="T84" s="136" t="str">
        <f t="shared" si="85"/>
        <v>-</v>
      </c>
      <c r="U84" s="136" t="str">
        <f t="shared" si="85"/>
        <v>-</v>
      </c>
      <c r="V84" s="136" t="str">
        <f t="shared" si="85"/>
        <v>-</v>
      </c>
      <c r="W84" s="137" t="str">
        <f t="shared" si="85"/>
        <v>-</v>
      </c>
      <c r="X84" s="131" t="str">
        <f t="shared" si="85"/>
        <v>-</v>
      </c>
      <c r="Y84" s="138" t="str">
        <f t="shared" si="85"/>
        <v>-</v>
      </c>
      <c r="Z84" s="136" t="str">
        <f t="shared" si="85"/>
        <v>-</v>
      </c>
      <c r="AA84" s="136" t="str">
        <f t="shared" si="85"/>
        <v>-</v>
      </c>
      <c r="AB84" s="136" t="str">
        <f t="shared" si="85"/>
        <v>-</v>
      </c>
      <c r="AC84" s="136" t="str">
        <f t="shared" si="85"/>
        <v>-</v>
      </c>
      <c r="AD84" s="137" t="str">
        <f t="shared" si="85"/>
        <v>-</v>
      </c>
      <c r="AE84" s="131" t="str">
        <f t="shared" si="85"/>
        <v>-</v>
      </c>
      <c r="AF84" s="138" t="str">
        <f t="shared" si="85"/>
        <v>-</v>
      </c>
      <c r="AG84" s="136" t="str">
        <f t="shared" si="85"/>
        <v>-</v>
      </c>
      <c r="AH84" s="136" t="str">
        <f t="shared" si="85"/>
        <v>-</v>
      </c>
      <c r="AI84" s="136" t="str">
        <f t="shared" si="85"/>
        <v>-</v>
      </c>
      <c r="AJ84" s="136" t="str">
        <f t="shared" si="85"/>
        <v>-</v>
      </c>
      <c r="AK84" s="137" t="str">
        <f t="shared" si="85"/>
        <v>-</v>
      </c>
      <c r="AL84" s="131" t="str">
        <f t="shared" si="85"/>
        <v>-</v>
      </c>
      <c r="AM84" s="131" t="str">
        <f t="shared" si="85"/>
        <v>-</v>
      </c>
    </row>
    <row r="85" spans="1:39" ht="15.75" thickBot="1">
      <c r="A85" s="273" t="s">
        <v>95</v>
      </c>
      <c r="B85" s="274"/>
      <c r="C85" s="274"/>
      <c r="D85" s="275"/>
      <c r="E85" s="139">
        <f t="shared" ref="E85:AM85" si="87">IFERROR((E80-E79)/12,"-")</f>
        <v>0</v>
      </c>
      <c r="F85" s="139">
        <f t="shared" ref="F85" si="88">IFERROR((F80-F79)/12,"-")</f>
        <v>0</v>
      </c>
      <c r="G85" s="139">
        <f t="shared" si="87"/>
        <v>0</v>
      </c>
      <c r="H85" s="139">
        <f t="shared" si="87"/>
        <v>0</v>
      </c>
      <c r="I85" s="140">
        <f t="shared" si="87"/>
        <v>0</v>
      </c>
      <c r="J85" s="132">
        <f t="shared" si="87"/>
        <v>0</v>
      </c>
      <c r="K85" s="141">
        <f t="shared" si="87"/>
        <v>0</v>
      </c>
      <c r="L85" s="139">
        <f t="shared" si="87"/>
        <v>0</v>
      </c>
      <c r="M85" s="139">
        <f t="shared" si="87"/>
        <v>0</v>
      </c>
      <c r="N85" s="139">
        <f t="shared" si="87"/>
        <v>0</v>
      </c>
      <c r="O85" s="139">
        <f t="shared" si="87"/>
        <v>0</v>
      </c>
      <c r="P85" s="140">
        <f t="shared" si="87"/>
        <v>0</v>
      </c>
      <c r="Q85" s="132">
        <f t="shared" si="87"/>
        <v>0</v>
      </c>
      <c r="R85" s="141">
        <f t="shared" si="87"/>
        <v>0</v>
      </c>
      <c r="S85" s="139">
        <f t="shared" si="87"/>
        <v>0</v>
      </c>
      <c r="T85" s="139">
        <f t="shared" si="87"/>
        <v>0</v>
      </c>
      <c r="U85" s="139">
        <f t="shared" si="87"/>
        <v>0</v>
      </c>
      <c r="V85" s="139">
        <f t="shared" si="87"/>
        <v>0</v>
      </c>
      <c r="W85" s="140">
        <f t="shared" si="87"/>
        <v>0</v>
      </c>
      <c r="X85" s="132">
        <f t="shared" si="87"/>
        <v>0</v>
      </c>
      <c r="Y85" s="141">
        <f t="shared" si="87"/>
        <v>0</v>
      </c>
      <c r="Z85" s="139">
        <f t="shared" si="87"/>
        <v>0</v>
      </c>
      <c r="AA85" s="139">
        <f t="shared" si="87"/>
        <v>0</v>
      </c>
      <c r="AB85" s="139">
        <f t="shared" si="87"/>
        <v>0</v>
      </c>
      <c r="AC85" s="139">
        <f t="shared" si="87"/>
        <v>0</v>
      </c>
      <c r="AD85" s="140">
        <f t="shared" si="87"/>
        <v>0</v>
      </c>
      <c r="AE85" s="132">
        <f t="shared" si="87"/>
        <v>0</v>
      </c>
      <c r="AF85" s="141">
        <f t="shared" si="87"/>
        <v>0</v>
      </c>
      <c r="AG85" s="139">
        <f t="shared" si="87"/>
        <v>0</v>
      </c>
      <c r="AH85" s="139">
        <f t="shared" si="87"/>
        <v>0</v>
      </c>
      <c r="AI85" s="139">
        <f t="shared" si="87"/>
        <v>0</v>
      </c>
      <c r="AJ85" s="139">
        <f t="shared" si="87"/>
        <v>0</v>
      </c>
      <c r="AK85" s="140">
        <f t="shared" si="87"/>
        <v>0</v>
      </c>
      <c r="AL85" s="132">
        <f t="shared" si="87"/>
        <v>0</v>
      </c>
      <c r="AM85" s="132">
        <f t="shared" si="87"/>
        <v>0</v>
      </c>
    </row>
    <row r="86" spans="1:39" customFormat="1" ht="16.5" thickTop="1" thickBot="1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</row>
    <row r="87" spans="1:39" ht="15.75" thickTop="1">
      <c r="A87" s="279" t="s">
        <v>7</v>
      </c>
      <c r="B87" s="280"/>
      <c r="C87" s="280"/>
      <c r="D87" s="281"/>
      <c r="E87" s="6"/>
      <c r="F87" s="6"/>
      <c r="G87" s="6"/>
      <c r="H87" s="6"/>
      <c r="I87" s="15"/>
      <c r="J87" s="72">
        <f>SUM(E87:I87)</f>
        <v>0</v>
      </c>
      <c r="K87" s="5"/>
      <c r="L87" s="6"/>
      <c r="M87" s="6"/>
      <c r="N87" s="6"/>
      <c r="O87" s="6"/>
      <c r="P87" s="15"/>
      <c r="Q87" s="72">
        <f>SUM(K87:P87)</f>
        <v>0</v>
      </c>
      <c r="R87" s="5"/>
      <c r="S87" s="6"/>
      <c r="T87" s="6"/>
      <c r="U87" s="6"/>
      <c r="V87" s="6"/>
      <c r="W87" s="15"/>
      <c r="X87" s="72">
        <f>SUM(R87:W87)</f>
        <v>0</v>
      </c>
      <c r="Y87" s="5"/>
      <c r="Z87" s="6"/>
      <c r="AA87" s="6"/>
      <c r="AB87" s="6"/>
      <c r="AC87" s="6"/>
      <c r="AD87" s="15"/>
      <c r="AE87" s="72">
        <f>SUM(Y87:AD87)</f>
        <v>0</v>
      </c>
      <c r="AF87" s="5"/>
      <c r="AG87" s="6"/>
      <c r="AH87" s="6"/>
      <c r="AI87" s="6"/>
      <c r="AJ87" s="6"/>
      <c r="AK87" s="15"/>
      <c r="AL87" s="72">
        <f>SUM(AF87:AK87)</f>
        <v>0</v>
      </c>
      <c r="AM87" s="72">
        <f t="shared" ref="AM87" si="89">J87+Q87+X87+AE87+AL87</f>
        <v>0</v>
      </c>
    </row>
    <row r="88" spans="1:39">
      <c r="A88" s="255" t="s">
        <v>32</v>
      </c>
      <c r="B88" s="256"/>
      <c r="C88" s="256"/>
      <c r="D88" s="257"/>
      <c r="E88" s="148" t="str">
        <f t="shared" ref="E88:AM88" si="90">IFERROR(E36/E87,"-")</f>
        <v>-</v>
      </c>
      <c r="F88" s="148" t="str">
        <f t="shared" ref="F88" si="91">IFERROR(F36/F87,"-")</f>
        <v>-</v>
      </c>
      <c r="G88" s="148" t="str">
        <f t="shared" si="90"/>
        <v>-</v>
      </c>
      <c r="H88" s="148" t="str">
        <f t="shared" si="90"/>
        <v>-</v>
      </c>
      <c r="I88" s="149" t="str">
        <f t="shared" si="90"/>
        <v>-</v>
      </c>
      <c r="J88" s="146" t="str">
        <f t="shared" si="90"/>
        <v>-</v>
      </c>
      <c r="K88" s="147" t="str">
        <f t="shared" si="90"/>
        <v>-</v>
      </c>
      <c r="L88" s="148" t="str">
        <f t="shared" si="90"/>
        <v>-</v>
      </c>
      <c r="M88" s="148" t="str">
        <f t="shared" si="90"/>
        <v>-</v>
      </c>
      <c r="N88" s="148" t="str">
        <f t="shared" si="90"/>
        <v>-</v>
      </c>
      <c r="O88" s="148" t="str">
        <f t="shared" si="90"/>
        <v>-</v>
      </c>
      <c r="P88" s="149" t="str">
        <f t="shared" si="90"/>
        <v>-</v>
      </c>
      <c r="Q88" s="146" t="str">
        <f t="shared" si="90"/>
        <v>-</v>
      </c>
      <c r="R88" s="147" t="str">
        <f t="shared" si="90"/>
        <v>-</v>
      </c>
      <c r="S88" s="148" t="str">
        <f t="shared" si="90"/>
        <v>-</v>
      </c>
      <c r="T88" s="148" t="str">
        <f t="shared" si="90"/>
        <v>-</v>
      </c>
      <c r="U88" s="148" t="str">
        <f t="shared" si="90"/>
        <v>-</v>
      </c>
      <c r="V88" s="148" t="str">
        <f t="shared" si="90"/>
        <v>-</v>
      </c>
      <c r="W88" s="149" t="str">
        <f t="shared" si="90"/>
        <v>-</v>
      </c>
      <c r="X88" s="146" t="str">
        <f t="shared" si="90"/>
        <v>-</v>
      </c>
      <c r="Y88" s="147" t="str">
        <f t="shared" si="90"/>
        <v>-</v>
      </c>
      <c r="Z88" s="148" t="str">
        <f t="shared" si="90"/>
        <v>-</v>
      </c>
      <c r="AA88" s="148" t="str">
        <f t="shared" si="90"/>
        <v>-</v>
      </c>
      <c r="AB88" s="148" t="str">
        <f t="shared" si="90"/>
        <v>-</v>
      </c>
      <c r="AC88" s="148" t="str">
        <f t="shared" si="90"/>
        <v>-</v>
      </c>
      <c r="AD88" s="149" t="str">
        <f t="shared" si="90"/>
        <v>-</v>
      </c>
      <c r="AE88" s="146" t="str">
        <f t="shared" si="90"/>
        <v>-</v>
      </c>
      <c r="AF88" s="147" t="str">
        <f t="shared" si="90"/>
        <v>-</v>
      </c>
      <c r="AG88" s="148" t="str">
        <f t="shared" si="90"/>
        <v>-</v>
      </c>
      <c r="AH88" s="148" t="str">
        <f t="shared" si="90"/>
        <v>-</v>
      </c>
      <c r="AI88" s="148" t="str">
        <f t="shared" si="90"/>
        <v>-</v>
      </c>
      <c r="AJ88" s="148" t="str">
        <f t="shared" si="90"/>
        <v>-</v>
      </c>
      <c r="AK88" s="149" t="str">
        <f t="shared" si="90"/>
        <v>-</v>
      </c>
      <c r="AL88" s="146" t="str">
        <f t="shared" si="90"/>
        <v>-</v>
      </c>
      <c r="AM88" s="146" t="str">
        <f t="shared" si="90"/>
        <v>-</v>
      </c>
    </row>
    <row r="89" spans="1:39">
      <c r="A89" s="255" t="s">
        <v>33</v>
      </c>
      <c r="B89" s="256"/>
      <c r="C89" s="256"/>
      <c r="D89" s="257"/>
      <c r="E89" s="148" t="str">
        <f t="shared" ref="E89:AM89" si="92">IFERROR(E23/E87,"-")</f>
        <v>-</v>
      </c>
      <c r="F89" s="148" t="str">
        <f t="shared" ref="F89" si="93">IFERROR(F23/F87,"-")</f>
        <v>-</v>
      </c>
      <c r="G89" s="148" t="str">
        <f t="shared" si="92"/>
        <v>-</v>
      </c>
      <c r="H89" s="148" t="str">
        <f t="shared" si="92"/>
        <v>-</v>
      </c>
      <c r="I89" s="149" t="str">
        <f t="shared" si="92"/>
        <v>-</v>
      </c>
      <c r="J89" s="146" t="str">
        <f t="shared" si="92"/>
        <v>-</v>
      </c>
      <c r="K89" s="147" t="str">
        <f t="shared" si="92"/>
        <v>-</v>
      </c>
      <c r="L89" s="148" t="str">
        <f t="shared" si="92"/>
        <v>-</v>
      </c>
      <c r="M89" s="148" t="str">
        <f t="shared" si="92"/>
        <v>-</v>
      </c>
      <c r="N89" s="148" t="str">
        <f t="shared" si="92"/>
        <v>-</v>
      </c>
      <c r="O89" s="148" t="str">
        <f t="shared" si="92"/>
        <v>-</v>
      </c>
      <c r="P89" s="149" t="str">
        <f t="shared" si="92"/>
        <v>-</v>
      </c>
      <c r="Q89" s="146" t="str">
        <f t="shared" si="92"/>
        <v>-</v>
      </c>
      <c r="R89" s="147" t="str">
        <f t="shared" si="92"/>
        <v>-</v>
      </c>
      <c r="S89" s="148" t="str">
        <f t="shared" si="92"/>
        <v>-</v>
      </c>
      <c r="T89" s="148" t="str">
        <f t="shared" si="92"/>
        <v>-</v>
      </c>
      <c r="U89" s="148" t="str">
        <f t="shared" si="92"/>
        <v>-</v>
      </c>
      <c r="V89" s="148" t="str">
        <f t="shared" si="92"/>
        <v>-</v>
      </c>
      <c r="W89" s="149" t="str">
        <f t="shared" si="92"/>
        <v>-</v>
      </c>
      <c r="X89" s="146" t="str">
        <f t="shared" si="92"/>
        <v>-</v>
      </c>
      <c r="Y89" s="147" t="str">
        <f t="shared" si="92"/>
        <v>-</v>
      </c>
      <c r="Z89" s="148" t="str">
        <f t="shared" si="92"/>
        <v>-</v>
      </c>
      <c r="AA89" s="148" t="str">
        <f t="shared" si="92"/>
        <v>-</v>
      </c>
      <c r="AB89" s="148" t="str">
        <f t="shared" si="92"/>
        <v>-</v>
      </c>
      <c r="AC89" s="148" t="str">
        <f t="shared" si="92"/>
        <v>-</v>
      </c>
      <c r="AD89" s="149" t="str">
        <f t="shared" si="92"/>
        <v>-</v>
      </c>
      <c r="AE89" s="146" t="str">
        <f t="shared" si="92"/>
        <v>-</v>
      </c>
      <c r="AF89" s="147" t="str">
        <f t="shared" si="92"/>
        <v>-</v>
      </c>
      <c r="AG89" s="148" t="str">
        <f t="shared" si="92"/>
        <v>-</v>
      </c>
      <c r="AH89" s="148" t="str">
        <f t="shared" si="92"/>
        <v>-</v>
      </c>
      <c r="AI89" s="148" t="str">
        <f t="shared" si="92"/>
        <v>-</v>
      </c>
      <c r="AJ89" s="148" t="str">
        <f t="shared" si="92"/>
        <v>-</v>
      </c>
      <c r="AK89" s="149" t="str">
        <f t="shared" si="92"/>
        <v>-</v>
      </c>
      <c r="AL89" s="146" t="str">
        <f t="shared" si="92"/>
        <v>-</v>
      </c>
      <c r="AM89" s="146" t="str">
        <f t="shared" si="92"/>
        <v>-</v>
      </c>
    </row>
    <row r="90" spans="1:39">
      <c r="A90" s="255" t="s">
        <v>34</v>
      </c>
      <c r="B90" s="256"/>
      <c r="C90" s="256"/>
      <c r="D90" s="257"/>
      <c r="E90" s="148" t="str">
        <f t="shared" ref="E90:AM90" si="94">IFERROR(E24/E87,"-")</f>
        <v>-</v>
      </c>
      <c r="F90" s="148" t="str">
        <f t="shared" ref="F90" si="95">IFERROR(F24/F87,"-")</f>
        <v>-</v>
      </c>
      <c r="G90" s="148" t="str">
        <f t="shared" si="94"/>
        <v>-</v>
      </c>
      <c r="H90" s="148" t="str">
        <f t="shared" si="94"/>
        <v>-</v>
      </c>
      <c r="I90" s="149" t="str">
        <f t="shared" si="94"/>
        <v>-</v>
      </c>
      <c r="J90" s="146" t="str">
        <f t="shared" si="94"/>
        <v>-</v>
      </c>
      <c r="K90" s="147" t="str">
        <f t="shared" si="94"/>
        <v>-</v>
      </c>
      <c r="L90" s="148" t="str">
        <f t="shared" si="94"/>
        <v>-</v>
      </c>
      <c r="M90" s="148" t="str">
        <f t="shared" si="94"/>
        <v>-</v>
      </c>
      <c r="N90" s="148" t="str">
        <f t="shared" si="94"/>
        <v>-</v>
      </c>
      <c r="O90" s="148" t="str">
        <f t="shared" si="94"/>
        <v>-</v>
      </c>
      <c r="P90" s="149" t="str">
        <f t="shared" si="94"/>
        <v>-</v>
      </c>
      <c r="Q90" s="146" t="str">
        <f t="shared" si="94"/>
        <v>-</v>
      </c>
      <c r="R90" s="147" t="str">
        <f t="shared" si="94"/>
        <v>-</v>
      </c>
      <c r="S90" s="148" t="str">
        <f t="shared" si="94"/>
        <v>-</v>
      </c>
      <c r="T90" s="148" t="str">
        <f t="shared" si="94"/>
        <v>-</v>
      </c>
      <c r="U90" s="148" t="str">
        <f t="shared" si="94"/>
        <v>-</v>
      </c>
      <c r="V90" s="148" t="str">
        <f t="shared" si="94"/>
        <v>-</v>
      </c>
      <c r="W90" s="149" t="str">
        <f t="shared" si="94"/>
        <v>-</v>
      </c>
      <c r="X90" s="146" t="str">
        <f t="shared" si="94"/>
        <v>-</v>
      </c>
      <c r="Y90" s="147" t="str">
        <f t="shared" si="94"/>
        <v>-</v>
      </c>
      <c r="Z90" s="148" t="str">
        <f t="shared" si="94"/>
        <v>-</v>
      </c>
      <c r="AA90" s="148" t="str">
        <f t="shared" si="94"/>
        <v>-</v>
      </c>
      <c r="AB90" s="148" t="str">
        <f t="shared" si="94"/>
        <v>-</v>
      </c>
      <c r="AC90" s="148" t="str">
        <f t="shared" si="94"/>
        <v>-</v>
      </c>
      <c r="AD90" s="149" t="str">
        <f t="shared" si="94"/>
        <v>-</v>
      </c>
      <c r="AE90" s="146" t="str">
        <f t="shared" si="94"/>
        <v>-</v>
      </c>
      <c r="AF90" s="147" t="str">
        <f t="shared" si="94"/>
        <v>-</v>
      </c>
      <c r="AG90" s="148" t="str">
        <f t="shared" si="94"/>
        <v>-</v>
      </c>
      <c r="AH90" s="148" t="str">
        <f t="shared" si="94"/>
        <v>-</v>
      </c>
      <c r="AI90" s="148" t="str">
        <f t="shared" si="94"/>
        <v>-</v>
      </c>
      <c r="AJ90" s="148" t="str">
        <f t="shared" si="94"/>
        <v>-</v>
      </c>
      <c r="AK90" s="149" t="str">
        <f t="shared" si="94"/>
        <v>-</v>
      </c>
      <c r="AL90" s="146" t="str">
        <f t="shared" si="94"/>
        <v>-</v>
      </c>
      <c r="AM90" s="146" t="str">
        <f t="shared" si="94"/>
        <v>-</v>
      </c>
    </row>
    <row r="91" spans="1:39">
      <c r="A91" s="255" t="s">
        <v>8</v>
      </c>
      <c r="B91" s="256"/>
      <c r="C91" s="256"/>
      <c r="D91" s="257"/>
      <c r="E91" s="148" t="str">
        <f t="shared" ref="E91:AM91" si="96">IFERROR((E32+E33)/E87,"-")</f>
        <v>-</v>
      </c>
      <c r="F91" s="148" t="str">
        <f t="shared" ref="F91" si="97">IFERROR((F32+F33)/F87,"-")</f>
        <v>-</v>
      </c>
      <c r="G91" s="148" t="str">
        <f t="shared" si="96"/>
        <v>-</v>
      </c>
      <c r="H91" s="148" t="str">
        <f t="shared" si="96"/>
        <v>-</v>
      </c>
      <c r="I91" s="149" t="str">
        <f t="shared" si="96"/>
        <v>-</v>
      </c>
      <c r="J91" s="146" t="str">
        <f t="shared" si="96"/>
        <v>-</v>
      </c>
      <c r="K91" s="147" t="str">
        <f t="shared" si="96"/>
        <v>-</v>
      </c>
      <c r="L91" s="148" t="str">
        <f t="shared" si="96"/>
        <v>-</v>
      </c>
      <c r="M91" s="148" t="str">
        <f t="shared" si="96"/>
        <v>-</v>
      </c>
      <c r="N91" s="148" t="str">
        <f t="shared" si="96"/>
        <v>-</v>
      </c>
      <c r="O91" s="148" t="str">
        <f t="shared" si="96"/>
        <v>-</v>
      </c>
      <c r="P91" s="149" t="str">
        <f t="shared" si="96"/>
        <v>-</v>
      </c>
      <c r="Q91" s="146" t="str">
        <f t="shared" si="96"/>
        <v>-</v>
      </c>
      <c r="R91" s="147" t="str">
        <f t="shared" si="96"/>
        <v>-</v>
      </c>
      <c r="S91" s="148" t="str">
        <f t="shared" si="96"/>
        <v>-</v>
      </c>
      <c r="T91" s="148" t="str">
        <f t="shared" si="96"/>
        <v>-</v>
      </c>
      <c r="U91" s="148" t="str">
        <f t="shared" si="96"/>
        <v>-</v>
      </c>
      <c r="V91" s="148" t="str">
        <f t="shared" si="96"/>
        <v>-</v>
      </c>
      <c r="W91" s="149" t="str">
        <f t="shared" si="96"/>
        <v>-</v>
      </c>
      <c r="X91" s="146" t="str">
        <f t="shared" si="96"/>
        <v>-</v>
      </c>
      <c r="Y91" s="147" t="str">
        <f t="shared" si="96"/>
        <v>-</v>
      </c>
      <c r="Z91" s="148" t="str">
        <f t="shared" si="96"/>
        <v>-</v>
      </c>
      <c r="AA91" s="148" t="str">
        <f t="shared" si="96"/>
        <v>-</v>
      </c>
      <c r="AB91" s="148" t="str">
        <f t="shared" si="96"/>
        <v>-</v>
      </c>
      <c r="AC91" s="148" t="str">
        <f t="shared" si="96"/>
        <v>-</v>
      </c>
      <c r="AD91" s="149" t="str">
        <f t="shared" si="96"/>
        <v>-</v>
      </c>
      <c r="AE91" s="146" t="str">
        <f t="shared" si="96"/>
        <v>-</v>
      </c>
      <c r="AF91" s="147" t="str">
        <f t="shared" si="96"/>
        <v>-</v>
      </c>
      <c r="AG91" s="148" t="str">
        <f t="shared" si="96"/>
        <v>-</v>
      </c>
      <c r="AH91" s="148" t="str">
        <f t="shared" si="96"/>
        <v>-</v>
      </c>
      <c r="AI91" s="148" t="str">
        <f t="shared" si="96"/>
        <v>-</v>
      </c>
      <c r="AJ91" s="148" t="str">
        <f t="shared" si="96"/>
        <v>-</v>
      </c>
      <c r="AK91" s="149" t="str">
        <f t="shared" si="96"/>
        <v>-</v>
      </c>
      <c r="AL91" s="146" t="str">
        <f t="shared" si="96"/>
        <v>-</v>
      </c>
      <c r="AM91" s="146" t="str">
        <f t="shared" si="96"/>
        <v>-</v>
      </c>
    </row>
    <row r="92" spans="1:39" ht="15.75" thickBot="1">
      <c r="A92" s="273" t="s">
        <v>9</v>
      </c>
      <c r="B92" s="274"/>
      <c r="C92" s="274"/>
      <c r="D92" s="275"/>
      <c r="E92" s="143" t="str">
        <f t="shared" ref="E92:AM92" si="98">IFERROR(E35/E87,"-")</f>
        <v>-</v>
      </c>
      <c r="F92" s="143" t="str">
        <f t="shared" ref="F92" si="99">IFERROR(F35/F87,"-")</f>
        <v>-</v>
      </c>
      <c r="G92" s="143" t="str">
        <f t="shared" si="98"/>
        <v>-</v>
      </c>
      <c r="H92" s="143" t="str">
        <f t="shared" si="98"/>
        <v>-</v>
      </c>
      <c r="I92" s="144" t="str">
        <f t="shared" si="98"/>
        <v>-</v>
      </c>
      <c r="J92" s="145" t="str">
        <f t="shared" si="98"/>
        <v>-</v>
      </c>
      <c r="K92" s="142" t="str">
        <f t="shared" si="98"/>
        <v>-</v>
      </c>
      <c r="L92" s="143" t="str">
        <f t="shared" si="98"/>
        <v>-</v>
      </c>
      <c r="M92" s="143" t="str">
        <f t="shared" si="98"/>
        <v>-</v>
      </c>
      <c r="N92" s="143" t="str">
        <f t="shared" si="98"/>
        <v>-</v>
      </c>
      <c r="O92" s="143" t="str">
        <f t="shared" si="98"/>
        <v>-</v>
      </c>
      <c r="P92" s="144" t="str">
        <f t="shared" si="98"/>
        <v>-</v>
      </c>
      <c r="Q92" s="145" t="str">
        <f t="shared" si="98"/>
        <v>-</v>
      </c>
      <c r="R92" s="142" t="str">
        <f t="shared" si="98"/>
        <v>-</v>
      </c>
      <c r="S92" s="143" t="str">
        <f t="shared" si="98"/>
        <v>-</v>
      </c>
      <c r="T92" s="143" t="str">
        <f t="shared" si="98"/>
        <v>-</v>
      </c>
      <c r="U92" s="143" t="str">
        <f t="shared" si="98"/>
        <v>-</v>
      </c>
      <c r="V92" s="143" t="str">
        <f t="shared" si="98"/>
        <v>-</v>
      </c>
      <c r="W92" s="144" t="str">
        <f t="shared" si="98"/>
        <v>-</v>
      </c>
      <c r="X92" s="145" t="str">
        <f t="shared" si="98"/>
        <v>-</v>
      </c>
      <c r="Y92" s="142" t="str">
        <f t="shared" si="98"/>
        <v>-</v>
      </c>
      <c r="Z92" s="143" t="str">
        <f t="shared" si="98"/>
        <v>-</v>
      </c>
      <c r="AA92" s="143" t="str">
        <f t="shared" si="98"/>
        <v>-</v>
      </c>
      <c r="AB92" s="143" t="str">
        <f t="shared" si="98"/>
        <v>-</v>
      </c>
      <c r="AC92" s="143" t="str">
        <f t="shared" si="98"/>
        <v>-</v>
      </c>
      <c r="AD92" s="144" t="str">
        <f t="shared" si="98"/>
        <v>-</v>
      </c>
      <c r="AE92" s="145" t="str">
        <f t="shared" si="98"/>
        <v>-</v>
      </c>
      <c r="AF92" s="142" t="str">
        <f t="shared" si="98"/>
        <v>-</v>
      </c>
      <c r="AG92" s="143" t="str">
        <f t="shared" si="98"/>
        <v>-</v>
      </c>
      <c r="AH92" s="143" t="str">
        <f t="shared" si="98"/>
        <v>-</v>
      </c>
      <c r="AI92" s="143" t="str">
        <f t="shared" si="98"/>
        <v>-</v>
      </c>
      <c r="AJ92" s="143" t="str">
        <f t="shared" si="98"/>
        <v>-</v>
      </c>
      <c r="AK92" s="144" t="str">
        <f t="shared" si="98"/>
        <v>-</v>
      </c>
      <c r="AL92" s="145" t="str">
        <f t="shared" si="98"/>
        <v>-</v>
      </c>
      <c r="AM92" s="145" t="str">
        <f t="shared" si="98"/>
        <v>-</v>
      </c>
    </row>
    <row r="93" spans="1:39" ht="16.5" thickTop="1" thickBot="1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ht="15.75" thickTop="1">
      <c r="A94" s="302" t="s">
        <v>14</v>
      </c>
      <c r="B94" s="303"/>
      <c r="C94" s="303"/>
      <c r="D94" s="304"/>
      <c r="E94" s="20"/>
      <c r="F94" s="20"/>
      <c r="G94" s="20"/>
      <c r="H94" s="20"/>
      <c r="I94" s="21"/>
      <c r="J94" s="72">
        <f>SUM(E94:I94)</f>
        <v>0</v>
      </c>
      <c r="K94" s="19"/>
      <c r="L94" s="20"/>
      <c r="M94" s="20"/>
      <c r="N94" s="20"/>
      <c r="O94" s="20"/>
      <c r="P94" s="21"/>
      <c r="Q94" s="72">
        <f t="shared" ref="Q94:Q97" si="100">SUM(K94:P94)</f>
        <v>0</v>
      </c>
      <c r="R94" s="19"/>
      <c r="S94" s="20"/>
      <c r="T94" s="20"/>
      <c r="U94" s="20"/>
      <c r="V94" s="20"/>
      <c r="W94" s="21"/>
      <c r="X94" s="72">
        <f t="shared" ref="X94:X97" si="101">SUM(R94:W94)</f>
        <v>0</v>
      </c>
      <c r="Y94" s="19"/>
      <c r="Z94" s="20"/>
      <c r="AA94" s="20"/>
      <c r="AB94" s="20"/>
      <c r="AC94" s="20"/>
      <c r="AD94" s="21"/>
      <c r="AE94" s="72">
        <f t="shared" ref="AE94:AE97" si="102">SUM(Y94:AD94)</f>
        <v>0</v>
      </c>
      <c r="AF94" s="19"/>
      <c r="AG94" s="20"/>
      <c r="AH94" s="20"/>
      <c r="AI94" s="20"/>
      <c r="AJ94" s="20"/>
      <c r="AK94" s="21"/>
      <c r="AL94" s="72">
        <f t="shared" ref="AL94:AL97" si="103">SUM(AF94:AK94)</f>
        <v>0</v>
      </c>
      <c r="AM94" s="72">
        <f t="shared" ref="AM94:AM97" si="104">J94+Q94+X94+AE94+AL94</f>
        <v>0</v>
      </c>
    </row>
    <row r="95" spans="1:39">
      <c r="A95" s="255" t="s">
        <v>15</v>
      </c>
      <c r="B95" s="256"/>
      <c r="C95" s="256"/>
      <c r="D95" s="257"/>
      <c r="E95" s="23"/>
      <c r="F95" s="23"/>
      <c r="G95" s="23"/>
      <c r="H95" s="23"/>
      <c r="I95" s="24"/>
      <c r="J95" s="119">
        <f>SUM(E95:I95)</f>
        <v>0</v>
      </c>
      <c r="K95" s="22"/>
      <c r="L95" s="23"/>
      <c r="M95" s="23"/>
      <c r="N95" s="23"/>
      <c r="O95" s="23"/>
      <c r="P95" s="24"/>
      <c r="Q95" s="119">
        <f t="shared" si="100"/>
        <v>0</v>
      </c>
      <c r="R95" s="22"/>
      <c r="S95" s="23"/>
      <c r="T95" s="23"/>
      <c r="U95" s="23"/>
      <c r="V95" s="23"/>
      <c r="W95" s="24"/>
      <c r="X95" s="119">
        <f t="shared" si="101"/>
        <v>0</v>
      </c>
      <c r="Y95" s="22"/>
      <c r="Z95" s="23"/>
      <c r="AA95" s="23"/>
      <c r="AB95" s="23"/>
      <c r="AC95" s="23"/>
      <c r="AD95" s="24"/>
      <c r="AE95" s="119">
        <f t="shared" si="102"/>
        <v>0</v>
      </c>
      <c r="AF95" s="22"/>
      <c r="AG95" s="23"/>
      <c r="AH95" s="23"/>
      <c r="AI95" s="23"/>
      <c r="AJ95" s="23"/>
      <c r="AK95" s="24"/>
      <c r="AL95" s="119">
        <f t="shared" si="103"/>
        <v>0</v>
      </c>
      <c r="AM95" s="119">
        <f t="shared" si="104"/>
        <v>0</v>
      </c>
    </row>
    <row r="96" spans="1:39">
      <c r="A96" s="255" t="s">
        <v>16</v>
      </c>
      <c r="B96" s="256"/>
      <c r="C96" s="256"/>
      <c r="D96" s="257"/>
      <c r="E96" s="23"/>
      <c r="F96" s="23"/>
      <c r="G96" s="23"/>
      <c r="H96" s="23"/>
      <c r="I96" s="24"/>
      <c r="J96" s="119">
        <f>SUM(E96:I96)</f>
        <v>0</v>
      </c>
      <c r="K96" s="22"/>
      <c r="L96" s="23"/>
      <c r="M96" s="23"/>
      <c r="N96" s="23"/>
      <c r="O96" s="23"/>
      <c r="P96" s="24"/>
      <c r="Q96" s="119">
        <f t="shared" si="100"/>
        <v>0</v>
      </c>
      <c r="R96" s="22"/>
      <c r="S96" s="23"/>
      <c r="T96" s="23"/>
      <c r="U96" s="23"/>
      <c r="V96" s="23"/>
      <c r="W96" s="24"/>
      <c r="X96" s="119">
        <f t="shared" si="101"/>
        <v>0</v>
      </c>
      <c r="Y96" s="22"/>
      <c r="Z96" s="23"/>
      <c r="AA96" s="23"/>
      <c r="AB96" s="23"/>
      <c r="AC96" s="23"/>
      <c r="AD96" s="24"/>
      <c r="AE96" s="119">
        <f t="shared" si="102"/>
        <v>0</v>
      </c>
      <c r="AF96" s="22"/>
      <c r="AG96" s="23"/>
      <c r="AH96" s="23"/>
      <c r="AI96" s="23"/>
      <c r="AJ96" s="23"/>
      <c r="AK96" s="24"/>
      <c r="AL96" s="119">
        <f t="shared" si="103"/>
        <v>0</v>
      </c>
      <c r="AM96" s="119">
        <f t="shared" si="104"/>
        <v>0</v>
      </c>
    </row>
    <row r="97" spans="1:39">
      <c r="A97" s="255" t="s">
        <v>17</v>
      </c>
      <c r="B97" s="256"/>
      <c r="C97" s="256"/>
      <c r="D97" s="257"/>
      <c r="E97" s="23"/>
      <c r="F97" s="23"/>
      <c r="G97" s="23"/>
      <c r="H97" s="23"/>
      <c r="I97" s="24"/>
      <c r="J97" s="119">
        <f>SUM(E97:I97)</f>
        <v>0</v>
      </c>
      <c r="K97" s="22"/>
      <c r="L97" s="23"/>
      <c r="M97" s="23"/>
      <c r="N97" s="23"/>
      <c r="O97" s="23"/>
      <c r="P97" s="24"/>
      <c r="Q97" s="119">
        <f t="shared" si="100"/>
        <v>0</v>
      </c>
      <c r="R97" s="22"/>
      <c r="S97" s="23"/>
      <c r="T97" s="23"/>
      <c r="U97" s="23"/>
      <c r="V97" s="23"/>
      <c r="W97" s="24"/>
      <c r="X97" s="119">
        <f t="shared" si="101"/>
        <v>0</v>
      </c>
      <c r="Y97" s="22"/>
      <c r="Z97" s="23"/>
      <c r="AA97" s="23"/>
      <c r="AB97" s="23"/>
      <c r="AC97" s="23"/>
      <c r="AD97" s="24"/>
      <c r="AE97" s="119">
        <f t="shared" si="102"/>
        <v>0</v>
      </c>
      <c r="AF97" s="22"/>
      <c r="AG97" s="23"/>
      <c r="AH97" s="23"/>
      <c r="AI97" s="23"/>
      <c r="AJ97" s="23"/>
      <c r="AK97" s="24"/>
      <c r="AL97" s="119">
        <f t="shared" si="103"/>
        <v>0</v>
      </c>
      <c r="AM97" s="119">
        <f t="shared" si="104"/>
        <v>0</v>
      </c>
    </row>
    <row r="98" spans="1:39">
      <c r="A98" s="241" t="s">
        <v>18</v>
      </c>
      <c r="B98" s="242"/>
      <c r="C98" s="242"/>
      <c r="D98" s="243"/>
      <c r="E98" s="227" t="str">
        <f t="shared" ref="E98:AM98" si="105">IFERROR((E94+E95)/SUM(E94:E97),"-")</f>
        <v>-</v>
      </c>
      <c r="F98" s="227" t="str">
        <f t="shared" ref="F98" si="106">IFERROR((F94+F95)/SUM(F94:F97),"-")</f>
        <v>-</v>
      </c>
      <c r="G98" s="227" t="str">
        <f t="shared" si="105"/>
        <v>-</v>
      </c>
      <c r="H98" s="227" t="str">
        <f t="shared" si="105"/>
        <v>-</v>
      </c>
      <c r="I98" s="228" t="str">
        <f t="shared" si="105"/>
        <v>-</v>
      </c>
      <c r="J98" s="229" t="str">
        <f t="shared" si="105"/>
        <v>-</v>
      </c>
      <c r="K98" s="226" t="str">
        <f t="shared" si="105"/>
        <v>-</v>
      </c>
      <c r="L98" s="227" t="str">
        <f t="shared" si="105"/>
        <v>-</v>
      </c>
      <c r="M98" s="227" t="str">
        <f t="shared" si="105"/>
        <v>-</v>
      </c>
      <c r="N98" s="227" t="str">
        <f t="shared" si="105"/>
        <v>-</v>
      </c>
      <c r="O98" s="227" t="str">
        <f t="shared" si="105"/>
        <v>-</v>
      </c>
      <c r="P98" s="228" t="str">
        <f t="shared" si="105"/>
        <v>-</v>
      </c>
      <c r="Q98" s="229" t="str">
        <f t="shared" si="105"/>
        <v>-</v>
      </c>
      <c r="R98" s="226" t="str">
        <f t="shared" si="105"/>
        <v>-</v>
      </c>
      <c r="S98" s="227" t="str">
        <f t="shared" si="105"/>
        <v>-</v>
      </c>
      <c r="T98" s="227" t="str">
        <f t="shared" si="105"/>
        <v>-</v>
      </c>
      <c r="U98" s="227" t="str">
        <f t="shared" si="105"/>
        <v>-</v>
      </c>
      <c r="V98" s="227" t="str">
        <f t="shared" si="105"/>
        <v>-</v>
      </c>
      <c r="W98" s="228" t="str">
        <f t="shared" si="105"/>
        <v>-</v>
      </c>
      <c r="X98" s="229" t="str">
        <f t="shared" si="105"/>
        <v>-</v>
      </c>
      <c r="Y98" s="226" t="str">
        <f t="shared" si="105"/>
        <v>-</v>
      </c>
      <c r="Z98" s="227" t="str">
        <f t="shared" si="105"/>
        <v>-</v>
      </c>
      <c r="AA98" s="227" t="str">
        <f t="shared" si="105"/>
        <v>-</v>
      </c>
      <c r="AB98" s="227" t="str">
        <f t="shared" si="105"/>
        <v>-</v>
      </c>
      <c r="AC98" s="227" t="str">
        <f t="shared" si="105"/>
        <v>-</v>
      </c>
      <c r="AD98" s="228" t="str">
        <f t="shared" si="105"/>
        <v>-</v>
      </c>
      <c r="AE98" s="229" t="str">
        <f t="shared" si="105"/>
        <v>-</v>
      </c>
      <c r="AF98" s="226" t="str">
        <f t="shared" si="105"/>
        <v>-</v>
      </c>
      <c r="AG98" s="227" t="str">
        <f t="shared" si="105"/>
        <v>-</v>
      </c>
      <c r="AH98" s="227" t="str">
        <f t="shared" si="105"/>
        <v>-</v>
      </c>
      <c r="AI98" s="227" t="str">
        <f t="shared" si="105"/>
        <v>-</v>
      </c>
      <c r="AJ98" s="227" t="str">
        <f t="shared" si="105"/>
        <v>-</v>
      </c>
      <c r="AK98" s="228" t="str">
        <f t="shared" si="105"/>
        <v>-</v>
      </c>
      <c r="AL98" s="229" t="str">
        <f t="shared" si="105"/>
        <v>-</v>
      </c>
      <c r="AM98" s="229" t="str">
        <f t="shared" si="105"/>
        <v>-</v>
      </c>
    </row>
    <row r="99" spans="1:39">
      <c r="A99" s="241" t="s">
        <v>19</v>
      </c>
      <c r="B99" s="242"/>
      <c r="C99" s="242"/>
      <c r="D99" s="243"/>
      <c r="E99" s="123" t="str">
        <f t="shared" ref="E99:AM99" si="107">IFERROR(E96/SUM(E94:E97),"-")</f>
        <v>-</v>
      </c>
      <c r="F99" s="123" t="str">
        <f t="shared" ref="F99" si="108">IFERROR(F96/SUM(F94:F97),"-")</f>
        <v>-</v>
      </c>
      <c r="G99" s="123" t="str">
        <f t="shared" si="107"/>
        <v>-</v>
      </c>
      <c r="H99" s="123" t="str">
        <f t="shared" si="107"/>
        <v>-</v>
      </c>
      <c r="I99" s="124" t="str">
        <f t="shared" si="107"/>
        <v>-</v>
      </c>
      <c r="J99" s="120" t="str">
        <f t="shared" si="107"/>
        <v>-</v>
      </c>
      <c r="K99" s="122" t="str">
        <f t="shared" si="107"/>
        <v>-</v>
      </c>
      <c r="L99" s="123" t="str">
        <f t="shared" si="107"/>
        <v>-</v>
      </c>
      <c r="M99" s="123" t="str">
        <f t="shared" si="107"/>
        <v>-</v>
      </c>
      <c r="N99" s="123" t="str">
        <f t="shared" si="107"/>
        <v>-</v>
      </c>
      <c r="O99" s="123" t="str">
        <f t="shared" si="107"/>
        <v>-</v>
      </c>
      <c r="P99" s="124" t="str">
        <f t="shared" si="107"/>
        <v>-</v>
      </c>
      <c r="Q99" s="120" t="str">
        <f t="shared" si="107"/>
        <v>-</v>
      </c>
      <c r="R99" s="122" t="str">
        <f t="shared" si="107"/>
        <v>-</v>
      </c>
      <c r="S99" s="123" t="str">
        <f t="shared" si="107"/>
        <v>-</v>
      </c>
      <c r="T99" s="123" t="str">
        <f t="shared" si="107"/>
        <v>-</v>
      </c>
      <c r="U99" s="123" t="str">
        <f t="shared" si="107"/>
        <v>-</v>
      </c>
      <c r="V99" s="123" t="str">
        <f t="shared" si="107"/>
        <v>-</v>
      </c>
      <c r="W99" s="124" t="str">
        <f t="shared" si="107"/>
        <v>-</v>
      </c>
      <c r="X99" s="120" t="str">
        <f t="shared" si="107"/>
        <v>-</v>
      </c>
      <c r="Y99" s="122" t="str">
        <f t="shared" si="107"/>
        <v>-</v>
      </c>
      <c r="Z99" s="123" t="str">
        <f t="shared" si="107"/>
        <v>-</v>
      </c>
      <c r="AA99" s="123" t="str">
        <f t="shared" si="107"/>
        <v>-</v>
      </c>
      <c r="AB99" s="123" t="str">
        <f t="shared" si="107"/>
        <v>-</v>
      </c>
      <c r="AC99" s="123" t="str">
        <f t="shared" si="107"/>
        <v>-</v>
      </c>
      <c r="AD99" s="124" t="str">
        <f t="shared" si="107"/>
        <v>-</v>
      </c>
      <c r="AE99" s="120" t="str">
        <f t="shared" si="107"/>
        <v>-</v>
      </c>
      <c r="AF99" s="122" t="str">
        <f t="shared" si="107"/>
        <v>-</v>
      </c>
      <c r="AG99" s="123" t="str">
        <f t="shared" si="107"/>
        <v>-</v>
      </c>
      <c r="AH99" s="123" t="str">
        <f t="shared" si="107"/>
        <v>-</v>
      </c>
      <c r="AI99" s="123" t="str">
        <f t="shared" si="107"/>
        <v>-</v>
      </c>
      <c r="AJ99" s="123" t="str">
        <f t="shared" si="107"/>
        <v>-</v>
      </c>
      <c r="AK99" s="124" t="str">
        <f t="shared" si="107"/>
        <v>-</v>
      </c>
      <c r="AL99" s="120" t="str">
        <f t="shared" si="107"/>
        <v>-</v>
      </c>
      <c r="AM99" s="120" t="str">
        <f t="shared" si="107"/>
        <v>-</v>
      </c>
    </row>
    <row r="100" spans="1:39" ht="15.75" thickBot="1">
      <c r="A100" s="273" t="s">
        <v>20</v>
      </c>
      <c r="B100" s="274"/>
      <c r="C100" s="274"/>
      <c r="D100" s="275"/>
      <c r="E100" s="126" t="str">
        <f t="shared" ref="E100:AM100" si="109">IFERROR(E97/SUM(E94:E97),"-")</f>
        <v>-</v>
      </c>
      <c r="F100" s="126" t="str">
        <f t="shared" ref="F100" si="110">IFERROR(F97/SUM(F94:F97),"-")</f>
        <v>-</v>
      </c>
      <c r="G100" s="126" t="str">
        <f t="shared" si="109"/>
        <v>-</v>
      </c>
      <c r="H100" s="126" t="str">
        <f t="shared" si="109"/>
        <v>-</v>
      </c>
      <c r="I100" s="127" t="str">
        <f t="shared" si="109"/>
        <v>-</v>
      </c>
      <c r="J100" s="121" t="str">
        <f t="shared" si="109"/>
        <v>-</v>
      </c>
      <c r="K100" s="125" t="str">
        <f t="shared" si="109"/>
        <v>-</v>
      </c>
      <c r="L100" s="126" t="str">
        <f t="shared" si="109"/>
        <v>-</v>
      </c>
      <c r="M100" s="126" t="str">
        <f t="shared" si="109"/>
        <v>-</v>
      </c>
      <c r="N100" s="126" t="str">
        <f t="shared" si="109"/>
        <v>-</v>
      </c>
      <c r="O100" s="126" t="str">
        <f t="shared" si="109"/>
        <v>-</v>
      </c>
      <c r="P100" s="127" t="str">
        <f t="shared" si="109"/>
        <v>-</v>
      </c>
      <c r="Q100" s="121" t="str">
        <f t="shared" si="109"/>
        <v>-</v>
      </c>
      <c r="R100" s="125" t="str">
        <f t="shared" si="109"/>
        <v>-</v>
      </c>
      <c r="S100" s="126" t="str">
        <f t="shared" si="109"/>
        <v>-</v>
      </c>
      <c r="T100" s="126" t="str">
        <f t="shared" si="109"/>
        <v>-</v>
      </c>
      <c r="U100" s="126" t="str">
        <f t="shared" si="109"/>
        <v>-</v>
      </c>
      <c r="V100" s="126" t="str">
        <f t="shared" si="109"/>
        <v>-</v>
      </c>
      <c r="W100" s="127" t="str">
        <f t="shared" si="109"/>
        <v>-</v>
      </c>
      <c r="X100" s="121" t="str">
        <f t="shared" si="109"/>
        <v>-</v>
      </c>
      <c r="Y100" s="125" t="str">
        <f t="shared" si="109"/>
        <v>-</v>
      </c>
      <c r="Z100" s="126" t="str">
        <f t="shared" si="109"/>
        <v>-</v>
      </c>
      <c r="AA100" s="126" t="str">
        <f t="shared" si="109"/>
        <v>-</v>
      </c>
      <c r="AB100" s="126" t="str">
        <f t="shared" si="109"/>
        <v>-</v>
      </c>
      <c r="AC100" s="126" t="str">
        <f t="shared" si="109"/>
        <v>-</v>
      </c>
      <c r="AD100" s="127" t="str">
        <f t="shared" si="109"/>
        <v>-</v>
      </c>
      <c r="AE100" s="121" t="str">
        <f t="shared" si="109"/>
        <v>-</v>
      </c>
      <c r="AF100" s="125" t="str">
        <f t="shared" si="109"/>
        <v>-</v>
      </c>
      <c r="AG100" s="126" t="str">
        <f t="shared" si="109"/>
        <v>-</v>
      </c>
      <c r="AH100" s="126" t="str">
        <f t="shared" si="109"/>
        <v>-</v>
      </c>
      <c r="AI100" s="126" t="str">
        <f t="shared" si="109"/>
        <v>-</v>
      </c>
      <c r="AJ100" s="126" t="str">
        <f t="shared" si="109"/>
        <v>-</v>
      </c>
      <c r="AK100" s="127" t="str">
        <f t="shared" si="109"/>
        <v>-</v>
      </c>
      <c r="AL100" s="121" t="str">
        <f t="shared" si="109"/>
        <v>-</v>
      </c>
      <c r="AM100" s="121" t="str">
        <f t="shared" si="109"/>
        <v>-</v>
      </c>
    </row>
    <row r="101" spans="1:39" ht="16.5" thickTop="1" thickBot="1"/>
    <row r="102" spans="1:39" ht="15.75" thickTop="1">
      <c r="A102" s="267" t="s">
        <v>97</v>
      </c>
      <c r="B102" s="268"/>
      <c r="C102" s="268"/>
      <c r="D102" s="269"/>
      <c r="E102" s="20"/>
      <c r="F102" s="20"/>
      <c r="G102" s="20"/>
      <c r="H102" s="20"/>
      <c r="I102" s="21"/>
      <c r="J102" s="72">
        <f>SUM(E102:I102)</f>
        <v>0</v>
      </c>
      <c r="K102" s="19"/>
      <c r="L102" s="20"/>
      <c r="M102" s="20"/>
      <c r="N102" s="20"/>
      <c r="O102" s="20"/>
      <c r="P102" s="21"/>
      <c r="Q102" s="72">
        <f t="shared" ref="Q102:Q105" si="111">SUM(K102:P102)</f>
        <v>0</v>
      </c>
      <c r="R102" s="19"/>
      <c r="S102" s="20"/>
      <c r="T102" s="20"/>
      <c r="U102" s="20"/>
      <c r="V102" s="20"/>
      <c r="W102" s="21"/>
      <c r="X102" s="72">
        <f t="shared" ref="X102:X105" si="112">SUM(R102:W102)</f>
        <v>0</v>
      </c>
      <c r="Y102" s="19"/>
      <c r="Z102" s="20"/>
      <c r="AA102" s="20"/>
      <c r="AB102" s="20"/>
      <c r="AC102" s="20"/>
      <c r="AD102" s="21"/>
      <c r="AE102" s="72">
        <f t="shared" ref="AE102:AE105" si="113">SUM(Y102:AD102)</f>
        <v>0</v>
      </c>
      <c r="AF102" s="19"/>
      <c r="AG102" s="20"/>
      <c r="AH102" s="20"/>
      <c r="AI102" s="20"/>
      <c r="AJ102" s="20"/>
      <c r="AK102" s="21"/>
      <c r="AL102" s="72">
        <f t="shared" ref="AL102:AL105" si="114">SUM(AF102:AK102)</f>
        <v>0</v>
      </c>
      <c r="AM102" s="72">
        <f>J102+Q102+X102+AE102+AL102</f>
        <v>0</v>
      </c>
    </row>
    <row r="103" spans="1:39">
      <c r="A103" s="270" t="s">
        <v>98</v>
      </c>
      <c r="B103" s="271"/>
      <c r="C103" s="271"/>
      <c r="D103" s="272"/>
      <c r="E103" s="23"/>
      <c r="F103" s="23"/>
      <c r="G103" s="23"/>
      <c r="H103" s="23"/>
      <c r="I103" s="24"/>
      <c r="J103" s="119">
        <f>SUM(E103:I103)</f>
        <v>0</v>
      </c>
      <c r="K103" s="22"/>
      <c r="L103" s="23"/>
      <c r="M103" s="23"/>
      <c r="N103" s="23"/>
      <c r="O103" s="23"/>
      <c r="P103" s="24"/>
      <c r="Q103" s="119">
        <f t="shared" si="111"/>
        <v>0</v>
      </c>
      <c r="R103" s="22"/>
      <c r="S103" s="23"/>
      <c r="T103" s="23"/>
      <c r="U103" s="23"/>
      <c r="V103" s="23"/>
      <c r="W103" s="24"/>
      <c r="X103" s="119">
        <f t="shared" si="112"/>
        <v>0</v>
      </c>
      <c r="Y103" s="22"/>
      <c r="Z103" s="23"/>
      <c r="AA103" s="23"/>
      <c r="AB103" s="23"/>
      <c r="AC103" s="23"/>
      <c r="AD103" s="24"/>
      <c r="AE103" s="119">
        <f t="shared" si="113"/>
        <v>0</v>
      </c>
      <c r="AF103" s="22"/>
      <c r="AG103" s="23"/>
      <c r="AH103" s="23"/>
      <c r="AI103" s="23"/>
      <c r="AJ103" s="23"/>
      <c r="AK103" s="24"/>
      <c r="AL103" s="119">
        <f t="shared" si="114"/>
        <v>0</v>
      </c>
      <c r="AM103" s="119">
        <f t="shared" ref="AM103:AM105" si="115">J103+Q103+X103+AE103+AL103</f>
        <v>0</v>
      </c>
    </row>
    <row r="104" spans="1:39">
      <c r="A104" s="270" t="s">
        <v>99</v>
      </c>
      <c r="B104" s="271"/>
      <c r="C104" s="271"/>
      <c r="D104" s="272"/>
      <c r="E104" s="23"/>
      <c r="F104" s="23"/>
      <c r="G104" s="23"/>
      <c r="H104" s="23"/>
      <c r="I104" s="24"/>
      <c r="J104" s="119">
        <f>SUM(E104:I104)</f>
        <v>0</v>
      </c>
      <c r="K104" s="22"/>
      <c r="L104" s="23"/>
      <c r="M104" s="23"/>
      <c r="N104" s="23"/>
      <c r="O104" s="23"/>
      <c r="P104" s="24"/>
      <c r="Q104" s="119">
        <f t="shared" si="111"/>
        <v>0</v>
      </c>
      <c r="R104" s="22"/>
      <c r="S104" s="23"/>
      <c r="T104" s="23"/>
      <c r="U104" s="23"/>
      <c r="V104" s="23"/>
      <c r="W104" s="24"/>
      <c r="X104" s="119">
        <f t="shared" si="112"/>
        <v>0</v>
      </c>
      <c r="Y104" s="22"/>
      <c r="Z104" s="23"/>
      <c r="AA104" s="23"/>
      <c r="AB104" s="23"/>
      <c r="AC104" s="23"/>
      <c r="AD104" s="24"/>
      <c r="AE104" s="119">
        <f t="shared" si="113"/>
        <v>0</v>
      </c>
      <c r="AF104" s="22"/>
      <c r="AG104" s="23"/>
      <c r="AH104" s="23"/>
      <c r="AI104" s="23"/>
      <c r="AJ104" s="23"/>
      <c r="AK104" s="24"/>
      <c r="AL104" s="119">
        <f t="shared" si="114"/>
        <v>0</v>
      </c>
      <c r="AM104" s="119">
        <f t="shared" si="115"/>
        <v>0</v>
      </c>
    </row>
    <row r="105" spans="1:39">
      <c r="A105" s="270" t="s">
        <v>100</v>
      </c>
      <c r="B105" s="271"/>
      <c r="C105" s="271"/>
      <c r="D105" s="272"/>
      <c r="E105" s="23"/>
      <c r="F105" s="23"/>
      <c r="G105" s="23"/>
      <c r="H105" s="23"/>
      <c r="I105" s="24"/>
      <c r="J105" s="119">
        <f>SUM(E105:I105)</f>
        <v>0</v>
      </c>
      <c r="K105" s="22"/>
      <c r="L105" s="23"/>
      <c r="M105" s="23"/>
      <c r="N105" s="23"/>
      <c r="O105" s="23"/>
      <c r="P105" s="24"/>
      <c r="Q105" s="119">
        <f t="shared" si="111"/>
        <v>0</v>
      </c>
      <c r="R105" s="22"/>
      <c r="S105" s="23"/>
      <c r="T105" s="23"/>
      <c r="U105" s="23"/>
      <c r="V105" s="23"/>
      <c r="W105" s="24"/>
      <c r="X105" s="119">
        <f t="shared" si="112"/>
        <v>0</v>
      </c>
      <c r="Y105" s="22"/>
      <c r="Z105" s="23"/>
      <c r="AA105" s="23"/>
      <c r="AB105" s="23"/>
      <c r="AC105" s="23"/>
      <c r="AD105" s="24"/>
      <c r="AE105" s="119">
        <f t="shared" si="113"/>
        <v>0</v>
      </c>
      <c r="AF105" s="22"/>
      <c r="AG105" s="23"/>
      <c r="AH105" s="23"/>
      <c r="AI105" s="23"/>
      <c r="AJ105" s="23"/>
      <c r="AK105" s="24"/>
      <c r="AL105" s="119">
        <f t="shared" si="114"/>
        <v>0</v>
      </c>
      <c r="AM105" s="119">
        <f t="shared" si="115"/>
        <v>0</v>
      </c>
    </row>
    <row r="106" spans="1:39">
      <c r="A106" s="241" t="s">
        <v>128</v>
      </c>
      <c r="B106" s="242"/>
      <c r="C106" s="242"/>
      <c r="D106" s="243"/>
      <c r="E106" s="227" t="str">
        <f t="shared" ref="E106:AM106" si="116">IFERROR((E102+E103)/SUM(E102:E105),"-")</f>
        <v>-</v>
      </c>
      <c r="F106" s="227" t="str">
        <f t="shared" ref="F106" si="117">IFERROR((F102+F103)/SUM(F102:F105),"-")</f>
        <v>-</v>
      </c>
      <c r="G106" s="227" t="str">
        <f t="shared" si="116"/>
        <v>-</v>
      </c>
      <c r="H106" s="227" t="str">
        <f t="shared" si="116"/>
        <v>-</v>
      </c>
      <c r="I106" s="228" t="str">
        <f t="shared" si="116"/>
        <v>-</v>
      </c>
      <c r="J106" s="229" t="str">
        <f t="shared" si="116"/>
        <v>-</v>
      </c>
      <c r="K106" s="226" t="str">
        <f t="shared" si="116"/>
        <v>-</v>
      </c>
      <c r="L106" s="227" t="str">
        <f t="shared" si="116"/>
        <v>-</v>
      </c>
      <c r="M106" s="227" t="str">
        <f t="shared" si="116"/>
        <v>-</v>
      </c>
      <c r="N106" s="227" t="str">
        <f t="shared" si="116"/>
        <v>-</v>
      </c>
      <c r="O106" s="227" t="str">
        <f t="shared" si="116"/>
        <v>-</v>
      </c>
      <c r="P106" s="228" t="str">
        <f t="shared" si="116"/>
        <v>-</v>
      </c>
      <c r="Q106" s="229" t="str">
        <f t="shared" si="116"/>
        <v>-</v>
      </c>
      <c r="R106" s="226" t="str">
        <f t="shared" si="116"/>
        <v>-</v>
      </c>
      <c r="S106" s="227" t="str">
        <f t="shared" si="116"/>
        <v>-</v>
      </c>
      <c r="T106" s="227" t="str">
        <f t="shared" si="116"/>
        <v>-</v>
      </c>
      <c r="U106" s="227" t="str">
        <f t="shared" si="116"/>
        <v>-</v>
      </c>
      <c r="V106" s="227" t="str">
        <f t="shared" si="116"/>
        <v>-</v>
      </c>
      <c r="W106" s="228" t="str">
        <f t="shared" si="116"/>
        <v>-</v>
      </c>
      <c r="X106" s="229" t="str">
        <f t="shared" si="116"/>
        <v>-</v>
      </c>
      <c r="Y106" s="226" t="str">
        <f t="shared" si="116"/>
        <v>-</v>
      </c>
      <c r="Z106" s="227" t="str">
        <f t="shared" si="116"/>
        <v>-</v>
      </c>
      <c r="AA106" s="227" t="str">
        <f t="shared" si="116"/>
        <v>-</v>
      </c>
      <c r="AB106" s="227" t="str">
        <f t="shared" si="116"/>
        <v>-</v>
      </c>
      <c r="AC106" s="227" t="str">
        <f t="shared" si="116"/>
        <v>-</v>
      </c>
      <c r="AD106" s="228" t="str">
        <f t="shared" si="116"/>
        <v>-</v>
      </c>
      <c r="AE106" s="229" t="str">
        <f t="shared" si="116"/>
        <v>-</v>
      </c>
      <c r="AF106" s="226" t="str">
        <f t="shared" si="116"/>
        <v>-</v>
      </c>
      <c r="AG106" s="227" t="str">
        <f t="shared" si="116"/>
        <v>-</v>
      </c>
      <c r="AH106" s="227" t="str">
        <f t="shared" si="116"/>
        <v>-</v>
      </c>
      <c r="AI106" s="227" t="str">
        <f t="shared" si="116"/>
        <v>-</v>
      </c>
      <c r="AJ106" s="227" t="str">
        <f t="shared" si="116"/>
        <v>-</v>
      </c>
      <c r="AK106" s="228" t="str">
        <f t="shared" si="116"/>
        <v>-</v>
      </c>
      <c r="AL106" s="229" t="str">
        <f t="shared" si="116"/>
        <v>-</v>
      </c>
      <c r="AM106" s="229" t="str">
        <f t="shared" si="116"/>
        <v>-</v>
      </c>
    </row>
    <row r="107" spans="1:39">
      <c r="A107" s="241" t="s">
        <v>126</v>
      </c>
      <c r="B107" s="242"/>
      <c r="C107" s="242"/>
      <c r="D107" s="243"/>
      <c r="E107" s="123" t="str">
        <f t="shared" ref="E107:AM107" si="118">IFERROR(E104/SUM(E102:E105),"-")</f>
        <v>-</v>
      </c>
      <c r="F107" s="123" t="str">
        <f t="shared" ref="F107" si="119">IFERROR(F104/SUM(F102:F105),"-")</f>
        <v>-</v>
      </c>
      <c r="G107" s="123" t="str">
        <f t="shared" si="118"/>
        <v>-</v>
      </c>
      <c r="H107" s="123" t="str">
        <f t="shared" si="118"/>
        <v>-</v>
      </c>
      <c r="I107" s="124" t="str">
        <f t="shared" si="118"/>
        <v>-</v>
      </c>
      <c r="J107" s="120" t="str">
        <f t="shared" si="118"/>
        <v>-</v>
      </c>
      <c r="K107" s="122" t="str">
        <f t="shared" si="118"/>
        <v>-</v>
      </c>
      <c r="L107" s="123" t="str">
        <f t="shared" si="118"/>
        <v>-</v>
      </c>
      <c r="M107" s="123" t="str">
        <f t="shared" si="118"/>
        <v>-</v>
      </c>
      <c r="N107" s="123" t="str">
        <f t="shared" si="118"/>
        <v>-</v>
      </c>
      <c r="O107" s="123" t="str">
        <f t="shared" si="118"/>
        <v>-</v>
      </c>
      <c r="P107" s="124" t="str">
        <f t="shared" si="118"/>
        <v>-</v>
      </c>
      <c r="Q107" s="120" t="str">
        <f t="shared" si="118"/>
        <v>-</v>
      </c>
      <c r="R107" s="122" t="str">
        <f t="shared" si="118"/>
        <v>-</v>
      </c>
      <c r="S107" s="123" t="str">
        <f t="shared" si="118"/>
        <v>-</v>
      </c>
      <c r="T107" s="123" t="str">
        <f t="shared" si="118"/>
        <v>-</v>
      </c>
      <c r="U107" s="123" t="str">
        <f t="shared" si="118"/>
        <v>-</v>
      </c>
      <c r="V107" s="123" t="str">
        <f t="shared" si="118"/>
        <v>-</v>
      </c>
      <c r="W107" s="124" t="str">
        <f t="shared" si="118"/>
        <v>-</v>
      </c>
      <c r="X107" s="120" t="str">
        <f t="shared" si="118"/>
        <v>-</v>
      </c>
      <c r="Y107" s="122" t="str">
        <f t="shared" si="118"/>
        <v>-</v>
      </c>
      <c r="Z107" s="123" t="str">
        <f t="shared" si="118"/>
        <v>-</v>
      </c>
      <c r="AA107" s="123" t="str">
        <f t="shared" si="118"/>
        <v>-</v>
      </c>
      <c r="AB107" s="123" t="str">
        <f t="shared" si="118"/>
        <v>-</v>
      </c>
      <c r="AC107" s="123" t="str">
        <f t="shared" si="118"/>
        <v>-</v>
      </c>
      <c r="AD107" s="124" t="str">
        <f t="shared" si="118"/>
        <v>-</v>
      </c>
      <c r="AE107" s="120" t="str">
        <f t="shared" si="118"/>
        <v>-</v>
      </c>
      <c r="AF107" s="122" t="str">
        <f t="shared" si="118"/>
        <v>-</v>
      </c>
      <c r="AG107" s="123" t="str">
        <f t="shared" si="118"/>
        <v>-</v>
      </c>
      <c r="AH107" s="123" t="str">
        <f t="shared" si="118"/>
        <v>-</v>
      </c>
      <c r="AI107" s="123" t="str">
        <f t="shared" si="118"/>
        <v>-</v>
      </c>
      <c r="AJ107" s="123" t="str">
        <f t="shared" si="118"/>
        <v>-</v>
      </c>
      <c r="AK107" s="124" t="str">
        <f t="shared" si="118"/>
        <v>-</v>
      </c>
      <c r="AL107" s="120" t="str">
        <f t="shared" si="118"/>
        <v>-</v>
      </c>
      <c r="AM107" s="120" t="str">
        <f t="shared" si="118"/>
        <v>-</v>
      </c>
    </row>
    <row r="108" spans="1:39" ht="15.75" thickBot="1">
      <c r="A108" s="273" t="s">
        <v>127</v>
      </c>
      <c r="B108" s="274"/>
      <c r="C108" s="274"/>
      <c r="D108" s="275"/>
      <c r="E108" s="126" t="str">
        <f t="shared" ref="E108:AM108" si="120">IFERROR(E105/SUM(E102:E105),"-")</f>
        <v>-</v>
      </c>
      <c r="F108" s="126" t="str">
        <f t="shared" ref="F108" si="121">IFERROR(F105/SUM(F102:F105),"-")</f>
        <v>-</v>
      </c>
      <c r="G108" s="126" t="str">
        <f t="shared" si="120"/>
        <v>-</v>
      </c>
      <c r="H108" s="126" t="str">
        <f t="shared" si="120"/>
        <v>-</v>
      </c>
      <c r="I108" s="127" t="str">
        <f t="shared" si="120"/>
        <v>-</v>
      </c>
      <c r="J108" s="121" t="str">
        <f t="shared" si="120"/>
        <v>-</v>
      </c>
      <c r="K108" s="125" t="str">
        <f t="shared" si="120"/>
        <v>-</v>
      </c>
      <c r="L108" s="126" t="str">
        <f t="shared" si="120"/>
        <v>-</v>
      </c>
      <c r="M108" s="126" t="str">
        <f t="shared" si="120"/>
        <v>-</v>
      </c>
      <c r="N108" s="126" t="str">
        <f t="shared" si="120"/>
        <v>-</v>
      </c>
      <c r="O108" s="126" t="str">
        <f t="shared" si="120"/>
        <v>-</v>
      </c>
      <c r="P108" s="127" t="str">
        <f t="shared" si="120"/>
        <v>-</v>
      </c>
      <c r="Q108" s="121" t="str">
        <f t="shared" si="120"/>
        <v>-</v>
      </c>
      <c r="R108" s="125" t="str">
        <f t="shared" si="120"/>
        <v>-</v>
      </c>
      <c r="S108" s="126" t="str">
        <f t="shared" si="120"/>
        <v>-</v>
      </c>
      <c r="T108" s="126" t="str">
        <f t="shared" si="120"/>
        <v>-</v>
      </c>
      <c r="U108" s="126" t="str">
        <f t="shared" si="120"/>
        <v>-</v>
      </c>
      <c r="V108" s="126" t="str">
        <f t="shared" si="120"/>
        <v>-</v>
      </c>
      <c r="W108" s="127" t="str">
        <f t="shared" si="120"/>
        <v>-</v>
      </c>
      <c r="X108" s="121" t="str">
        <f t="shared" si="120"/>
        <v>-</v>
      </c>
      <c r="Y108" s="125" t="str">
        <f t="shared" si="120"/>
        <v>-</v>
      </c>
      <c r="Z108" s="126" t="str">
        <f t="shared" si="120"/>
        <v>-</v>
      </c>
      <c r="AA108" s="126" t="str">
        <f t="shared" si="120"/>
        <v>-</v>
      </c>
      <c r="AB108" s="126" t="str">
        <f t="shared" si="120"/>
        <v>-</v>
      </c>
      <c r="AC108" s="126" t="str">
        <f t="shared" si="120"/>
        <v>-</v>
      </c>
      <c r="AD108" s="127" t="str">
        <f t="shared" si="120"/>
        <v>-</v>
      </c>
      <c r="AE108" s="121" t="str">
        <f t="shared" si="120"/>
        <v>-</v>
      </c>
      <c r="AF108" s="125" t="str">
        <f t="shared" si="120"/>
        <v>-</v>
      </c>
      <c r="AG108" s="126" t="str">
        <f t="shared" si="120"/>
        <v>-</v>
      </c>
      <c r="AH108" s="126" t="str">
        <f t="shared" si="120"/>
        <v>-</v>
      </c>
      <c r="AI108" s="126" t="str">
        <f t="shared" si="120"/>
        <v>-</v>
      </c>
      <c r="AJ108" s="126" t="str">
        <f t="shared" si="120"/>
        <v>-</v>
      </c>
      <c r="AK108" s="127" t="str">
        <f t="shared" si="120"/>
        <v>-</v>
      </c>
      <c r="AL108" s="121" t="str">
        <f t="shared" si="120"/>
        <v>-</v>
      </c>
      <c r="AM108" s="121" t="str">
        <f t="shared" si="120"/>
        <v>-</v>
      </c>
    </row>
    <row r="109" spans="1:39" ht="15.75" thickTop="1"/>
    <row r="110" spans="1:39" ht="15.75" thickBot="1"/>
    <row r="111" spans="1:39" ht="15.75" thickTop="1">
      <c r="A111" s="276" t="s">
        <v>41</v>
      </c>
      <c r="B111" s="277"/>
      <c r="C111" s="277"/>
      <c r="D111" s="278"/>
      <c r="E111" s="34">
        <f t="shared" ref="E111:AM111" si="122">IFERROR(E35*$B$9,"-")</f>
        <v>0</v>
      </c>
      <c r="F111" s="34">
        <f t="shared" ref="F111" si="123">IFERROR(F35*$B$9,"-")</f>
        <v>0</v>
      </c>
      <c r="G111" s="34">
        <f t="shared" si="122"/>
        <v>0</v>
      </c>
      <c r="H111" s="34">
        <f t="shared" si="122"/>
        <v>0</v>
      </c>
      <c r="I111" s="41">
        <f t="shared" si="122"/>
        <v>0</v>
      </c>
      <c r="J111" s="153">
        <f t="shared" si="122"/>
        <v>0</v>
      </c>
      <c r="K111" s="45">
        <f t="shared" si="122"/>
        <v>0</v>
      </c>
      <c r="L111" s="34">
        <f t="shared" si="122"/>
        <v>0</v>
      </c>
      <c r="M111" s="34">
        <f t="shared" si="122"/>
        <v>0</v>
      </c>
      <c r="N111" s="34">
        <f t="shared" si="122"/>
        <v>0</v>
      </c>
      <c r="O111" s="34">
        <f t="shared" si="122"/>
        <v>0</v>
      </c>
      <c r="P111" s="34">
        <f t="shared" si="122"/>
        <v>0</v>
      </c>
      <c r="Q111" s="153">
        <f t="shared" si="122"/>
        <v>0</v>
      </c>
      <c r="R111" s="34">
        <f t="shared" si="122"/>
        <v>0</v>
      </c>
      <c r="S111" s="34">
        <f t="shared" si="122"/>
        <v>0</v>
      </c>
      <c r="T111" s="34">
        <f t="shared" si="122"/>
        <v>0</v>
      </c>
      <c r="U111" s="34">
        <f t="shared" si="122"/>
        <v>0</v>
      </c>
      <c r="V111" s="34">
        <f t="shared" si="122"/>
        <v>0</v>
      </c>
      <c r="W111" s="34">
        <f t="shared" si="122"/>
        <v>0</v>
      </c>
      <c r="X111" s="153">
        <f t="shared" si="122"/>
        <v>0</v>
      </c>
      <c r="Y111" s="34">
        <f t="shared" si="122"/>
        <v>0</v>
      </c>
      <c r="Z111" s="34">
        <f t="shared" si="122"/>
        <v>0</v>
      </c>
      <c r="AA111" s="34">
        <f t="shared" si="122"/>
        <v>0</v>
      </c>
      <c r="AB111" s="34">
        <f t="shared" si="122"/>
        <v>0</v>
      </c>
      <c r="AC111" s="34">
        <f t="shared" si="122"/>
        <v>0</v>
      </c>
      <c r="AD111" s="34">
        <f t="shared" si="122"/>
        <v>0</v>
      </c>
      <c r="AE111" s="153">
        <f t="shared" si="122"/>
        <v>0</v>
      </c>
      <c r="AF111" s="34">
        <f t="shared" si="122"/>
        <v>0</v>
      </c>
      <c r="AG111" s="34">
        <f t="shared" si="122"/>
        <v>0</v>
      </c>
      <c r="AH111" s="34">
        <f t="shared" si="122"/>
        <v>0</v>
      </c>
      <c r="AI111" s="34">
        <f t="shared" si="122"/>
        <v>0</v>
      </c>
      <c r="AJ111" s="34">
        <f t="shared" si="122"/>
        <v>0</v>
      </c>
      <c r="AK111" s="34">
        <f t="shared" si="122"/>
        <v>0</v>
      </c>
      <c r="AL111" s="153">
        <f t="shared" si="122"/>
        <v>0</v>
      </c>
      <c r="AM111" s="153">
        <f t="shared" si="122"/>
        <v>0</v>
      </c>
    </row>
    <row r="112" spans="1:39">
      <c r="A112" s="241" t="s">
        <v>104</v>
      </c>
      <c r="B112" s="242"/>
      <c r="C112" s="242"/>
      <c r="D112" s="243"/>
      <c r="E112" s="36">
        <f t="shared" ref="E112:AM112" si="124">IFERROR(E35*$B$11,"-")</f>
        <v>0</v>
      </c>
      <c r="F112" s="36">
        <f t="shared" ref="F112" si="125">IFERROR(F35*$B$11,"-")</f>
        <v>0</v>
      </c>
      <c r="G112" s="36">
        <f t="shared" si="124"/>
        <v>0</v>
      </c>
      <c r="H112" s="36">
        <f t="shared" si="124"/>
        <v>0</v>
      </c>
      <c r="I112" s="42">
        <f t="shared" si="124"/>
        <v>0</v>
      </c>
      <c r="J112" s="154">
        <f t="shared" si="124"/>
        <v>0</v>
      </c>
      <c r="K112" s="46">
        <f t="shared" si="124"/>
        <v>0</v>
      </c>
      <c r="L112" s="36">
        <f t="shared" si="124"/>
        <v>0</v>
      </c>
      <c r="M112" s="36">
        <f t="shared" si="124"/>
        <v>0</v>
      </c>
      <c r="N112" s="36">
        <f t="shared" si="124"/>
        <v>0</v>
      </c>
      <c r="O112" s="36">
        <f t="shared" si="124"/>
        <v>0</v>
      </c>
      <c r="P112" s="36">
        <f t="shared" si="124"/>
        <v>0</v>
      </c>
      <c r="Q112" s="154">
        <f t="shared" si="124"/>
        <v>0</v>
      </c>
      <c r="R112" s="36">
        <f t="shared" si="124"/>
        <v>0</v>
      </c>
      <c r="S112" s="36">
        <f t="shared" si="124"/>
        <v>0</v>
      </c>
      <c r="T112" s="36">
        <f t="shared" si="124"/>
        <v>0</v>
      </c>
      <c r="U112" s="36">
        <f t="shared" si="124"/>
        <v>0</v>
      </c>
      <c r="V112" s="36">
        <f t="shared" si="124"/>
        <v>0</v>
      </c>
      <c r="W112" s="36">
        <f t="shared" si="124"/>
        <v>0</v>
      </c>
      <c r="X112" s="154">
        <f t="shared" si="124"/>
        <v>0</v>
      </c>
      <c r="Y112" s="36">
        <f t="shared" si="124"/>
        <v>0</v>
      </c>
      <c r="Z112" s="36">
        <f t="shared" si="124"/>
        <v>0</v>
      </c>
      <c r="AA112" s="36">
        <f t="shared" si="124"/>
        <v>0</v>
      </c>
      <c r="AB112" s="36">
        <f t="shared" si="124"/>
        <v>0</v>
      </c>
      <c r="AC112" s="36">
        <f t="shared" si="124"/>
        <v>0</v>
      </c>
      <c r="AD112" s="36">
        <f t="shared" si="124"/>
        <v>0</v>
      </c>
      <c r="AE112" s="154">
        <f t="shared" si="124"/>
        <v>0</v>
      </c>
      <c r="AF112" s="36">
        <f t="shared" si="124"/>
        <v>0</v>
      </c>
      <c r="AG112" s="36">
        <f t="shared" si="124"/>
        <v>0</v>
      </c>
      <c r="AH112" s="36">
        <f t="shared" si="124"/>
        <v>0</v>
      </c>
      <c r="AI112" s="36">
        <f t="shared" si="124"/>
        <v>0</v>
      </c>
      <c r="AJ112" s="36">
        <f t="shared" si="124"/>
        <v>0</v>
      </c>
      <c r="AK112" s="36">
        <f t="shared" si="124"/>
        <v>0</v>
      </c>
      <c r="AL112" s="154">
        <f t="shared" si="124"/>
        <v>0</v>
      </c>
      <c r="AM112" s="154">
        <f t="shared" si="124"/>
        <v>0</v>
      </c>
    </row>
    <row r="113" spans="1:39">
      <c r="A113" s="241" t="s">
        <v>102</v>
      </c>
      <c r="B113" s="242"/>
      <c r="C113" s="242"/>
      <c r="D113" s="243"/>
      <c r="E113" s="38" t="str">
        <f t="shared" ref="E113:AM113" si="126">IFERROR(E35*$B$10,"-")</f>
        <v>-</v>
      </c>
      <c r="F113" s="38" t="str">
        <f t="shared" ref="F113" si="127">IFERROR(F35*$B$10,"-")</f>
        <v>-</v>
      </c>
      <c r="G113" s="38" t="str">
        <f t="shared" si="126"/>
        <v>-</v>
      </c>
      <c r="H113" s="38" t="str">
        <f t="shared" si="126"/>
        <v>-</v>
      </c>
      <c r="I113" s="43" t="str">
        <f t="shared" si="126"/>
        <v>-</v>
      </c>
      <c r="J113" s="155" t="str">
        <f t="shared" si="126"/>
        <v>-</v>
      </c>
      <c r="K113" s="47" t="str">
        <f t="shared" si="126"/>
        <v>-</v>
      </c>
      <c r="L113" s="38" t="str">
        <f t="shared" si="126"/>
        <v>-</v>
      </c>
      <c r="M113" s="38" t="str">
        <f t="shared" si="126"/>
        <v>-</v>
      </c>
      <c r="N113" s="38" t="str">
        <f t="shared" si="126"/>
        <v>-</v>
      </c>
      <c r="O113" s="38" t="str">
        <f t="shared" si="126"/>
        <v>-</v>
      </c>
      <c r="P113" s="38" t="str">
        <f t="shared" si="126"/>
        <v>-</v>
      </c>
      <c r="Q113" s="155" t="str">
        <f t="shared" si="126"/>
        <v>-</v>
      </c>
      <c r="R113" s="38" t="str">
        <f t="shared" si="126"/>
        <v>-</v>
      </c>
      <c r="S113" s="38" t="str">
        <f t="shared" si="126"/>
        <v>-</v>
      </c>
      <c r="T113" s="38" t="str">
        <f t="shared" si="126"/>
        <v>-</v>
      </c>
      <c r="U113" s="38" t="str">
        <f t="shared" si="126"/>
        <v>-</v>
      </c>
      <c r="V113" s="38" t="str">
        <f t="shared" si="126"/>
        <v>-</v>
      </c>
      <c r="W113" s="38" t="str">
        <f t="shared" si="126"/>
        <v>-</v>
      </c>
      <c r="X113" s="155" t="str">
        <f t="shared" si="126"/>
        <v>-</v>
      </c>
      <c r="Y113" s="38" t="str">
        <f t="shared" si="126"/>
        <v>-</v>
      </c>
      <c r="Z113" s="38" t="str">
        <f t="shared" si="126"/>
        <v>-</v>
      </c>
      <c r="AA113" s="38" t="str">
        <f t="shared" si="126"/>
        <v>-</v>
      </c>
      <c r="AB113" s="38" t="str">
        <f t="shared" si="126"/>
        <v>-</v>
      </c>
      <c r="AC113" s="38" t="str">
        <f t="shared" si="126"/>
        <v>-</v>
      </c>
      <c r="AD113" s="38" t="str">
        <f t="shared" si="126"/>
        <v>-</v>
      </c>
      <c r="AE113" s="155" t="str">
        <f t="shared" si="126"/>
        <v>-</v>
      </c>
      <c r="AF113" s="38" t="str">
        <f t="shared" si="126"/>
        <v>-</v>
      </c>
      <c r="AG113" s="38" t="str">
        <f t="shared" si="126"/>
        <v>-</v>
      </c>
      <c r="AH113" s="38" t="str">
        <f t="shared" si="126"/>
        <v>-</v>
      </c>
      <c r="AI113" s="38" t="str">
        <f t="shared" si="126"/>
        <v>-</v>
      </c>
      <c r="AJ113" s="38" t="str">
        <f t="shared" si="126"/>
        <v>-</v>
      </c>
      <c r="AK113" s="38" t="str">
        <f t="shared" si="126"/>
        <v>-</v>
      </c>
      <c r="AL113" s="155" t="str">
        <f t="shared" si="126"/>
        <v>-</v>
      </c>
      <c r="AM113" s="155" t="str">
        <f t="shared" si="126"/>
        <v>-</v>
      </c>
    </row>
    <row r="114" spans="1:39">
      <c r="A114" s="241" t="s">
        <v>105</v>
      </c>
      <c r="B114" s="242"/>
      <c r="C114" s="242"/>
      <c r="D114" s="243"/>
      <c r="E114" s="38" t="str">
        <f t="shared" ref="E114:AM114" si="128">IFERROR(E35*$B$12,"-")</f>
        <v>-</v>
      </c>
      <c r="F114" s="38" t="str">
        <f t="shared" ref="F114" si="129">IFERROR(F35*$B$12,"-")</f>
        <v>-</v>
      </c>
      <c r="G114" s="38" t="str">
        <f t="shared" si="128"/>
        <v>-</v>
      </c>
      <c r="H114" s="38" t="str">
        <f t="shared" si="128"/>
        <v>-</v>
      </c>
      <c r="I114" s="43" t="str">
        <f t="shared" si="128"/>
        <v>-</v>
      </c>
      <c r="J114" s="155" t="str">
        <f t="shared" si="128"/>
        <v>-</v>
      </c>
      <c r="K114" s="47" t="str">
        <f t="shared" si="128"/>
        <v>-</v>
      </c>
      <c r="L114" s="38" t="str">
        <f t="shared" si="128"/>
        <v>-</v>
      </c>
      <c r="M114" s="38" t="str">
        <f t="shared" si="128"/>
        <v>-</v>
      </c>
      <c r="N114" s="38" t="str">
        <f t="shared" si="128"/>
        <v>-</v>
      </c>
      <c r="O114" s="38" t="str">
        <f t="shared" si="128"/>
        <v>-</v>
      </c>
      <c r="P114" s="38" t="str">
        <f t="shared" si="128"/>
        <v>-</v>
      </c>
      <c r="Q114" s="155" t="str">
        <f t="shared" si="128"/>
        <v>-</v>
      </c>
      <c r="R114" s="38" t="str">
        <f t="shared" si="128"/>
        <v>-</v>
      </c>
      <c r="S114" s="38" t="str">
        <f t="shared" si="128"/>
        <v>-</v>
      </c>
      <c r="T114" s="38" t="str">
        <f t="shared" si="128"/>
        <v>-</v>
      </c>
      <c r="U114" s="38" t="str">
        <f t="shared" si="128"/>
        <v>-</v>
      </c>
      <c r="V114" s="38" t="str">
        <f t="shared" si="128"/>
        <v>-</v>
      </c>
      <c r="W114" s="38" t="str">
        <f t="shared" si="128"/>
        <v>-</v>
      </c>
      <c r="X114" s="155" t="str">
        <f t="shared" si="128"/>
        <v>-</v>
      </c>
      <c r="Y114" s="38" t="str">
        <f t="shared" si="128"/>
        <v>-</v>
      </c>
      <c r="Z114" s="38" t="str">
        <f t="shared" si="128"/>
        <v>-</v>
      </c>
      <c r="AA114" s="38" t="str">
        <f t="shared" si="128"/>
        <v>-</v>
      </c>
      <c r="AB114" s="38" t="str">
        <f t="shared" si="128"/>
        <v>-</v>
      </c>
      <c r="AC114" s="38" t="str">
        <f t="shared" si="128"/>
        <v>-</v>
      </c>
      <c r="AD114" s="38" t="str">
        <f t="shared" si="128"/>
        <v>-</v>
      </c>
      <c r="AE114" s="155" t="str">
        <f t="shared" si="128"/>
        <v>-</v>
      </c>
      <c r="AF114" s="38" t="str">
        <f t="shared" si="128"/>
        <v>-</v>
      </c>
      <c r="AG114" s="38" t="str">
        <f t="shared" si="128"/>
        <v>-</v>
      </c>
      <c r="AH114" s="38" t="str">
        <f t="shared" si="128"/>
        <v>-</v>
      </c>
      <c r="AI114" s="38" t="str">
        <f t="shared" si="128"/>
        <v>-</v>
      </c>
      <c r="AJ114" s="38" t="str">
        <f t="shared" si="128"/>
        <v>-</v>
      </c>
      <c r="AK114" s="38" t="str">
        <f t="shared" si="128"/>
        <v>-</v>
      </c>
      <c r="AL114" s="155" t="str">
        <f t="shared" si="128"/>
        <v>-</v>
      </c>
      <c r="AM114" s="155" t="str">
        <f t="shared" si="128"/>
        <v>-</v>
      </c>
    </row>
    <row r="115" spans="1:39">
      <c r="A115" s="241" t="s">
        <v>103</v>
      </c>
      <c r="B115" s="242"/>
      <c r="C115" s="242"/>
      <c r="D115" s="243"/>
      <c r="E115" s="38" t="str">
        <f t="shared" ref="E115:AM115" si="130">IFERROR(E35*$B$13,"-")</f>
        <v>-</v>
      </c>
      <c r="F115" s="38" t="str">
        <f t="shared" ref="F115" si="131">IFERROR(F35*$B$13,"-")</f>
        <v>-</v>
      </c>
      <c r="G115" s="38" t="str">
        <f t="shared" si="130"/>
        <v>-</v>
      </c>
      <c r="H115" s="38" t="str">
        <f t="shared" si="130"/>
        <v>-</v>
      </c>
      <c r="I115" s="43" t="str">
        <f t="shared" si="130"/>
        <v>-</v>
      </c>
      <c r="J115" s="155" t="str">
        <f t="shared" si="130"/>
        <v>-</v>
      </c>
      <c r="K115" s="47" t="str">
        <f t="shared" si="130"/>
        <v>-</v>
      </c>
      <c r="L115" s="38" t="str">
        <f t="shared" si="130"/>
        <v>-</v>
      </c>
      <c r="M115" s="38" t="str">
        <f t="shared" si="130"/>
        <v>-</v>
      </c>
      <c r="N115" s="38" t="str">
        <f t="shared" si="130"/>
        <v>-</v>
      </c>
      <c r="O115" s="38" t="str">
        <f t="shared" si="130"/>
        <v>-</v>
      </c>
      <c r="P115" s="38" t="str">
        <f t="shared" si="130"/>
        <v>-</v>
      </c>
      <c r="Q115" s="155" t="str">
        <f t="shared" si="130"/>
        <v>-</v>
      </c>
      <c r="R115" s="38" t="str">
        <f t="shared" si="130"/>
        <v>-</v>
      </c>
      <c r="S115" s="38" t="str">
        <f t="shared" si="130"/>
        <v>-</v>
      </c>
      <c r="T115" s="38" t="str">
        <f t="shared" si="130"/>
        <v>-</v>
      </c>
      <c r="U115" s="38" t="str">
        <f t="shared" si="130"/>
        <v>-</v>
      </c>
      <c r="V115" s="38" t="str">
        <f t="shared" si="130"/>
        <v>-</v>
      </c>
      <c r="W115" s="38" t="str">
        <f t="shared" si="130"/>
        <v>-</v>
      </c>
      <c r="X115" s="155" t="str">
        <f t="shared" si="130"/>
        <v>-</v>
      </c>
      <c r="Y115" s="38" t="str">
        <f t="shared" si="130"/>
        <v>-</v>
      </c>
      <c r="Z115" s="38" t="str">
        <f t="shared" si="130"/>
        <v>-</v>
      </c>
      <c r="AA115" s="38" t="str">
        <f t="shared" si="130"/>
        <v>-</v>
      </c>
      <c r="AB115" s="38" t="str">
        <f t="shared" si="130"/>
        <v>-</v>
      </c>
      <c r="AC115" s="38" t="str">
        <f t="shared" si="130"/>
        <v>-</v>
      </c>
      <c r="AD115" s="38" t="str">
        <f t="shared" si="130"/>
        <v>-</v>
      </c>
      <c r="AE115" s="155" t="str">
        <f t="shared" si="130"/>
        <v>-</v>
      </c>
      <c r="AF115" s="38" t="str">
        <f t="shared" si="130"/>
        <v>-</v>
      </c>
      <c r="AG115" s="38" t="str">
        <f t="shared" si="130"/>
        <v>-</v>
      </c>
      <c r="AH115" s="38" t="str">
        <f t="shared" si="130"/>
        <v>-</v>
      </c>
      <c r="AI115" s="38" t="str">
        <f t="shared" si="130"/>
        <v>-</v>
      </c>
      <c r="AJ115" s="38" t="str">
        <f t="shared" si="130"/>
        <v>-</v>
      </c>
      <c r="AK115" s="38" t="str">
        <f t="shared" si="130"/>
        <v>-</v>
      </c>
      <c r="AL115" s="155" t="str">
        <f t="shared" si="130"/>
        <v>-</v>
      </c>
      <c r="AM115" s="155" t="str">
        <f t="shared" si="130"/>
        <v>-</v>
      </c>
    </row>
    <row r="116" spans="1:39">
      <c r="A116" s="241" t="s">
        <v>42</v>
      </c>
      <c r="B116" s="242"/>
      <c r="C116" s="242"/>
      <c r="D116" s="243"/>
      <c r="E116" s="38">
        <f t="shared" ref="E116:AM116" si="132">IFERROR((E25+E26+E27)-E111,"-")</f>
        <v>0</v>
      </c>
      <c r="F116" s="38">
        <f t="shared" ref="F116" si="133">IFERROR((F25+F26+F27)-F111,"-")</f>
        <v>0</v>
      </c>
      <c r="G116" s="38">
        <f t="shared" si="132"/>
        <v>0</v>
      </c>
      <c r="H116" s="38">
        <f t="shared" si="132"/>
        <v>0</v>
      </c>
      <c r="I116" s="43">
        <f t="shared" si="132"/>
        <v>0</v>
      </c>
      <c r="J116" s="155">
        <f t="shared" si="132"/>
        <v>0</v>
      </c>
      <c r="K116" s="47">
        <f t="shared" si="132"/>
        <v>0</v>
      </c>
      <c r="L116" s="38">
        <f t="shared" si="132"/>
        <v>0</v>
      </c>
      <c r="M116" s="38">
        <f t="shared" si="132"/>
        <v>0</v>
      </c>
      <c r="N116" s="38">
        <f t="shared" si="132"/>
        <v>0</v>
      </c>
      <c r="O116" s="38">
        <f t="shared" si="132"/>
        <v>0</v>
      </c>
      <c r="P116" s="38">
        <f t="shared" si="132"/>
        <v>0</v>
      </c>
      <c r="Q116" s="155">
        <f t="shared" si="132"/>
        <v>0</v>
      </c>
      <c r="R116" s="38">
        <f t="shared" si="132"/>
        <v>0</v>
      </c>
      <c r="S116" s="38">
        <f t="shared" si="132"/>
        <v>0</v>
      </c>
      <c r="T116" s="38">
        <f t="shared" si="132"/>
        <v>0</v>
      </c>
      <c r="U116" s="38">
        <f t="shared" si="132"/>
        <v>0</v>
      </c>
      <c r="V116" s="38">
        <f t="shared" si="132"/>
        <v>0</v>
      </c>
      <c r="W116" s="38">
        <f t="shared" si="132"/>
        <v>0</v>
      </c>
      <c r="X116" s="155">
        <f t="shared" si="132"/>
        <v>0</v>
      </c>
      <c r="Y116" s="38">
        <f t="shared" si="132"/>
        <v>0</v>
      </c>
      <c r="Z116" s="38">
        <f t="shared" si="132"/>
        <v>0</v>
      </c>
      <c r="AA116" s="38">
        <f t="shared" si="132"/>
        <v>0</v>
      </c>
      <c r="AB116" s="38">
        <f t="shared" si="132"/>
        <v>0</v>
      </c>
      <c r="AC116" s="38">
        <f t="shared" si="132"/>
        <v>0</v>
      </c>
      <c r="AD116" s="38">
        <f t="shared" si="132"/>
        <v>0</v>
      </c>
      <c r="AE116" s="155">
        <f t="shared" si="132"/>
        <v>0</v>
      </c>
      <c r="AF116" s="38">
        <f t="shared" si="132"/>
        <v>0</v>
      </c>
      <c r="AG116" s="38">
        <f t="shared" si="132"/>
        <v>0</v>
      </c>
      <c r="AH116" s="38">
        <f t="shared" si="132"/>
        <v>0</v>
      </c>
      <c r="AI116" s="38">
        <f t="shared" si="132"/>
        <v>0</v>
      </c>
      <c r="AJ116" s="38">
        <f t="shared" si="132"/>
        <v>0</v>
      </c>
      <c r="AK116" s="38">
        <f t="shared" si="132"/>
        <v>0</v>
      </c>
      <c r="AL116" s="155">
        <f t="shared" si="132"/>
        <v>0</v>
      </c>
      <c r="AM116" s="155">
        <f t="shared" si="132"/>
        <v>0</v>
      </c>
    </row>
    <row r="117" spans="1:39">
      <c r="A117" s="241" t="s">
        <v>106</v>
      </c>
      <c r="B117" s="242"/>
      <c r="C117" s="242"/>
      <c r="D117" s="243"/>
      <c r="E117" s="38">
        <f t="shared" ref="E117:AM117" si="134">IFERROR((E23-E112),"-")</f>
        <v>0</v>
      </c>
      <c r="F117" s="38">
        <f t="shared" ref="F117" si="135">IFERROR((F23-F112),"-")</f>
        <v>0</v>
      </c>
      <c r="G117" s="38">
        <f t="shared" si="134"/>
        <v>0</v>
      </c>
      <c r="H117" s="38">
        <f t="shared" si="134"/>
        <v>0</v>
      </c>
      <c r="I117" s="43">
        <f t="shared" si="134"/>
        <v>0</v>
      </c>
      <c r="J117" s="155">
        <f t="shared" si="134"/>
        <v>0</v>
      </c>
      <c r="K117" s="47">
        <f t="shared" si="134"/>
        <v>0</v>
      </c>
      <c r="L117" s="38">
        <f t="shared" si="134"/>
        <v>0</v>
      </c>
      <c r="M117" s="38">
        <f t="shared" si="134"/>
        <v>0</v>
      </c>
      <c r="N117" s="38">
        <f t="shared" si="134"/>
        <v>0</v>
      </c>
      <c r="O117" s="38">
        <f t="shared" si="134"/>
        <v>0</v>
      </c>
      <c r="P117" s="38">
        <f t="shared" si="134"/>
        <v>0</v>
      </c>
      <c r="Q117" s="155">
        <f t="shared" si="134"/>
        <v>0</v>
      </c>
      <c r="R117" s="38">
        <f t="shared" si="134"/>
        <v>0</v>
      </c>
      <c r="S117" s="38">
        <f t="shared" si="134"/>
        <v>0</v>
      </c>
      <c r="T117" s="38">
        <f t="shared" si="134"/>
        <v>0</v>
      </c>
      <c r="U117" s="38">
        <f t="shared" si="134"/>
        <v>0</v>
      </c>
      <c r="V117" s="38">
        <f t="shared" si="134"/>
        <v>0</v>
      </c>
      <c r="W117" s="38">
        <f t="shared" si="134"/>
        <v>0</v>
      </c>
      <c r="X117" s="155">
        <f t="shared" si="134"/>
        <v>0</v>
      </c>
      <c r="Y117" s="38">
        <f t="shared" si="134"/>
        <v>0</v>
      </c>
      <c r="Z117" s="38">
        <f t="shared" si="134"/>
        <v>0</v>
      </c>
      <c r="AA117" s="38">
        <f t="shared" si="134"/>
        <v>0</v>
      </c>
      <c r="AB117" s="38">
        <f t="shared" si="134"/>
        <v>0</v>
      </c>
      <c r="AC117" s="38">
        <f t="shared" si="134"/>
        <v>0</v>
      </c>
      <c r="AD117" s="38">
        <f t="shared" si="134"/>
        <v>0</v>
      </c>
      <c r="AE117" s="155">
        <f t="shared" si="134"/>
        <v>0</v>
      </c>
      <c r="AF117" s="38">
        <f t="shared" si="134"/>
        <v>0</v>
      </c>
      <c r="AG117" s="38">
        <f t="shared" si="134"/>
        <v>0</v>
      </c>
      <c r="AH117" s="38">
        <f t="shared" si="134"/>
        <v>0</v>
      </c>
      <c r="AI117" s="38">
        <f t="shared" si="134"/>
        <v>0</v>
      </c>
      <c r="AJ117" s="38">
        <f t="shared" si="134"/>
        <v>0</v>
      </c>
      <c r="AK117" s="38">
        <f t="shared" si="134"/>
        <v>0</v>
      </c>
      <c r="AL117" s="155">
        <f t="shared" si="134"/>
        <v>0</v>
      </c>
      <c r="AM117" s="155">
        <f t="shared" si="134"/>
        <v>0</v>
      </c>
    </row>
    <row r="118" spans="1:39">
      <c r="A118" s="241" t="s">
        <v>107</v>
      </c>
      <c r="B118" s="242"/>
      <c r="C118" s="242"/>
      <c r="D118" s="243"/>
      <c r="E118" s="38" t="str">
        <f t="shared" ref="E118:AM118" si="136">IFERROR((E28+E29)-E113,"-")</f>
        <v>-</v>
      </c>
      <c r="F118" s="38" t="str">
        <f t="shared" ref="F118" si="137">IFERROR((F28+F29)-F113,"-")</f>
        <v>-</v>
      </c>
      <c r="G118" s="38" t="str">
        <f t="shared" si="136"/>
        <v>-</v>
      </c>
      <c r="H118" s="38" t="str">
        <f t="shared" si="136"/>
        <v>-</v>
      </c>
      <c r="I118" s="43" t="str">
        <f t="shared" si="136"/>
        <v>-</v>
      </c>
      <c r="J118" s="155" t="str">
        <f t="shared" si="136"/>
        <v>-</v>
      </c>
      <c r="K118" s="47" t="str">
        <f t="shared" si="136"/>
        <v>-</v>
      </c>
      <c r="L118" s="38" t="str">
        <f t="shared" si="136"/>
        <v>-</v>
      </c>
      <c r="M118" s="38" t="str">
        <f t="shared" si="136"/>
        <v>-</v>
      </c>
      <c r="N118" s="38" t="str">
        <f t="shared" si="136"/>
        <v>-</v>
      </c>
      <c r="O118" s="38" t="str">
        <f t="shared" si="136"/>
        <v>-</v>
      </c>
      <c r="P118" s="38" t="str">
        <f t="shared" si="136"/>
        <v>-</v>
      </c>
      <c r="Q118" s="155" t="str">
        <f t="shared" si="136"/>
        <v>-</v>
      </c>
      <c r="R118" s="38" t="str">
        <f t="shared" si="136"/>
        <v>-</v>
      </c>
      <c r="S118" s="38" t="str">
        <f t="shared" si="136"/>
        <v>-</v>
      </c>
      <c r="T118" s="38" t="str">
        <f t="shared" si="136"/>
        <v>-</v>
      </c>
      <c r="U118" s="38" t="str">
        <f t="shared" si="136"/>
        <v>-</v>
      </c>
      <c r="V118" s="38" t="str">
        <f t="shared" si="136"/>
        <v>-</v>
      </c>
      <c r="W118" s="38" t="str">
        <f t="shared" si="136"/>
        <v>-</v>
      </c>
      <c r="X118" s="155" t="str">
        <f t="shared" si="136"/>
        <v>-</v>
      </c>
      <c r="Y118" s="38" t="str">
        <f t="shared" si="136"/>
        <v>-</v>
      </c>
      <c r="Z118" s="38" t="str">
        <f t="shared" si="136"/>
        <v>-</v>
      </c>
      <c r="AA118" s="38" t="str">
        <f t="shared" si="136"/>
        <v>-</v>
      </c>
      <c r="AB118" s="38" t="str">
        <f t="shared" si="136"/>
        <v>-</v>
      </c>
      <c r="AC118" s="38" t="str">
        <f t="shared" si="136"/>
        <v>-</v>
      </c>
      <c r="AD118" s="38" t="str">
        <f t="shared" si="136"/>
        <v>-</v>
      </c>
      <c r="AE118" s="155" t="str">
        <f t="shared" si="136"/>
        <v>-</v>
      </c>
      <c r="AF118" s="38" t="str">
        <f t="shared" si="136"/>
        <v>-</v>
      </c>
      <c r="AG118" s="38" t="str">
        <f t="shared" si="136"/>
        <v>-</v>
      </c>
      <c r="AH118" s="38" t="str">
        <f t="shared" si="136"/>
        <v>-</v>
      </c>
      <c r="AI118" s="38" t="str">
        <f t="shared" si="136"/>
        <v>-</v>
      </c>
      <c r="AJ118" s="38" t="str">
        <f t="shared" si="136"/>
        <v>-</v>
      </c>
      <c r="AK118" s="38" t="str">
        <f t="shared" si="136"/>
        <v>-</v>
      </c>
      <c r="AL118" s="155" t="str">
        <f t="shared" si="136"/>
        <v>-</v>
      </c>
      <c r="AM118" s="155" t="str">
        <f t="shared" si="136"/>
        <v>-</v>
      </c>
    </row>
    <row r="119" spans="1:39">
      <c r="A119" s="241" t="s">
        <v>108</v>
      </c>
      <c r="B119" s="242"/>
      <c r="C119" s="242"/>
      <c r="D119" s="243"/>
      <c r="E119" s="38" t="str">
        <f t="shared" ref="E119:AM119" si="138">IFERROR(E24-E114,"-")</f>
        <v>-</v>
      </c>
      <c r="F119" s="38" t="str">
        <f t="shared" ref="F119" si="139">IFERROR(F24-F114,"-")</f>
        <v>-</v>
      </c>
      <c r="G119" s="38" t="str">
        <f t="shared" si="138"/>
        <v>-</v>
      </c>
      <c r="H119" s="38" t="str">
        <f t="shared" si="138"/>
        <v>-</v>
      </c>
      <c r="I119" s="43" t="str">
        <f t="shared" si="138"/>
        <v>-</v>
      </c>
      <c r="J119" s="155" t="str">
        <f t="shared" si="138"/>
        <v>-</v>
      </c>
      <c r="K119" s="47" t="str">
        <f t="shared" si="138"/>
        <v>-</v>
      </c>
      <c r="L119" s="38" t="str">
        <f t="shared" si="138"/>
        <v>-</v>
      </c>
      <c r="M119" s="38" t="str">
        <f t="shared" si="138"/>
        <v>-</v>
      </c>
      <c r="N119" s="38" t="str">
        <f t="shared" si="138"/>
        <v>-</v>
      </c>
      <c r="O119" s="38" t="str">
        <f t="shared" si="138"/>
        <v>-</v>
      </c>
      <c r="P119" s="38" t="str">
        <f t="shared" si="138"/>
        <v>-</v>
      </c>
      <c r="Q119" s="155" t="str">
        <f t="shared" si="138"/>
        <v>-</v>
      </c>
      <c r="R119" s="38" t="str">
        <f t="shared" si="138"/>
        <v>-</v>
      </c>
      <c r="S119" s="38" t="str">
        <f t="shared" si="138"/>
        <v>-</v>
      </c>
      <c r="T119" s="38" t="str">
        <f t="shared" si="138"/>
        <v>-</v>
      </c>
      <c r="U119" s="38" t="str">
        <f t="shared" si="138"/>
        <v>-</v>
      </c>
      <c r="V119" s="38" t="str">
        <f t="shared" si="138"/>
        <v>-</v>
      </c>
      <c r="W119" s="38" t="str">
        <f t="shared" si="138"/>
        <v>-</v>
      </c>
      <c r="X119" s="155" t="str">
        <f t="shared" si="138"/>
        <v>-</v>
      </c>
      <c r="Y119" s="38" t="str">
        <f t="shared" si="138"/>
        <v>-</v>
      </c>
      <c r="Z119" s="38" t="str">
        <f t="shared" si="138"/>
        <v>-</v>
      </c>
      <c r="AA119" s="38" t="str">
        <f t="shared" si="138"/>
        <v>-</v>
      </c>
      <c r="AB119" s="38" t="str">
        <f t="shared" si="138"/>
        <v>-</v>
      </c>
      <c r="AC119" s="38" t="str">
        <f t="shared" si="138"/>
        <v>-</v>
      </c>
      <c r="AD119" s="38" t="str">
        <f t="shared" si="138"/>
        <v>-</v>
      </c>
      <c r="AE119" s="155" t="str">
        <f t="shared" si="138"/>
        <v>-</v>
      </c>
      <c r="AF119" s="38" t="str">
        <f t="shared" si="138"/>
        <v>-</v>
      </c>
      <c r="AG119" s="38" t="str">
        <f t="shared" si="138"/>
        <v>-</v>
      </c>
      <c r="AH119" s="38" t="str">
        <f t="shared" si="138"/>
        <v>-</v>
      </c>
      <c r="AI119" s="38" t="str">
        <f t="shared" si="138"/>
        <v>-</v>
      </c>
      <c r="AJ119" s="38" t="str">
        <f t="shared" si="138"/>
        <v>-</v>
      </c>
      <c r="AK119" s="38" t="str">
        <f t="shared" si="138"/>
        <v>-</v>
      </c>
      <c r="AL119" s="155" t="str">
        <f t="shared" si="138"/>
        <v>-</v>
      </c>
      <c r="AM119" s="155" t="str">
        <f t="shared" si="138"/>
        <v>-</v>
      </c>
    </row>
    <row r="120" spans="1:39" ht="15.75" thickBot="1">
      <c r="A120" s="273" t="s">
        <v>109</v>
      </c>
      <c r="B120" s="274"/>
      <c r="C120" s="274"/>
      <c r="D120" s="275"/>
      <c r="E120" s="40" t="str">
        <f t="shared" ref="E120:AM120" si="140">IFERROR((E30+E31)-E115,"-")</f>
        <v>-</v>
      </c>
      <c r="F120" s="40" t="str">
        <f t="shared" ref="F120" si="141">IFERROR((F30+F31)-F115,"-")</f>
        <v>-</v>
      </c>
      <c r="G120" s="40" t="str">
        <f t="shared" si="140"/>
        <v>-</v>
      </c>
      <c r="H120" s="40" t="str">
        <f t="shared" si="140"/>
        <v>-</v>
      </c>
      <c r="I120" s="44" t="str">
        <f t="shared" si="140"/>
        <v>-</v>
      </c>
      <c r="J120" s="156" t="str">
        <f t="shared" si="140"/>
        <v>-</v>
      </c>
      <c r="K120" s="48" t="str">
        <f t="shared" si="140"/>
        <v>-</v>
      </c>
      <c r="L120" s="40" t="str">
        <f t="shared" si="140"/>
        <v>-</v>
      </c>
      <c r="M120" s="40" t="str">
        <f t="shared" si="140"/>
        <v>-</v>
      </c>
      <c r="N120" s="40" t="str">
        <f t="shared" si="140"/>
        <v>-</v>
      </c>
      <c r="O120" s="40" t="str">
        <f t="shared" si="140"/>
        <v>-</v>
      </c>
      <c r="P120" s="40" t="str">
        <f t="shared" si="140"/>
        <v>-</v>
      </c>
      <c r="Q120" s="156" t="str">
        <f t="shared" si="140"/>
        <v>-</v>
      </c>
      <c r="R120" s="40" t="str">
        <f t="shared" si="140"/>
        <v>-</v>
      </c>
      <c r="S120" s="40" t="str">
        <f t="shared" si="140"/>
        <v>-</v>
      </c>
      <c r="T120" s="40" t="str">
        <f t="shared" si="140"/>
        <v>-</v>
      </c>
      <c r="U120" s="40" t="str">
        <f t="shared" si="140"/>
        <v>-</v>
      </c>
      <c r="V120" s="40" t="str">
        <f t="shared" si="140"/>
        <v>-</v>
      </c>
      <c r="W120" s="40" t="str">
        <f t="shared" si="140"/>
        <v>-</v>
      </c>
      <c r="X120" s="156" t="str">
        <f t="shared" si="140"/>
        <v>-</v>
      </c>
      <c r="Y120" s="40" t="str">
        <f t="shared" si="140"/>
        <v>-</v>
      </c>
      <c r="Z120" s="40" t="str">
        <f t="shared" si="140"/>
        <v>-</v>
      </c>
      <c r="AA120" s="40" t="str">
        <f t="shared" si="140"/>
        <v>-</v>
      </c>
      <c r="AB120" s="40" t="str">
        <f t="shared" si="140"/>
        <v>-</v>
      </c>
      <c r="AC120" s="40" t="str">
        <f t="shared" si="140"/>
        <v>-</v>
      </c>
      <c r="AD120" s="40" t="str">
        <f t="shared" si="140"/>
        <v>-</v>
      </c>
      <c r="AE120" s="156" t="str">
        <f t="shared" si="140"/>
        <v>-</v>
      </c>
      <c r="AF120" s="40" t="str">
        <f t="shared" si="140"/>
        <v>-</v>
      </c>
      <c r="AG120" s="40" t="str">
        <f t="shared" si="140"/>
        <v>-</v>
      </c>
      <c r="AH120" s="40" t="str">
        <f t="shared" si="140"/>
        <v>-</v>
      </c>
      <c r="AI120" s="40" t="str">
        <f t="shared" si="140"/>
        <v>-</v>
      </c>
      <c r="AJ120" s="40" t="str">
        <f t="shared" si="140"/>
        <v>-</v>
      </c>
      <c r="AK120" s="40" t="str">
        <f t="shared" si="140"/>
        <v>-</v>
      </c>
      <c r="AL120" s="156" t="str">
        <f t="shared" si="140"/>
        <v>-</v>
      </c>
      <c r="AM120" s="156" t="str">
        <f t="shared" si="140"/>
        <v>-</v>
      </c>
    </row>
    <row r="121" spans="1:39" ht="15.75" thickTop="1"/>
  </sheetData>
  <mergeCells count="103">
    <mergeCell ref="A120:D120"/>
    <mergeCell ref="A114:D114"/>
    <mergeCell ref="A115:D115"/>
    <mergeCell ref="A116:D116"/>
    <mergeCell ref="A117:D117"/>
    <mergeCell ref="A118:D118"/>
    <mergeCell ref="A119:D119"/>
    <mergeCell ref="A106:D106"/>
    <mergeCell ref="A107:D107"/>
    <mergeCell ref="A108:D108"/>
    <mergeCell ref="A111:D111"/>
    <mergeCell ref="A112:D112"/>
    <mergeCell ref="A113:D113"/>
    <mergeCell ref="A99:D99"/>
    <mergeCell ref="A100:D100"/>
    <mergeCell ref="A102:D102"/>
    <mergeCell ref="A103:D103"/>
    <mergeCell ref="A104:D104"/>
    <mergeCell ref="A105:D105"/>
    <mergeCell ref="A92:D92"/>
    <mergeCell ref="A94:D94"/>
    <mergeCell ref="A95:D95"/>
    <mergeCell ref="A96:D96"/>
    <mergeCell ref="A97:D97"/>
    <mergeCell ref="A98:D98"/>
    <mergeCell ref="A85:D85"/>
    <mergeCell ref="A87:D87"/>
    <mergeCell ref="A88:D88"/>
    <mergeCell ref="A89:D89"/>
    <mergeCell ref="A90:D90"/>
    <mergeCell ref="A91:D91"/>
    <mergeCell ref="A79:D79"/>
    <mergeCell ref="A80:D80"/>
    <mergeCell ref="A81:D81"/>
    <mergeCell ref="A82:D82"/>
    <mergeCell ref="A83:D83"/>
    <mergeCell ref="A84:D84"/>
    <mergeCell ref="A72:D72"/>
    <mergeCell ref="A73:D73"/>
    <mergeCell ref="A75:D75"/>
    <mergeCell ref="A76:D76"/>
    <mergeCell ref="A77:D77"/>
    <mergeCell ref="A78:D78"/>
    <mergeCell ref="A65:D65"/>
    <mergeCell ref="A66:D66"/>
    <mergeCell ref="A67:D67"/>
    <mergeCell ref="A68:D68"/>
    <mergeCell ref="A70:D70"/>
    <mergeCell ref="A71:D71"/>
    <mergeCell ref="A58:D58"/>
    <mergeCell ref="A59:D59"/>
    <mergeCell ref="A61:D61"/>
    <mergeCell ref="A62:D62"/>
    <mergeCell ref="A63:D63"/>
    <mergeCell ref="A64:D64"/>
    <mergeCell ref="A52:D52"/>
    <mergeCell ref="A53:D53"/>
    <mergeCell ref="A54:D54"/>
    <mergeCell ref="A55:D55"/>
    <mergeCell ref="A56:D56"/>
    <mergeCell ref="A57:D57"/>
    <mergeCell ref="A46:D46"/>
    <mergeCell ref="A47:D47"/>
    <mergeCell ref="A48:D48"/>
    <mergeCell ref="A49:D49"/>
    <mergeCell ref="A50:D50"/>
    <mergeCell ref="A51:D51"/>
    <mergeCell ref="A39:D39"/>
    <mergeCell ref="A40:D40"/>
    <mergeCell ref="A42:D42"/>
    <mergeCell ref="A43:D43"/>
    <mergeCell ref="A44:D44"/>
    <mergeCell ref="A45:D45"/>
    <mergeCell ref="A32:D32"/>
    <mergeCell ref="A33:D33"/>
    <mergeCell ref="A34:D34"/>
    <mergeCell ref="A35:D35"/>
    <mergeCell ref="A36:D36"/>
    <mergeCell ref="A38:D38"/>
    <mergeCell ref="A26:D26"/>
    <mergeCell ref="A27:D27"/>
    <mergeCell ref="A28:D28"/>
    <mergeCell ref="A29:D29"/>
    <mergeCell ref="A30:D30"/>
    <mergeCell ref="A31:D31"/>
    <mergeCell ref="A23:D23"/>
    <mergeCell ref="A24:D24"/>
    <mergeCell ref="A25:D25"/>
    <mergeCell ref="A6:B6"/>
    <mergeCell ref="B19:C19"/>
    <mergeCell ref="B20:C20"/>
    <mergeCell ref="J21:J22"/>
    <mergeCell ref="Q21:Q22"/>
    <mergeCell ref="X21:X22"/>
    <mergeCell ref="A1:B1"/>
    <mergeCell ref="C1:D1"/>
    <mergeCell ref="A3:B3"/>
    <mergeCell ref="C3:D3"/>
    <mergeCell ref="A4:B4"/>
    <mergeCell ref="C4:D4"/>
    <mergeCell ref="AE21:AE22"/>
    <mergeCell ref="AL21:AL22"/>
    <mergeCell ref="AM21:AM22"/>
  </mergeCells>
  <dataValidations count="1">
    <dataValidation type="list" allowBlank="1" showInputMessage="1" showErrorMessage="1" sqref="C4:D4">
      <formula1>$C$5:$D$5</formula1>
    </dataValidation>
  </dataValidations>
  <pageMargins left="0.7" right="0.7" top="0.75" bottom="0.75" header="0.3" footer="0.3"/>
  <pageSetup paperSize="9" orientation="portrait" r:id="rId1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F652220-56F1-427B-94FD-71D2653FC10F}">
          <x14:formula1>
            <xm:f>Objectifs!$B$6:$K$6</xm:f>
          </x14:formula1>
          <xm:sqref>C3:D3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8" tint="0.39997558519241921"/>
  </sheetPr>
  <dimension ref="A1:AN121"/>
  <sheetViews>
    <sheetView zoomScale="78" zoomScaleNormal="78" workbookViewId="0">
      <pane xSplit="4" ySplit="22" topLeftCell="E23" activePane="bottomRight" state="frozen"/>
      <selection pane="topRight" activeCell="C1" sqref="C1"/>
      <selection pane="bottomLeft" activeCell="A14" sqref="A14"/>
      <selection pane="bottomRight" activeCell="A23" sqref="A23:XFD121"/>
    </sheetView>
  </sheetViews>
  <sheetFormatPr baseColWidth="10" defaultColWidth="11.42578125" defaultRowHeight="15"/>
  <cols>
    <col min="1" max="1" width="34" style="2" customWidth="1"/>
    <col min="2" max="2" width="9.28515625" style="2" customWidth="1"/>
    <col min="3" max="3" width="23.5703125" style="2" customWidth="1"/>
    <col min="4" max="4" width="13.7109375" style="2" customWidth="1"/>
    <col min="5" max="5" width="12.5703125" style="2" customWidth="1"/>
    <col min="6" max="6" width="18.28515625" style="2" customWidth="1"/>
    <col min="7" max="7" width="15.5703125" style="2" customWidth="1"/>
    <col min="8" max="11" width="11.42578125" style="2" customWidth="1"/>
    <col min="12" max="12" width="12.85546875" style="2" customWidth="1"/>
    <col min="13" max="13" width="11.42578125" style="2" customWidth="1"/>
    <col min="14" max="14" width="11.5703125" style="2" customWidth="1"/>
    <col min="15" max="18" width="11.42578125" style="2" customWidth="1"/>
    <col min="19" max="19" width="12.85546875" style="2" customWidth="1"/>
    <col min="20" max="20" width="11.42578125" style="2" customWidth="1"/>
    <col min="21" max="21" width="11.5703125" style="2" customWidth="1"/>
    <col min="22" max="25" width="11.42578125" style="2" customWidth="1"/>
    <col min="26" max="26" width="12.85546875" style="2" customWidth="1"/>
    <col min="27" max="27" width="11.42578125" style="2" customWidth="1"/>
    <col min="28" max="28" width="11.5703125" style="2" customWidth="1"/>
    <col min="29" max="32" width="11.42578125" style="2" customWidth="1"/>
    <col min="33" max="33" width="12.85546875" style="2" customWidth="1"/>
    <col min="34" max="34" width="11.42578125" style="2" customWidth="1"/>
    <col min="35" max="35" width="11.5703125" style="2" customWidth="1"/>
    <col min="36" max="39" width="11.42578125" style="2" customWidth="1"/>
    <col min="40" max="40" width="30.85546875" style="2" customWidth="1"/>
    <col min="41" max="16384" width="11.42578125" style="2"/>
  </cols>
  <sheetData>
    <row r="1" spans="1:40" ht="16.5" thickTop="1" thickBot="1">
      <c r="A1" s="289" t="s">
        <v>25</v>
      </c>
      <c r="B1" s="290"/>
      <c r="C1" s="289" t="str">
        <f ca="1">MID(CELL("nomfichier",H1),FIND("]",CELL("nomfichier",H1))+1,32)</f>
        <v>Asso_122022</v>
      </c>
      <c r="D1" s="290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0" ht="16.5" thickTop="1" thickBot="1">
      <c r="A2" s="57"/>
      <c r="B2" s="57"/>
      <c r="C2" s="57"/>
      <c r="D2" s="58"/>
      <c r="E2" s="1"/>
      <c r="F2" s="49"/>
      <c r="G2" s="1"/>
      <c r="H2" s="1"/>
      <c r="I2" s="1"/>
      <c r="J2" s="25" t="s">
        <v>23</v>
      </c>
      <c r="K2" s="1"/>
      <c r="L2" s="1"/>
      <c r="M2" s="1"/>
      <c r="N2" s="1"/>
      <c r="O2" s="1"/>
      <c r="P2" s="1"/>
      <c r="Q2" s="25" t="s">
        <v>23</v>
      </c>
      <c r="R2" s="1"/>
      <c r="S2" s="1"/>
      <c r="T2" s="1"/>
      <c r="U2" s="1"/>
      <c r="V2" s="1"/>
      <c r="W2" s="1"/>
      <c r="X2" s="25" t="s">
        <v>23</v>
      </c>
      <c r="Y2" s="1"/>
      <c r="Z2" s="1"/>
      <c r="AA2" s="1"/>
      <c r="AB2" s="1"/>
      <c r="AC2" s="1"/>
      <c r="AD2" s="1"/>
      <c r="AE2" s="25" t="s">
        <v>23</v>
      </c>
      <c r="AF2" s="1"/>
      <c r="AG2" s="1"/>
      <c r="AH2" s="1"/>
      <c r="AI2" s="1"/>
      <c r="AJ2" s="1"/>
      <c r="AK2" s="1"/>
      <c r="AL2" s="25" t="s">
        <v>23</v>
      </c>
      <c r="AM2" s="1"/>
      <c r="AN2" s="1"/>
    </row>
    <row r="3" spans="1:40" ht="16.5" thickTop="1" thickBot="1">
      <c r="A3" s="287" t="s">
        <v>57</v>
      </c>
      <c r="B3" s="288"/>
      <c r="C3" s="291" t="s">
        <v>65</v>
      </c>
      <c r="D3" s="292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0" ht="16.5" thickTop="1" thickBot="1">
      <c r="A4" s="287" t="s">
        <v>24</v>
      </c>
      <c r="B4" s="288"/>
      <c r="C4" s="291" t="s">
        <v>40</v>
      </c>
      <c r="D4" s="292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0" ht="16.5" thickTop="1" thickBot="1">
      <c r="A5" s="57"/>
      <c r="B5" s="57"/>
      <c r="C5" s="60" t="s">
        <v>31</v>
      </c>
      <c r="D5" s="61" t="s">
        <v>40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0" s="53" customFormat="1" ht="16.5" thickTop="1" thickBot="1">
      <c r="A6" s="285" t="s">
        <v>47</v>
      </c>
      <c r="B6" s="286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0" ht="15.75" thickTop="1">
      <c r="A7" s="59" t="s">
        <v>50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0">
      <c r="A8" s="54" t="s">
        <v>43</v>
      </c>
      <c r="B8" s="66">
        <f>HLOOKUP(C3,Objectifs!B6:K17,3,FALSE)</f>
        <v>8</v>
      </c>
      <c r="C8" s="173" t="str">
        <f>AN92</f>
        <v>-</v>
      </c>
      <c r="D8" s="63" t="str">
        <f>IFERROR((IF(B8="-","-",C8/B8)),"-")</f>
        <v>-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0">
      <c r="A9" s="54" t="s">
        <v>48</v>
      </c>
      <c r="B9" s="67">
        <f>HLOOKUP(C3,Objectifs!B6:K17,4,FALSE)</f>
        <v>0.06</v>
      </c>
      <c r="C9" s="160" t="str">
        <f>AN42</f>
        <v>-</v>
      </c>
      <c r="D9" s="63" t="str">
        <f t="shared" ref="D9:D17" si="0">IFERROR((IF(B9="-","-",C9/B9)),"-")</f>
        <v>-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0">
      <c r="A10" s="54" t="s">
        <v>52</v>
      </c>
      <c r="B10" s="67" t="str">
        <f>HLOOKUP(C3,Objectifs!B6:K17,5,FALSE)</f>
        <v>-</v>
      </c>
      <c r="C10" s="160" t="str">
        <f>AN51</f>
        <v>-</v>
      </c>
      <c r="D10" s="63" t="str">
        <f t="shared" si="0"/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0">
      <c r="A11" s="54" t="s">
        <v>49</v>
      </c>
      <c r="B11" s="67">
        <f>HLOOKUP(C3,Objectifs!B6:K17,6,FALSE)</f>
        <v>5.0000000000000001E-3</v>
      </c>
      <c r="C11" s="160" t="str">
        <f>AN58</f>
        <v>-</v>
      </c>
      <c r="D11" s="63" t="str">
        <f t="shared" si="0"/>
        <v>-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0">
      <c r="A12" s="54" t="s">
        <v>54</v>
      </c>
      <c r="B12" s="67" t="str">
        <f>HLOOKUP(C3,Objectifs!B6:K17,7,FALSE)</f>
        <v>-</v>
      </c>
      <c r="C12" s="160" t="str">
        <f>AN59</f>
        <v>-</v>
      </c>
      <c r="D12" s="63" t="str">
        <f t="shared" si="0"/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0">
      <c r="A13" s="54" t="s">
        <v>55</v>
      </c>
      <c r="B13" s="67" t="str">
        <f>HLOOKUP(C3,Objectifs!B6:K17,8,FALSE)</f>
        <v>-</v>
      </c>
      <c r="C13" s="160" t="str">
        <f>AN54</f>
        <v>-</v>
      </c>
      <c r="D13" s="63" t="str">
        <f t="shared" si="0"/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0">
      <c r="A14" s="54" t="s">
        <v>51</v>
      </c>
      <c r="B14" s="67">
        <f>HLOOKUP(C3,Objectifs!B6:K17,9,FALSE)</f>
        <v>0.03</v>
      </c>
      <c r="C14" s="160" t="str">
        <f>AN48</f>
        <v>-</v>
      </c>
      <c r="D14" s="63" t="str">
        <f t="shared" si="0"/>
        <v>-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0">
      <c r="A15" s="54" t="s">
        <v>44</v>
      </c>
      <c r="B15" s="68">
        <f>HLOOKUP(C3,Objectifs!B6:K17,10,FALSE)</f>
        <v>30</v>
      </c>
      <c r="C15" s="174" t="str">
        <f>AN81</f>
        <v>-</v>
      </c>
      <c r="D15" s="63" t="str">
        <f t="shared" si="0"/>
        <v>-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0">
      <c r="A16" s="56" t="s">
        <v>53</v>
      </c>
      <c r="B16" s="69" t="str">
        <f>HLOOKUP(C3,Objectifs!B6:K17,11,FALSE)</f>
        <v>-</v>
      </c>
      <c r="C16" s="174" t="str">
        <f>IF(AN82=0,AN83,AN82)</f>
        <v>-</v>
      </c>
      <c r="D16" s="63" t="str">
        <f t="shared" si="0"/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0" ht="15.75" thickBot="1">
      <c r="A17" s="55" t="s">
        <v>56</v>
      </c>
      <c r="B17" s="70" t="str">
        <f>HLOOKUP(C3,Objectifs!B6:K17,12,FALSE)</f>
        <v>-</v>
      </c>
      <c r="C17" s="174" t="str">
        <f>AN84</f>
        <v>-</v>
      </c>
      <c r="D17" s="64" t="str">
        <f t="shared" si="0"/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0" customFormat="1" ht="16.5" thickTop="1" thickBot="1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0" customFormat="1" ht="15.75" thickTop="1">
      <c r="A19" s="192" t="s">
        <v>111</v>
      </c>
      <c r="B19" s="305">
        <f>'Dates de chargements'!$B$219</f>
        <v>0</v>
      </c>
      <c r="C19" s="305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0" ht="17.45" customHeight="1" thickBot="1">
      <c r="A20" s="193" t="s">
        <v>138</v>
      </c>
      <c r="B20" s="306" t="str">
        <f>IFERROR(AN35/$B$19,"-")</f>
        <v>-</v>
      </c>
      <c r="C20" s="306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0" ht="16.5" thickTop="1" thickBot="1">
      <c r="D21" s="4"/>
      <c r="E21" s="79" t="str">
        <f>TEXT(E22,"jjjj")</f>
        <v>lundi</v>
      </c>
      <c r="F21" s="80" t="str">
        <f t="shared" ref="F21:J21" si="1">TEXT(F22,"jjjj")</f>
        <v>mardi</v>
      </c>
      <c r="G21" s="80" t="str">
        <f t="shared" si="1"/>
        <v>mercredi</v>
      </c>
      <c r="H21" s="80" t="str">
        <f t="shared" si="1"/>
        <v>jeudi</v>
      </c>
      <c r="I21" s="80" t="str">
        <f t="shared" si="1"/>
        <v>vendredi</v>
      </c>
      <c r="J21" s="81" t="str">
        <f t="shared" si="1"/>
        <v>samedi</v>
      </c>
      <c r="K21" s="253" t="s">
        <v>194</v>
      </c>
      <c r="L21" s="79" t="str">
        <f>TEXT(L22,"jjjj")</f>
        <v>lundi</v>
      </c>
      <c r="M21" s="80" t="str">
        <f t="shared" ref="M21:Q21" si="2">TEXT(M22,"jjjj")</f>
        <v>mardi</v>
      </c>
      <c r="N21" s="80" t="str">
        <f t="shared" si="2"/>
        <v>mercredi</v>
      </c>
      <c r="O21" s="80" t="str">
        <f t="shared" si="2"/>
        <v>jeudi</v>
      </c>
      <c r="P21" s="80" t="str">
        <f t="shared" si="2"/>
        <v>vendredi</v>
      </c>
      <c r="Q21" s="82" t="str">
        <f t="shared" si="2"/>
        <v>samedi</v>
      </c>
      <c r="R21" s="253" t="s">
        <v>195</v>
      </c>
      <c r="S21" s="79" t="str">
        <f>TEXT(S22,"jjjj")</f>
        <v>lundi</v>
      </c>
      <c r="T21" s="80" t="str">
        <f t="shared" ref="T21:X21" si="3">TEXT(T22,"jjjj")</f>
        <v>mardi</v>
      </c>
      <c r="U21" s="80" t="str">
        <f t="shared" si="3"/>
        <v>mercredi</v>
      </c>
      <c r="V21" s="80" t="str">
        <f t="shared" si="3"/>
        <v>jeudi</v>
      </c>
      <c r="W21" s="80" t="str">
        <f t="shared" si="3"/>
        <v>vendredi</v>
      </c>
      <c r="X21" s="82" t="str">
        <f t="shared" si="3"/>
        <v>samedi</v>
      </c>
      <c r="Y21" s="253" t="s">
        <v>196</v>
      </c>
      <c r="Z21" s="79" t="str">
        <f>TEXT(Z22,"jjjj")</f>
        <v>lundi</v>
      </c>
      <c r="AA21" s="80" t="str">
        <f t="shared" ref="AA21:AE21" si="4">TEXT(AA22,"jjjj")</f>
        <v>mardi</v>
      </c>
      <c r="AB21" s="80" t="str">
        <f t="shared" si="4"/>
        <v>mercredi</v>
      </c>
      <c r="AC21" s="80" t="str">
        <f t="shared" si="4"/>
        <v>jeudi</v>
      </c>
      <c r="AD21" s="80" t="str">
        <f t="shared" si="4"/>
        <v>vendredi</v>
      </c>
      <c r="AE21" s="82" t="str">
        <f t="shared" si="4"/>
        <v>samedi</v>
      </c>
      <c r="AF21" s="253" t="s">
        <v>197</v>
      </c>
      <c r="AG21" s="79" t="str">
        <f>TEXT(AG22,"jjjj")</f>
        <v>lundi</v>
      </c>
      <c r="AH21" s="80" t="str">
        <f t="shared" ref="AH21:AL21" si="5">TEXT(AH22,"jjjj")</f>
        <v>mardi</v>
      </c>
      <c r="AI21" s="80" t="str">
        <f t="shared" si="5"/>
        <v>mercredi</v>
      </c>
      <c r="AJ21" s="80" t="str">
        <f t="shared" si="5"/>
        <v>jeudi</v>
      </c>
      <c r="AK21" s="80" t="str">
        <f t="shared" si="5"/>
        <v>vendredi</v>
      </c>
      <c r="AL21" s="82" t="str">
        <f t="shared" si="5"/>
        <v>samedi</v>
      </c>
      <c r="AM21" s="253" t="s">
        <v>199</v>
      </c>
      <c r="AN21" s="253" t="s">
        <v>198</v>
      </c>
    </row>
    <row r="22" spans="1:40" ht="16.5" thickTop="1" thickBot="1">
      <c r="A22" s="4"/>
      <c r="B22" s="4"/>
      <c r="C22" s="4"/>
      <c r="D22" s="4"/>
      <c r="E22" s="79">
        <v>44893</v>
      </c>
      <c r="F22" s="80">
        <f>+E22+1</f>
        <v>44894</v>
      </c>
      <c r="G22" s="80">
        <f>+F22+1</f>
        <v>44895</v>
      </c>
      <c r="H22" s="80">
        <f>+G22+1</f>
        <v>44896</v>
      </c>
      <c r="I22" s="80">
        <f>+H22+1</f>
        <v>44897</v>
      </c>
      <c r="J22" s="81">
        <f>+I22+1</f>
        <v>44898</v>
      </c>
      <c r="K22" s="254"/>
      <c r="L22" s="83">
        <f>J22+2</f>
        <v>44900</v>
      </c>
      <c r="M22" s="84">
        <f>+L22+1</f>
        <v>44901</v>
      </c>
      <c r="N22" s="84">
        <f>+M22+1</f>
        <v>44902</v>
      </c>
      <c r="O22" s="84">
        <f>+N22+1</f>
        <v>44903</v>
      </c>
      <c r="P22" s="84">
        <f>+O22+1</f>
        <v>44904</v>
      </c>
      <c r="Q22" s="85">
        <f>+P22+1</f>
        <v>44905</v>
      </c>
      <c r="R22" s="254"/>
      <c r="S22" s="83">
        <f>Q22+2</f>
        <v>44907</v>
      </c>
      <c r="T22" s="84">
        <f>+S22+1</f>
        <v>44908</v>
      </c>
      <c r="U22" s="84">
        <f>+T22+1</f>
        <v>44909</v>
      </c>
      <c r="V22" s="84">
        <f>+U22+1</f>
        <v>44910</v>
      </c>
      <c r="W22" s="84">
        <f>+V22+1</f>
        <v>44911</v>
      </c>
      <c r="X22" s="85">
        <f>+W22+1</f>
        <v>44912</v>
      </c>
      <c r="Y22" s="254"/>
      <c r="Z22" s="83">
        <f>X22+2</f>
        <v>44914</v>
      </c>
      <c r="AA22" s="84">
        <f>+Z22+1</f>
        <v>44915</v>
      </c>
      <c r="AB22" s="84">
        <f>+AA22+1</f>
        <v>44916</v>
      </c>
      <c r="AC22" s="84">
        <f>+AB22+1</f>
        <v>44917</v>
      </c>
      <c r="AD22" s="84">
        <f>+AC22+1</f>
        <v>44918</v>
      </c>
      <c r="AE22" s="85">
        <f>+AD22+1</f>
        <v>44919</v>
      </c>
      <c r="AF22" s="254"/>
      <c r="AG22" s="83">
        <f>AE22+2</f>
        <v>44921</v>
      </c>
      <c r="AH22" s="84">
        <f>+AG22+1</f>
        <v>44922</v>
      </c>
      <c r="AI22" s="84">
        <f>+AH22+1</f>
        <v>44923</v>
      </c>
      <c r="AJ22" s="84">
        <f>+AI22+1</f>
        <v>44924</v>
      </c>
      <c r="AK22" s="84">
        <f>+AJ22+1</f>
        <v>44925</v>
      </c>
      <c r="AL22" s="85">
        <f>+AK22+1</f>
        <v>44926</v>
      </c>
      <c r="AM22" s="254"/>
      <c r="AN22" s="254"/>
    </row>
    <row r="23" spans="1:40" ht="15.75" thickTop="1">
      <c r="A23" s="258" t="s">
        <v>77</v>
      </c>
      <c r="B23" s="259"/>
      <c r="C23" s="259"/>
      <c r="D23" s="260"/>
      <c r="E23" s="5"/>
      <c r="F23" s="6"/>
      <c r="G23" s="6"/>
      <c r="H23" s="6"/>
      <c r="I23" s="6"/>
      <c r="J23" s="15"/>
      <c r="K23" s="72">
        <f>SUM(E23:J23)</f>
        <v>0</v>
      </c>
      <c r="L23" s="5"/>
      <c r="M23" s="6"/>
      <c r="N23" s="6"/>
      <c r="O23" s="6"/>
      <c r="P23" s="6"/>
      <c r="Q23" s="15"/>
      <c r="R23" s="72">
        <f>SUM(L23:Q23)</f>
        <v>0</v>
      </c>
      <c r="S23" s="5"/>
      <c r="T23" s="6"/>
      <c r="U23" s="6"/>
      <c r="V23" s="6"/>
      <c r="W23" s="6"/>
      <c r="X23" s="15"/>
      <c r="Y23" s="72">
        <f>SUM(S23:X23)</f>
        <v>0</v>
      </c>
      <c r="Z23" s="5"/>
      <c r="AA23" s="6"/>
      <c r="AB23" s="6"/>
      <c r="AC23" s="6"/>
      <c r="AD23" s="6"/>
      <c r="AE23" s="15"/>
      <c r="AF23" s="72">
        <f>SUM(Z23:AE23)</f>
        <v>0</v>
      </c>
      <c r="AG23" s="5"/>
      <c r="AH23" s="6"/>
      <c r="AI23" s="6"/>
      <c r="AJ23" s="6"/>
      <c r="AK23" s="6"/>
      <c r="AL23" s="15"/>
      <c r="AM23" s="72">
        <f>SUM(AG23:AL23)</f>
        <v>0</v>
      </c>
      <c r="AN23" s="72">
        <f>K23+R23+Y23+AF23+AM23</f>
        <v>0</v>
      </c>
    </row>
    <row r="24" spans="1:40">
      <c r="A24" s="261" t="s">
        <v>78</v>
      </c>
      <c r="B24" s="262"/>
      <c r="C24" s="262"/>
      <c r="D24" s="263"/>
      <c r="E24" s="7"/>
      <c r="F24" s="8"/>
      <c r="G24" s="8"/>
      <c r="H24" s="8"/>
      <c r="I24" s="8"/>
      <c r="J24" s="16"/>
      <c r="K24" s="73">
        <f t="shared" ref="K24" si="6">SUM(E24:J24)</f>
        <v>0</v>
      </c>
      <c r="L24" s="7"/>
      <c r="M24" s="8"/>
      <c r="N24" s="8"/>
      <c r="O24" s="8"/>
      <c r="P24" s="8"/>
      <c r="Q24" s="16"/>
      <c r="R24" s="73">
        <f t="shared" ref="R24:R26" si="7">SUM(L24:Q24)</f>
        <v>0</v>
      </c>
      <c r="S24" s="7"/>
      <c r="T24" s="8"/>
      <c r="U24" s="8"/>
      <c r="V24" s="8"/>
      <c r="W24" s="8"/>
      <c r="X24" s="16"/>
      <c r="Y24" s="73">
        <f t="shared" ref="Y24:Y26" si="8">SUM(S24:X24)</f>
        <v>0</v>
      </c>
      <c r="Z24" s="7"/>
      <c r="AA24" s="8"/>
      <c r="AB24" s="8"/>
      <c r="AC24" s="8"/>
      <c r="AD24" s="8"/>
      <c r="AE24" s="16"/>
      <c r="AF24" s="73">
        <f t="shared" ref="AF24:AF26" si="9">SUM(Z24:AE24)</f>
        <v>0</v>
      </c>
      <c r="AG24" s="7"/>
      <c r="AH24" s="8"/>
      <c r="AI24" s="8"/>
      <c r="AJ24" s="8"/>
      <c r="AK24" s="8"/>
      <c r="AL24" s="16"/>
      <c r="AM24" s="73">
        <f t="shared" ref="AM24:AM34" si="10">SUM(AG24:AL24)</f>
        <v>0</v>
      </c>
      <c r="AN24" s="73">
        <f t="shared" ref="AN24:AN34" si="11">K24+R24+Y24+AF24+AM24</f>
        <v>0</v>
      </c>
    </row>
    <row r="25" spans="1:40">
      <c r="A25" s="261" t="s">
        <v>69</v>
      </c>
      <c r="B25" s="262"/>
      <c r="C25" s="262"/>
      <c r="D25" s="263"/>
      <c r="E25" s="7"/>
      <c r="F25" s="8"/>
      <c r="G25" s="8"/>
      <c r="H25" s="8"/>
      <c r="I25" s="8"/>
      <c r="J25" s="16"/>
      <c r="K25" s="73">
        <f t="shared" ref="K25:K26" si="12">SUM(E25:J25)</f>
        <v>0</v>
      </c>
      <c r="L25" s="7"/>
      <c r="M25" s="8"/>
      <c r="N25" s="8"/>
      <c r="O25" s="8"/>
      <c r="P25" s="8"/>
      <c r="Q25" s="16"/>
      <c r="R25" s="73">
        <f t="shared" si="7"/>
        <v>0</v>
      </c>
      <c r="S25" s="7"/>
      <c r="T25" s="8"/>
      <c r="U25" s="8"/>
      <c r="V25" s="8"/>
      <c r="W25" s="8"/>
      <c r="X25" s="16"/>
      <c r="Y25" s="73">
        <f t="shared" si="8"/>
        <v>0</v>
      </c>
      <c r="Z25" s="7"/>
      <c r="AA25" s="8"/>
      <c r="AB25" s="8"/>
      <c r="AC25" s="8"/>
      <c r="AD25" s="8"/>
      <c r="AE25" s="16"/>
      <c r="AF25" s="73">
        <f t="shared" si="9"/>
        <v>0</v>
      </c>
      <c r="AG25" s="7"/>
      <c r="AH25" s="8"/>
      <c r="AI25" s="8"/>
      <c r="AJ25" s="8"/>
      <c r="AK25" s="8"/>
      <c r="AL25" s="16"/>
      <c r="AM25" s="73">
        <f t="shared" si="10"/>
        <v>0</v>
      </c>
      <c r="AN25" s="73">
        <f t="shared" si="11"/>
        <v>0</v>
      </c>
    </row>
    <row r="26" spans="1:40">
      <c r="A26" s="261" t="s">
        <v>70</v>
      </c>
      <c r="B26" s="262"/>
      <c r="C26" s="262"/>
      <c r="D26" s="263"/>
      <c r="E26" s="7"/>
      <c r="F26" s="8"/>
      <c r="G26" s="8"/>
      <c r="H26" s="8"/>
      <c r="I26" s="8"/>
      <c r="J26" s="16"/>
      <c r="K26" s="73">
        <f t="shared" si="12"/>
        <v>0</v>
      </c>
      <c r="L26" s="7"/>
      <c r="M26" s="8"/>
      <c r="N26" s="8"/>
      <c r="O26" s="8"/>
      <c r="P26" s="8"/>
      <c r="Q26" s="16"/>
      <c r="R26" s="73">
        <f t="shared" si="7"/>
        <v>0</v>
      </c>
      <c r="S26" s="7"/>
      <c r="T26" s="8"/>
      <c r="U26" s="8"/>
      <c r="V26" s="8"/>
      <c r="W26" s="8"/>
      <c r="X26" s="16"/>
      <c r="Y26" s="73">
        <f t="shared" si="8"/>
        <v>0</v>
      </c>
      <c r="Z26" s="7"/>
      <c r="AA26" s="8"/>
      <c r="AB26" s="8"/>
      <c r="AC26" s="8"/>
      <c r="AD26" s="8"/>
      <c r="AE26" s="16"/>
      <c r="AF26" s="73">
        <f t="shared" si="9"/>
        <v>0</v>
      </c>
      <c r="AG26" s="7"/>
      <c r="AH26" s="8"/>
      <c r="AI26" s="8"/>
      <c r="AJ26" s="8"/>
      <c r="AK26" s="8"/>
      <c r="AL26" s="16"/>
      <c r="AM26" s="73">
        <f t="shared" si="10"/>
        <v>0</v>
      </c>
      <c r="AN26" s="73">
        <f t="shared" si="11"/>
        <v>0</v>
      </c>
    </row>
    <row r="27" spans="1:40">
      <c r="A27" s="261" t="s">
        <v>129</v>
      </c>
      <c r="B27" s="262"/>
      <c r="C27" s="262"/>
      <c r="D27" s="263"/>
      <c r="E27" s="7"/>
      <c r="F27" s="8"/>
      <c r="G27" s="8"/>
      <c r="H27" s="8"/>
      <c r="I27" s="8"/>
      <c r="J27" s="16"/>
      <c r="K27" s="73">
        <f>SUM(E27:J27)</f>
        <v>0</v>
      </c>
      <c r="L27" s="7"/>
      <c r="M27" s="8"/>
      <c r="N27" s="8"/>
      <c r="O27" s="8"/>
      <c r="P27" s="8"/>
      <c r="Q27" s="16"/>
      <c r="R27" s="73">
        <f>SUM(L27:Q27)</f>
        <v>0</v>
      </c>
      <c r="S27" s="7"/>
      <c r="T27" s="8"/>
      <c r="U27" s="8"/>
      <c r="V27" s="8"/>
      <c r="W27" s="8"/>
      <c r="X27" s="16"/>
      <c r="Y27" s="73">
        <f>SUM(S27:X27)</f>
        <v>0</v>
      </c>
      <c r="Z27" s="7"/>
      <c r="AA27" s="8"/>
      <c r="AB27" s="8"/>
      <c r="AC27" s="8"/>
      <c r="AD27" s="8"/>
      <c r="AE27" s="16"/>
      <c r="AF27" s="73">
        <f>SUM(Z27:AE27)</f>
        <v>0</v>
      </c>
      <c r="AG27" s="7"/>
      <c r="AH27" s="8"/>
      <c r="AI27" s="8"/>
      <c r="AJ27" s="8"/>
      <c r="AK27" s="8"/>
      <c r="AL27" s="16"/>
      <c r="AM27" s="73">
        <f t="shared" si="10"/>
        <v>0</v>
      </c>
      <c r="AN27" s="73">
        <f t="shared" si="11"/>
        <v>0</v>
      </c>
    </row>
    <row r="28" spans="1:40">
      <c r="A28" s="261" t="s">
        <v>72</v>
      </c>
      <c r="B28" s="262"/>
      <c r="C28" s="262"/>
      <c r="D28" s="263"/>
      <c r="E28" s="7"/>
      <c r="F28" s="8"/>
      <c r="G28" s="8"/>
      <c r="H28" s="8"/>
      <c r="I28" s="8"/>
      <c r="J28" s="16"/>
      <c r="K28" s="73">
        <f t="shared" ref="K28:K29" si="13">SUM(E28:J28)</f>
        <v>0</v>
      </c>
      <c r="L28" s="7"/>
      <c r="M28" s="8"/>
      <c r="N28" s="8"/>
      <c r="O28" s="8"/>
      <c r="P28" s="8"/>
      <c r="Q28" s="16"/>
      <c r="R28" s="73">
        <f t="shared" ref="R28:R29" si="14">SUM(L28:Q28)</f>
        <v>0</v>
      </c>
      <c r="S28" s="7"/>
      <c r="T28" s="8"/>
      <c r="U28" s="8"/>
      <c r="V28" s="8"/>
      <c r="W28" s="8"/>
      <c r="X28" s="16"/>
      <c r="Y28" s="73">
        <f t="shared" ref="Y28:Y29" si="15">SUM(S28:X28)</f>
        <v>0</v>
      </c>
      <c r="Z28" s="7"/>
      <c r="AA28" s="8"/>
      <c r="AB28" s="8"/>
      <c r="AC28" s="8"/>
      <c r="AD28" s="8"/>
      <c r="AE28" s="16"/>
      <c r="AF28" s="73">
        <f t="shared" ref="AF28:AF29" si="16">SUM(Z28:AE28)</f>
        <v>0</v>
      </c>
      <c r="AG28" s="7"/>
      <c r="AH28" s="8"/>
      <c r="AI28" s="8"/>
      <c r="AJ28" s="8"/>
      <c r="AK28" s="8"/>
      <c r="AL28" s="16"/>
      <c r="AM28" s="73">
        <f t="shared" si="10"/>
        <v>0</v>
      </c>
      <c r="AN28" s="73">
        <f t="shared" si="11"/>
        <v>0</v>
      </c>
    </row>
    <row r="29" spans="1:40">
      <c r="A29" s="261" t="s">
        <v>73</v>
      </c>
      <c r="B29" s="262"/>
      <c r="C29" s="262"/>
      <c r="D29" s="263"/>
      <c r="E29" s="7"/>
      <c r="F29" s="8"/>
      <c r="G29" s="8"/>
      <c r="H29" s="8"/>
      <c r="I29" s="8"/>
      <c r="J29" s="16"/>
      <c r="K29" s="73">
        <f t="shared" si="13"/>
        <v>0</v>
      </c>
      <c r="L29" s="7"/>
      <c r="M29" s="8"/>
      <c r="N29" s="8"/>
      <c r="O29" s="8"/>
      <c r="P29" s="8"/>
      <c r="Q29" s="16"/>
      <c r="R29" s="73">
        <f t="shared" si="14"/>
        <v>0</v>
      </c>
      <c r="S29" s="7"/>
      <c r="T29" s="8"/>
      <c r="U29" s="8"/>
      <c r="V29" s="8"/>
      <c r="W29" s="8"/>
      <c r="X29" s="16"/>
      <c r="Y29" s="73">
        <f t="shared" si="15"/>
        <v>0</v>
      </c>
      <c r="Z29" s="7"/>
      <c r="AA29" s="8"/>
      <c r="AB29" s="8"/>
      <c r="AC29" s="8"/>
      <c r="AD29" s="8"/>
      <c r="AE29" s="16"/>
      <c r="AF29" s="73">
        <f t="shared" si="16"/>
        <v>0</v>
      </c>
      <c r="AG29" s="7"/>
      <c r="AH29" s="8"/>
      <c r="AI29" s="8"/>
      <c r="AJ29" s="8"/>
      <c r="AK29" s="8"/>
      <c r="AL29" s="16"/>
      <c r="AM29" s="73">
        <f t="shared" si="10"/>
        <v>0</v>
      </c>
      <c r="AN29" s="73">
        <f t="shared" si="11"/>
        <v>0</v>
      </c>
    </row>
    <row r="30" spans="1:40">
      <c r="A30" s="261" t="s">
        <v>74</v>
      </c>
      <c r="B30" s="262"/>
      <c r="C30" s="262"/>
      <c r="D30" s="263"/>
      <c r="E30" s="7"/>
      <c r="F30" s="8"/>
      <c r="G30" s="8"/>
      <c r="H30" s="8"/>
      <c r="I30" s="8"/>
      <c r="J30" s="16"/>
      <c r="K30" s="73">
        <f>SUM(E30:J30)</f>
        <v>0</v>
      </c>
      <c r="L30" s="7"/>
      <c r="M30" s="8"/>
      <c r="N30" s="8"/>
      <c r="O30" s="8"/>
      <c r="P30" s="8"/>
      <c r="Q30" s="16"/>
      <c r="R30" s="73">
        <f>SUM(L30:Q30)</f>
        <v>0</v>
      </c>
      <c r="S30" s="7"/>
      <c r="T30" s="8"/>
      <c r="U30" s="8"/>
      <c r="V30" s="8"/>
      <c r="W30" s="8"/>
      <c r="X30" s="16"/>
      <c r="Y30" s="73">
        <f>SUM(S30:X30)</f>
        <v>0</v>
      </c>
      <c r="Z30" s="7"/>
      <c r="AA30" s="8"/>
      <c r="AB30" s="8"/>
      <c r="AC30" s="8"/>
      <c r="AD30" s="8"/>
      <c r="AE30" s="16"/>
      <c r="AF30" s="73">
        <f>SUM(Z30:AE30)</f>
        <v>0</v>
      </c>
      <c r="AG30" s="7"/>
      <c r="AH30" s="8"/>
      <c r="AI30" s="8"/>
      <c r="AJ30" s="8"/>
      <c r="AK30" s="8"/>
      <c r="AL30" s="16"/>
      <c r="AM30" s="73">
        <f t="shared" si="10"/>
        <v>0</v>
      </c>
      <c r="AN30" s="73">
        <f t="shared" si="11"/>
        <v>0</v>
      </c>
    </row>
    <row r="31" spans="1:40">
      <c r="A31" s="261" t="s">
        <v>75</v>
      </c>
      <c r="B31" s="262"/>
      <c r="C31" s="262"/>
      <c r="D31" s="263"/>
      <c r="E31" s="9"/>
      <c r="F31" s="10"/>
      <c r="G31" s="10"/>
      <c r="H31" s="10"/>
      <c r="I31" s="10"/>
      <c r="J31" s="17"/>
      <c r="K31" s="74">
        <f>SUM(E31:J31)</f>
        <v>0</v>
      </c>
      <c r="L31" s="9"/>
      <c r="M31" s="10"/>
      <c r="N31" s="10"/>
      <c r="O31" s="10"/>
      <c r="P31" s="10"/>
      <c r="Q31" s="17"/>
      <c r="R31" s="74">
        <f>SUM(L31:Q31)</f>
        <v>0</v>
      </c>
      <c r="S31" s="9"/>
      <c r="T31" s="10"/>
      <c r="U31" s="10"/>
      <c r="V31" s="10"/>
      <c r="W31" s="10"/>
      <c r="X31" s="17"/>
      <c r="Y31" s="74">
        <f>SUM(S31:X31)</f>
        <v>0</v>
      </c>
      <c r="Z31" s="9"/>
      <c r="AA31" s="10"/>
      <c r="AB31" s="10"/>
      <c r="AC31" s="10"/>
      <c r="AD31" s="10"/>
      <c r="AE31" s="17"/>
      <c r="AF31" s="74">
        <f>SUM(Z31:AE31)</f>
        <v>0</v>
      </c>
      <c r="AG31" s="9"/>
      <c r="AH31" s="10"/>
      <c r="AI31" s="10"/>
      <c r="AJ31" s="10"/>
      <c r="AK31" s="10"/>
      <c r="AL31" s="17"/>
      <c r="AM31" s="74">
        <f t="shared" si="10"/>
        <v>0</v>
      </c>
      <c r="AN31" s="74">
        <f t="shared" si="11"/>
        <v>0</v>
      </c>
    </row>
    <row r="32" spans="1:40">
      <c r="A32" s="296" t="s">
        <v>71</v>
      </c>
      <c r="B32" s="297"/>
      <c r="C32" s="297"/>
      <c r="D32" s="298"/>
      <c r="E32" s="7"/>
      <c r="F32" s="8"/>
      <c r="G32" s="8"/>
      <c r="H32" s="8"/>
      <c r="I32" s="8"/>
      <c r="J32" s="16"/>
      <c r="K32" s="73">
        <f>SUM(E32:J32)</f>
        <v>0</v>
      </c>
      <c r="L32" s="7"/>
      <c r="M32" s="8"/>
      <c r="N32" s="8"/>
      <c r="O32" s="8"/>
      <c r="P32" s="8"/>
      <c r="Q32" s="16"/>
      <c r="R32" s="73">
        <f>SUM(L32:Q32)</f>
        <v>0</v>
      </c>
      <c r="S32" s="7"/>
      <c r="T32" s="8"/>
      <c r="U32" s="8"/>
      <c r="V32" s="8"/>
      <c r="W32" s="8"/>
      <c r="X32" s="16"/>
      <c r="Y32" s="73">
        <f>SUM(S32:X32)</f>
        <v>0</v>
      </c>
      <c r="Z32" s="7"/>
      <c r="AA32" s="8"/>
      <c r="AB32" s="8"/>
      <c r="AC32" s="8"/>
      <c r="AD32" s="8"/>
      <c r="AE32" s="16"/>
      <c r="AF32" s="73">
        <f>SUM(Z32:AE32)</f>
        <v>0</v>
      </c>
      <c r="AG32" s="7"/>
      <c r="AH32" s="8"/>
      <c r="AI32" s="8"/>
      <c r="AJ32" s="8"/>
      <c r="AK32" s="8"/>
      <c r="AL32" s="16"/>
      <c r="AM32" s="73">
        <f t="shared" si="10"/>
        <v>0</v>
      </c>
      <c r="AN32" s="73">
        <f t="shared" si="11"/>
        <v>0</v>
      </c>
    </row>
    <row r="33" spans="1:40">
      <c r="A33" s="296" t="s">
        <v>130</v>
      </c>
      <c r="B33" s="297"/>
      <c r="C33" s="297"/>
      <c r="D33" s="298"/>
      <c r="E33" s="7"/>
      <c r="F33" s="8"/>
      <c r="G33" s="8"/>
      <c r="H33" s="8"/>
      <c r="I33" s="8"/>
      <c r="J33" s="16"/>
      <c r="K33" s="73">
        <f>SUM(E33:J33)</f>
        <v>0</v>
      </c>
      <c r="L33" s="7"/>
      <c r="M33" s="8"/>
      <c r="N33" s="8"/>
      <c r="O33" s="8"/>
      <c r="P33" s="8"/>
      <c r="Q33" s="16"/>
      <c r="R33" s="73">
        <f>SUM(L33:Q33)</f>
        <v>0</v>
      </c>
      <c r="S33" s="7"/>
      <c r="T33" s="8"/>
      <c r="U33" s="8"/>
      <c r="V33" s="8"/>
      <c r="W33" s="8"/>
      <c r="X33" s="16"/>
      <c r="Y33" s="73">
        <f>SUM(S33:X33)</f>
        <v>0</v>
      </c>
      <c r="Z33" s="7"/>
      <c r="AA33" s="8"/>
      <c r="AB33" s="8"/>
      <c r="AC33" s="8"/>
      <c r="AD33" s="8"/>
      <c r="AE33" s="16"/>
      <c r="AF33" s="73">
        <f>SUM(Z33:AE33)</f>
        <v>0</v>
      </c>
      <c r="AG33" s="7"/>
      <c r="AH33" s="8"/>
      <c r="AI33" s="8"/>
      <c r="AJ33" s="8"/>
      <c r="AK33" s="8"/>
      <c r="AL33" s="16"/>
      <c r="AM33" s="73">
        <f t="shared" si="10"/>
        <v>0</v>
      </c>
      <c r="AN33" s="73">
        <f t="shared" si="11"/>
        <v>0</v>
      </c>
    </row>
    <row r="34" spans="1:40" ht="15.75" thickBot="1">
      <c r="A34" s="261" t="s">
        <v>76</v>
      </c>
      <c r="B34" s="262"/>
      <c r="C34" s="262"/>
      <c r="D34" s="263"/>
      <c r="E34" s="7"/>
      <c r="F34" s="8"/>
      <c r="G34" s="8"/>
      <c r="H34" s="8"/>
      <c r="I34" s="8"/>
      <c r="J34" s="16"/>
      <c r="K34" s="73">
        <f t="shared" ref="K34" si="17">SUM(E34:J34)</f>
        <v>0</v>
      </c>
      <c r="L34" s="7"/>
      <c r="M34" s="8"/>
      <c r="N34" s="8"/>
      <c r="O34" s="8"/>
      <c r="P34" s="8"/>
      <c r="Q34" s="16"/>
      <c r="R34" s="73">
        <f t="shared" ref="R34" si="18">SUM(L34:Q34)</f>
        <v>0</v>
      </c>
      <c r="S34" s="7"/>
      <c r="T34" s="8"/>
      <c r="U34" s="8"/>
      <c r="V34" s="8"/>
      <c r="W34" s="8"/>
      <c r="X34" s="16"/>
      <c r="Y34" s="73">
        <f t="shared" ref="Y34" si="19">SUM(S34:X34)</f>
        <v>0</v>
      </c>
      <c r="Z34" s="7"/>
      <c r="AA34" s="8"/>
      <c r="AB34" s="8"/>
      <c r="AC34" s="8"/>
      <c r="AD34" s="8"/>
      <c r="AE34" s="16"/>
      <c r="AF34" s="73">
        <f t="shared" ref="AF34" si="20">SUM(Z34:AE34)</f>
        <v>0</v>
      </c>
      <c r="AG34" s="7"/>
      <c r="AH34" s="8"/>
      <c r="AI34" s="8"/>
      <c r="AJ34" s="8"/>
      <c r="AK34" s="8"/>
      <c r="AL34" s="16"/>
      <c r="AM34" s="73">
        <f t="shared" si="10"/>
        <v>0</v>
      </c>
      <c r="AN34" s="73">
        <f t="shared" si="11"/>
        <v>0</v>
      </c>
    </row>
    <row r="35" spans="1:40" ht="16.5" thickTop="1" thickBot="1">
      <c r="A35" s="244" t="s">
        <v>135</v>
      </c>
      <c r="B35" s="245"/>
      <c r="C35" s="245"/>
      <c r="D35" s="246"/>
      <c r="E35" s="76">
        <f t="shared" ref="E35:AN35" si="21">SUM(E23:E34)</f>
        <v>0</v>
      </c>
      <c r="F35" s="77">
        <f t="shared" si="21"/>
        <v>0</v>
      </c>
      <c r="G35" s="77">
        <f t="shared" si="21"/>
        <v>0</v>
      </c>
      <c r="H35" s="77">
        <f t="shared" si="21"/>
        <v>0</v>
      </c>
      <c r="I35" s="77">
        <f t="shared" si="21"/>
        <v>0</v>
      </c>
      <c r="J35" s="78">
        <f t="shared" si="21"/>
        <v>0</v>
      </c>
      <c r="K35" s="75">
        <f t="shared" si="21"/>
        <v>0</v>
      </c>
      <c r="L35" s="76">
        <f t="shared" si="21"/>
        <v>0</v>
      </c>
      <c r="M35" s="77">
        <f t="shared" si="21"/>
        <v>0</v>
      </c>
      <c r="N35" s="77">
        <f t="shared" si="21"/>
        <v>0</v>
      </c>
      <c r="O35" s="77">
        <f t="shared" si="21"/>
        <v>0</v>
      </c>
      <c r="P35" s="77">
        <f t="shared" si="21"/>
        <v>0</v>
      </c>
      <c r="Q35" s="78">
        <f t="shared" si="21"/>
        <v>0</v>
      </c>
      <c r="R35" s="75">
        <f t="shared" si="21"/>
        <v>0</v>
      </c>
      <c r="S35" s="76">
        <f t="shared" si="21"/>
        <v>0</v>
      </c>
      <c r="T35" s="77">
        <f t="shared" si="21"/>
        <v>0</v>
      </c>
      <c r="U35" s="77">
        <f t="shared" si="21"/>
        <v>0</v>
      </c>
      <c r="V35" s="77">
        <f t="shared" si="21"/>
        <v>0</v>
      </c>
      <c r="W35" s="77">
        <f t="shared" si="21"/>
        <v>0</v>
      </c>
      <c r="X35" s="78">
        <f t="shared" si="21"/>
        <v>0</v>
      </c>
      <c r="Y35" s="75">
        <f t="shared" si="21"/>
        <v>0</v>
      </c>
      <c r="Z35" s="76">
        <f t="shared" si="21"/>
        <v>0</v>
      </c>
      <c r="AA35" s="77">
        <f t="shared" si="21"/>
        <v>0</v>
      </c>
      <c r="AB35" s="77">
        <f t="shared" si="21"/>
        <v>0</v>
      </c>
      <c r="AC35" s="77">
        <f t="shared" si="21"/>
        <v>0</v>
      </c>
      <c r="AD35" s="77">
        <f t="shared" si="21"/>
        <v>0</v>
      </c>
      <c r="AE35" s="78">
        <f t="shared" si="21"/>
        <v>0</v>
      </c>
      <c r="AF35" s="75">
        <f t="shared" si="21"/>
        <v>0</v>
      </c>
      <c r="AG35" s="76">
        <f t="shared" si="21"/>
        <v>0</v>
      </c>
      <c r="AH35" s="77">
        <f t="shared" si="21"/>
        <v>0</v>
      </c>
      <c r="AI35" s="77">
        <f t="shared" si="21"/>
        <v>0</v>
      </c>
      <c r="AJ35" s="77">
        <f t="shared" si="21"/>
        <v>0</v>
      </c>
      <c r="AK35" s="77">
        <f t="shared" si="21"/>
        <v>0</v>
      </c>
      <c r="AL35" s="78">
        <f t="shared" si="21"/>
        <v>0</v>
      </c>
      <c r="AM35" s="75">
        <f t="shared" si="21"/>
        <v>0</v>
      </c>
      <c r="AN35" s="75">
        <f t="shared" si="21"/>
        <v>0</v>
      </c>
    </row>
    <row r="36" spans="1:40" ht="16.5" thickTop="1" thickBot="1">
      <c r="A36" s="244" t="s">
        <v>136</v>
      </c>
      <c r="B36" s="245"/>
      <c r="C36" s="245"/>
      <c r="D36" s="246"/>
      <c r="E36" s="76">
        <f t="shared" ref="E36:AN36" si="22">SUM(E23:E31)</f>
        <v>0</v>
      </c>
      <c r="F36" s="77">
        <f t="shared" si="22"/>
        <v>0</v>
      </c>
      <c r="G36" s="77">
        <f t="shared" si="22"/>
        <v>0</v>
      </c>
      <c r="H36" s="77">
        <f t="shared" si="22"/>
        <v>0</v>
      </c>
      <c r="I36" s="77">
        <f t="shared" si="22"/>
        <v>0</v>
      </c>
      <c r="J36" s="78">
        <f t="shared" si="22"/>
        <v>0</v>
      </c>
      <c r="K36" s="75">
        <f t="shared" si="22"/>
        <v>0</v>
      </c>
      <c r="L36" s="76">
        <f t="shared" si="22"/>
        <v>0</v>
      </c>
      <c r="M36" s="77">
        <f t="shared" si="22"/>
        <v>0</v>
      </c>
      <c r="N36" s="77">
        <f t="shared" si="22"/>
        <v>0</v>
      </c>
      <c r="O36" s="77">
        <f t="shared" si="22"/>
        <v>0</v>
      </c>
      <c r="P36" s="77">
        <f t="shared" si="22"/>
        <v>0</v>
      </c>
      <c r="Q36" s="78">
        <f t="shared" si="22"/>
        <v>0</v>
      </c>
      <c r="R36" s="75">
        <f t="shared" si="22"/>
        <v>0</v>
      </c>
      <c r="S36" s="76">
        <f t="shared" si="22"/>
        <v>0</v>
      </c>
      <c r="T36" s="77">
        <f t="shared" si="22"/>
        <v>0</v>
      </c>
      <c r="U36" s="77">
        <f t="shared" si="22"/>
        <v>0</v>
      </c>
      <c r="V36" s="77">
        <f t="shared" si="22"/>
        <v>0</v>
      </c>
      <c r="W36" s="77">
        <f t="shared" si="22"/>
        <v>0</v>
      </c>
      <c r="X36" s="78">
        <f t="shared" si="22"/>
        <v>0</v>
      </c>
      <c r="Y36" s="75">
        <f t="shared" si="22"/>
        <v>0</v>
      </c>
      <c r="Z36" s="76">
        <f t="shared" si="22"/>
        <v>0</v>
      </c>
      <c r="AA36" s="77">
        <f t="shared" si="22"/>
        <v>0</v>
      </c>
      <c r="AB36" s="77">
        <f t="shared" si="22"/>
        <v>0</v>
      </c>
      <c r="AC36" s="77">
        <f t="shared" si="22"/>
        <v>0</v>
      </c>
      <c r="AD36" s="77">
        <f t="shared" si="22"/>
        <v>0</v>
      </c>
      <c r="AE36" s="78">
        <f t="shared" si="22"/>
        <v>0</v>
      </c>
      <c r="AF36" s="75">
        <f t="shared" si="22"/>
        <v>0</v>
      </c>
      <c r="AG36" s="76">
        <f t="shared" si="22"/>
        <v>0</v>
      </c>
      <c r="AH36" s="77">
        <f t="shared" si="22"/>
        <v>0</v>
      </c>
      <c r="AI36" s="77">
        <f t="shared" si="22"/>
        <v>0</v>
      </c>
      <c r="AJ36" s="77">
        <f t="shared" si="22"/>
        <v>0</v>
      </c>
      <c r="AK36" s="77">
        <f t="shared" si="22"/>
        <v>0</v>
      </c>
      <c r="AL36" s="78">
        <f t="shared" si="22"/>
        <v>0</v>
      </c>
      <c r="AM36" s="75">
        <f t="shared" si="22"/>
        <v>0</v>
      </c>
      <c r="AN36" s="75">
        <f t="shared" si="22"/>
        <v>0</v>
      </c>
    </row>
    <row r="37" spans="1:40" customFormat="1" ht="16.5" thickTop="1" thickBot="1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0" ht="15.75" thickTop="1">
      <c r="A38" s="247" t="s">
        <v>22</v>
      </c>
      <c r="B38" s="248"/>
      <c r="C38" s="248"/>
      <c r="D38" s="249"/>
      <c r="E38" s="102" t="str">
        <f>IF($C$4="oui",E35-(E36/$B$9),"-")</f>
        <v>-</v>
      </c>
      <c r="F38" s="103" t="str">
        <f>IF($C$4="oui",F35-(F36/$B$9),"-")</f>
        <v>-</v>
      </c>
      <c r="G38" s="103" t="str">
        <f>IF($C$4="oui",G35-(G36/$B$9),"-")</f>
        <v>-</v>
      </c>
      <c r="H38" s="103" t="str">
        <f>IF($C$4="oui",H35-(H36/$B$9),"-")</f>
        <v>-</v>
      </c>
      <c r="I38" s="103" t="str">
        <f>IF($C$4="oui",I35-(I36/$B$9),"-")</f>
        <v>-</v>
      </c>
      <c r="J38" s="104" t="str">
        <f t="shared" ref="J38:AN38" si="23">IF($C$4="oui",J35-(J36/$B$9),"-")</f>
        <v>-</v>
      </c>
      <c r="K38" s="108" t="str">
        <f t="shared" si="23"/>
        <v>-</v>
      </c>
      <c r="L38" s="102" t="str">
        <f t="shared" si="23"/>
        <v>-</v>
      </c>
      <c r="M38" s="103" t="str">
        <f t="shared" si="23"/>
        <v>-</v>
      </c>
      <c r="N38" s="103" t="str">
        <f t="shared" si="23"/>
        <v>-</v>
      </c>
      <c r="O38" s="103" t="str">
        <f t="shared" si="23"/>
        <v>-</v>
      </c>
      <c r="P38" s="103" t="str">
        <f t="shared" si="23"/>
        <v>-</v>
      </c>
      <c r="Q38" s="104" t="str">
        <f t="shared" si="23"/>
        <v>-</v>
      </c>
      <c r="R38" s="108" t="str">
        <f t="shared" si="23"/>
        <v>-</v>
      </c>
      <c r="S38" s="102" t="str">
        <f t="shared" si="23"/>
        <v>-</v>
      </c>
      <c r="T38" s="103" t="str">
        <f t="shared" si="23"/>
        <v>-</v>
      </c>
      <c r="U38" s="103" t="str">
        <f t="shared" si="23"/>
        <v>-</v>
      </c>
      <c r="V38" s="103" t="str">
        <f t="shared" si="23"/>
        <v>-</v>
      </c>
      <c r="W38" s="103" t="str">
        <f t="shared" si="23"/>
        <v>-</v>
      </c>
      <c r="X38" s="104" t="str">
        <f t="shared" si="23"/>
        <v>-</v>
      </c>
      <c r="Y38" s="108" t="str">
        <f t="shared" si="23"/>
        <v>-</v>
      </c>
      <c r="Z38" s="102" t="str">
        <f t="shared" si="23"/>
        <v>-</v>
      </c>
      <c r="AA38" s="103" t="str">
        <f t="shared" si="23"/>
        <v>-</v>
      </c>
      <c r="AB38" s="103" t="str">
        <f t="shared" si="23"/>
        <v>-</v>
      </c>
      <c r="AC38" s="103" t="str">
        <f t="shared" si="23"/>
        <v>-</v>
      </c>
      <c r="AD38" s="103" t="str">
        <f t="shared" si="23"/>
        <v>-</v>
      </c>
      <c r="AE38" s="104" t="str">
        <f t="shared" si="23"/>
        <v>-</v>
      </c>
      <c r="AF38" s="108" t="str">
        <f t="shared" si="23"/>
        <v>-</v>
      </c>
      <c r="AG38" s="102" t="str">
        <f t="shared" si="23"/>
        <v>-</v>
      </c>
      <c r="AH38" s="103" t="str">
        <f t="shared" si="23"/>
        <v>-</v>
      </c>
      <c r="AI38" s="103" t="str">
        <f t="shared" si="23"/>
        <v>-</v>
      </c>
      <c r="AJ38" s="103" t="str">
        <f t="shared" si="23"/>
        <v>-</v>
      </c>
      <c r="AK38" s="103" t="str">
        <f t="shared" si="23"/>
        <v>-</v>
      </c>
      <c r="AL38" s="104" t="str">
        <f t="shared" si="23"/>
        <v>-</v>
      </c>
      <c r="AM38" s="108" t="str">
        <f t="shared" si="23"/>
        <v>-</v>
      </c>
      <c r="AN38" s="108" t="str">
        <f t="shared" si="23"/>
        <v>-</v>
      </c>
    </row>
    <row r="39" spans="1:40">
      <c r="A39" s="250" t="s">
        <v>21</v>
      </c>
      <c r="B39" s="251"/>
      <c r="C39" s="251"/>
      <c r="D39" s="252"/>
      <c r="E39" s="105" t="str">
        <f>IF($C$4="oui",E35-E38,"-")</f>
        <v>-</v>
      </c>
      <c r="F39" s="106" t="str">
        <f t="shared" ref="F39:AN39" si="24">IF($C$4="oui",F35-F38,"-")</f>
        <v>-</v>
      </c>
      <c r="G39" s="106" t="str">
        <f t="shared" si="24"/>
        <v>-</v>
      </c>
      <c r="H39" s="106" t="str">
        <f t="shared" si="24"/>
        <v>-</v>
      </c>
      <c r="I39" s="106" t="str">
        <f t="shared" si="24"/>
        <v>-</v>
      </c>
      <c r="J39" s="107" t="str">
        <f t="shared" si="24"/>
        <v>-</v>
      </c>
      <c r="K39" s="109" t="str">
        <f t="shared" si="24"/>
        <v>-</v>
      </c>
      <c r="L39" s="105" t="str">
        <f t="shared" si="24"/>
        <v>-</v>
      </c>
      <c r="M39" s="106" t="str">
        <f t="shared" si="24"/>
        <v>-</v>
      </c>
      <c r="N39" s="106" t="str">
        <f t="shared" si="24"/>
        <v>-</v>
      </c>
      <c r="O39" s="106" t="str">
        <f t="shared" si="24"/>
        <v>-</v>
      </c>
      <c r="P39" s="106" t="str">
        <f t="shared" si="24"/>
        <v>-</v>
      </c>
      <c r="Q39" s="107" t="str">
        <f t="shared" si="24"/>
        <v>-</v>
      </c>
      <c r="R39" s="109" t="str">
        <f t="shared" si="24"/>
        <v>-</v>
      </c>
      <c r="S39" s="105" t="str">
        <f t="shared" si="24"/>
        <v>-</v>
      </c>
      <c r="T39" s="106" t="str">
        <f t="shared" si="24"/>
        <v>-</v>
      </c>
      <c r="U39" s="106" t="str">
        <f t="shared" si="24"/>
        <v>-</v>
      </c>
      <c r="V39" s="106" t="str">
        <f t="shared" si="24"/>
        <v>-</v>
      </c>
      <c r="W39" s="106" t="str">
        <f t="shared" si="24"/>
        <v>-</v>
      </c>
      <c r="X39" s="107" t="str">
        <f t="shared" si="24"/>
        <v>-</v>
      </c>
      <c r="Y39" s="109" t="str">
        <f t="shared" si="24"/>
        <v>-</v>
      </c>
      <c r="Z39" s="105" t="str">
        <f t="shared" si="24"/>
        <v>-</v>
      </c>
      <c r="AA39" s="106" t="str">
        <f t="shared" si="24"/>
        <v>-</v>
      </c>
      <c r="AB39" s="106" t="str">
        <f t="shared" si="24"/>
        <v>-</v>
      </c>
      <c r="AC39" s="106" t="str">
        <f t="shared" si="24"/>
        <v>-</v>
      </c>
      <c r="AD39" s="106" t="str">
        <f t="shared" si="24"/>
        <v>-</v>
      </c>
      <c r="AE39" s="107" t="str">
        <f t="shared" si="24"/>
        <v>-</v>
      </c>
      <c r="AF39" s="109" t="str">
        <f t="shared" si="24"/>
        <v>-</v>
      </c>
      <c r="AG39" s="105" t="str">
        <f t="shared" si="24"/>
        <v>-</v>
      </c>
      <c r="AH39" s="106" t="str">
        <f t="shared" si="24"/>
        <v>-</v>
      </c>
      <c r="AI39" s="106" t="str">
        <f t="shared" si="24"/>
        <v>-</v>
      </c>
      <c r="AJ39" s="106" t="str">
        <f t="shared" si="24"/>
        <v>-</v>
      </c>
      <c r="AK39" s="106" t="str">
        <f t="shared" si="24"/>
        <v>-</v>
      </c>
      <c r="AL39" s="107" t="str">
        <f t="shared" si="24"/>
        <v>-</v>
      </c>
      <c r="AM39" s="109" t="str">
        <f t="shared" si="24"/>
        <v>-</v>
      </c>
      <c r="AN39" s="109" t="str">
        <f t="shared" si="24"/>
        <v>-</v>
      </c>
    </row>
    <row r="40" spans="1:40" ht="15.75" thickBot="1">
      <c r="A40" s="293" t="s">
        <v>26</v>
      </c>
      <c r="B40" s="294"/>
      <c r="C40" s="294"/>
      <c r="D40" s="295"/>
      <c r="E40" s="98" t="str">
        <f>IFERROR(E38/E35,"-")</f>
        <v>-</v>
      </c>
      <c r="F40" s="99" t="str">
        <f t="shared" ref="F40:AN40" si="25">IFERROR(F38/F35,"-")</f>
        <v>-</v>
      </c>
      <c r="G40" s="99" t="str">
        <f t="shared" si="25"/>
        <v>-</v>
      </c>
      <c r="H40" s="99" t="str">
        <f t="shared" si="25"/>
        <v>-</v>
      </c>
      <c r="I40" s="99" t="str">
        <f t="shared" si="25"/>
        <v>-</v>
      </c>
      <c r="J40" s="100" t="str">
        <f t="shared" si="25"/>
        <v>-</v>
      </c>
      <c r="K40" s="110" t="str">
        <f t="shared" si="25"/>
        <v>-</v>
      </c>
      <c r="L40" s="98" t="str">
        <f t="shared" si="25"/>
        <v>-</v>
      </c>
      <c r="M40" s="99" t="str">
        <f t="shared" si="25"/>
        <v>-</v>
      </c>
      <c r="N40" s="99" t="str">
        <f t="shared" si="25"/>
        <v>-</v>
      </c>
      <c r="O40" s="99" t="str">
        <f t="shared" si="25"/>
        <v>-</v>
      </c>
      <c r="P40" s="99" t="str">
        <f t="shared" si="25"/>
        <v>-</v>
      </c>
      <c r="Q40" s="100" t="str">
        <f t="shared" si="25"/>
        <v>-</v>
      </c>
      <c r="R40" s="110" t="str">
        <f t="shared" si="25"/>
        <v>-</v>
      </c>
      <c r="S40" s="98" t="str">
        <f t="shared" si="25"/>
        <v>-</v>
      </c>
      <c r="T40" s="99" t="str">
        <f t="shared" si="25"/>
        <v>-</v>
      </c>
      <c r="U40" s="99" t="str">
        <f t="shared" si="25"/>
        <v>-</v>
      </c>
      <c r="V40" s="99" t="str">
        <f t="shared" si="25"/>
        <v>-</v>
      </c>
      <c r="W40" s="99" t="str">
        <f t="shared" si="25"/>
        <v>-</v>
      </c>
      <c r="X40" s="100" t="str">
        <f t="shared" si="25"/>
        <v>-</v>
      </c>
      <c r="Y40" s="110" t="str">
        <f t="shared" si="25"/>
        <v>-</v>
      </c>
      <c r="Z40" s="98" t="str">
        <f t="shared" si="25"/>
        <v>-</v>
      </c>
      <c r="AA40" s="99" t="str">
        <f t="shared" si="25"/>
        <v>-</v>
      </c>
      <c r="AB40" s="99" t="str">
        <f t="shared" si="25"/>
        <v>-</v>
      </c>
      <c r="AC40" s="99" t="str">
        <f t="shared" si="25"/>
        <v>-</v>
      </c>
      <c r="AD40" s="99" t="str">
        <f t="shared" si="25"/>
        <v>-</v>
      </c>
      <c r="AE40" s="100" t="str">
        <f t="shared" si="25"/>
        <v>-</v>
      </c>
      <c r="AF40" s="110" t="str">
        <f t="shared" si="25"/>
        <v>-</v>
      </c>
      <c r="AG40" s="98" t="str">
        <f t="shared" si="25"/>
        <v>-</v>
      </c>
      <c r="AH40" s="99" t="str">
        <f t="shared" si="25"/>
        <v>-</v>
      </c>
      <c r="AI40" s="99" t="str">
        <f t="shared" si="25"/>
        <v>-</v>
      </c>
      <c r="AJ40" s="99" t="str">
        <f t="shared" si="25"/>
        <v>-</v>
      </c>
      <c r="AK40" s="99" t="str">
        <f t="shared" si="25"/>
        <v>-</v>
      </c>
      <c r="AL40" s="100" t="str">
        <f t="shared" si="25"/>
        <v>-</v>
      </c>
      <c r="AM40" s="110" t="str">
        <f t="shared" si="25"/>
        <v>-</v>
      </c>
      <c r="AN40" s="110" t="str">
        <f t="shared" si="25"/>
        <v>-</v>
      </c>
    </row>
    <row r="41" spans="1:40" customFormat="1" ht="16.5" thickTop="1" thickBot="1">
      <c r="A41" s="32"/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0"/>
      <c r="AA41" s="31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0" ht="15.75" thickTop="1">
      <c r="A42" s="264" t="s">
        <v>131</v>
      </c>
      <c r="B42" s="265"/>
      <c r="C42" s="265"/>
      <c r="D42" s="266"/>
      <c r="E42" s="86" t="str">
        <f>IFERROR(E36/E35,"-")</f>
        <v>-</v>
      </c>
      <c r="F42" s="87" t="str">
        <f t="shared" ref="F42:AN42" si="26">IFERROR(F36/F35,"-")</f>
        <v>-</v>
      </c>
      <c r="G42" s="87" t="str">
        <f t="shared" si="26"/>
        <v>-</v>
      </c>
      <c r="H42" s="87" t="str">
        <f t="shared" si="26"/>
        <v>-</v>
      </c>
      <c r="I42" s="87" t="str">
        <f t="shared" si="26"/>
        <v>-</v>
      </c>
      <c r="J42" s="88" t="str">
        <f t="shared" si="26"/>
        <v>-</v>
      </c>
      <c r="K42" s="111" t="str">
        <f t="shared" si="26"/>
        <v>-</v>
      </c>
      <c r="L42" s="86" t="str">
        <f t="shared" si="26"/>
        <v>-</v>
      </c>
      <c r="M42" s="87" t="str">
        <f t="shared" si="26"/>
        <v>-</v>
      </c>
      <c r="N42" s="87" t="str">
        <f t="shared" si="26"/>
        <v>-</v>
      </c>
      <c r="O42" s="87" t="str">
        <f t="shared" si="26"/>
        <v>-</v>
      </c>
      <c r="P42" s="87" t="str">
        <f t="shared" si="26"/>
        <v>-</v>
      </c>
      <c r="Q42" s="88" t="str">
        <f t="shared" si="26"/>
        <v>-</v>
      </c>
      <c r="R42" s="111" t="str">
        <f t="shared" si="26"/>
        <v>-</v>
      </c>
      <c r="S42" s="86" t="str">
        <f t="shared" si="26"/>
        <v>-</v>
      </c>
      <c r="T42" s="87" t="str">
        <f t="shared" si="26"/>
        <v>-</v>
      </c>
      <c r="U42" s="87" t="str">
        <f t="shared" si="26"/>
        <v>-</v>
      </c>
      <c r="V42" s="87" t="str">
        <f t="shared" si="26"/>
        <v>-</v>
      </c>
      <c r="W42" s="87" t="str">
        <f t="shared" si="26"/>
        <v>-</v>
      </c>
      <c r="X42" s="88" t="str">
        <f t="shared" si="26"/>
        <v>-</v>
      </c>
      <c r="Y42" s="111" t="str">
        <f t="shared" si="26"/>
        <v>-</v>
      </c>
      <c r="Z42" s="86" t="str">
        <f t="shared" si="26"/>
        <v>-</v>
      </c>
      <c r="AA42" s="87" t="str">
        <f t="shared" si="26"/>
        <v>-</v>
      </c>
      <c r="AB42" s="87" t="str">
        <f t="shared" si="26"/>
        <v>-</v>
      </c>
      <c r="AC42" s="87" t="str">
        <f t="shared" si="26"/>
        <v>-</v>
      </c>
      <c r="AD42" s="87" t="str">
        <f t="shared" si="26"/>
        <v>-</v>
      </c>
      <c r="AE42" s="88" t="str">
        <f t="shared" si="26"/>
        <v>-</v>
      </c>
      <c r="AF42" s="111" t="str">
        <f t="shared" si="26"/>
        <v>-</v>
      </c>
      <c r="AG42" s="86" t="str">
        <f t="shared" si="26"/>
        <v>-</v>
      </c>
      <c r="AH42" s="87" t="str">
        <f t="shared" si="26"/>
        <v>-</v>
      </c>
      <c r="AI42" s="87" t="str">
        <f t="shared" si="26"/>
        <v>-</v>
      </c>
      <c r="AJ42" s="87" t="str">
        <f t="shared" si="26"/>
        <v>-</v>
      </c>
      <c r="AK42" s="87" t="str">
        <f t="shared" si="26"/>
        <v>-</v>
      </c>
      <c r="AL42" s="88" t="str">
        <f t="shared" si="26"/>
        <v>-</v>
      </c>
      <c r="AM42" s="111" t="str">
        <f t="shared" si="26"/>
        <v>-</v>
      </c>
      <c r="AN42" s="111" t="str">
        <f t="shared" si="26"/>
        <v>-</v>
      </c>
    </row>
    <row r="43" spans="1:40">
      <c r="A43" s="232" t="s">
        <v>132</v>
      </c>
      <c r="B43" s="233"/>
      <c r="C43" s="233"/>
      <c r="D43" s="234"/>
      <c r="E43" s="89" t="str">
        <f>IFERROR((E23+E25+E26+E27)/E35,"-")</f>
        <v>-</v>
      </c>
      <c r="F43" s="90" t="str">
        <f t="shared" ref="F43:AN43" si="27">IFERROR((F23+F25+F26+F27)/F35,"-")</f>
        <v>-</v>
      </c>
      <c r="G43" s="90" t="str">
        <f t="shared" si="27"/>
        <v>-</v>
      </c>
      <c r="H43" s="90" t="str">
        <f t="shared" si="27"/>
        <v>-</v>
      </c>
      <c r="I43" s="90" t="str">
        <f t="shared" si="27"/>
        <v>-</v>
      </c>
      <c r="J43" s="91" t="str">
        <f t="shared" si="27"/>
        <v>-</v>
      </c>
      <c r="K43" s="112" t="str">
        <f t="shared" si="27"/>
        <v>-</v>
      </c>
      <c r="L43" s="89" t="str">
        <f t="shared" si="27"/>
        <v>-</v>
      </c>
      <c r="M43" s="90" t="str">
        <f t="shared" si="27"/>
        <v>-</v>
      </c>
      <c r="N43" s="90" t="str">
        <f t="shared" si="27"/>
        <v>-</v>
      </c>
      <c r="O43" s="90" t="str">
        <f t="shared" si="27"/>
        <v>-</v>
      </c>
      <c r="P43" s="90" t="str">
        <f t="shared" si="27"/>
        <v>-</v>
      </c>
      <c r="Q43" s="91" t="str">
        <f t="shared" si="27"/>
        <v>-</v>
      </c>
      <c r="R43" s="112" t="str">
        <f t="shared" si="27"/>
        <v>-</v>
      </c>
      <c r="S43" s="89" t="str">
        <f t="shared" si="27"/>
        <v>-</v>
      </c>
      <c r="T43" s="90" t="str">
        <f t="shared" si="27"/>
        <v>-</v>
      </c>
      <c r="U43" s="90" t="str">
        <f t="shared" si="27"/>
        <v>-</v>
      </c>
      <c r="V43" s="90" t="str">
        <f t="shared" si="27"/>
        <v>-</v>
      </c>
      <c r="W43" s="90" t="str">
        <f t="shared" si="27"/>
        <v>-</v>
      </c>
      <c r="X43" s="91" t="str">
        <f t="shared" si="27"/>
        <v>-</v>
      </c>
      <c r="Y43" s="112" t="str">
        <f t="shared" si="27"/>
        <v>-</v>
      </c>
      <c r="Z43" s="89" t="str">
        <f t="shared" si="27"/>
        <v>-</v>
      </c>
      <c r="AA43" s="90" t="str">
        <f t="shared" si="27"/>
        <v>-</v>
      </c>
      <c r="AB43" s="90" t="str">
        <f t="shared" si="27"/>
        <v>-</v>
      </c>
      <c r="AC43" s="90" t="str">
        <f t="shared" si="27"/>
        <v>-</v>
      </c>
      <c r="AD43" s="90" t="str">
        <f t="shared" si="27"/>
        <v>-</v>
      </c>
      <c r="AE43" s="91" t="str">
        <f t="shared" si="27"/>
        <v>-</v>
      </c>
      <c r="AF43" s="112" t="str">
        <f t="shared" si="27"/>
        <v>-</v>
      </c>
      <c r="AG43" s="89" t="str">
        <f t="shared" si="27"/>
        <v>-</v>
      </c>
      <c r="AH43" s="90" t="str">
        <f t="shared" si="27"/>
        <v>-</v>
      </c>
      <c r="AI43" s="90" t="str">
        <f t="shared" si="27"/>
        <v>-</v>
      </c>
      <c r="AJ43" s="90" t="str">
        <f t="shared" si="27"/>
        <v>-</v>
      </c>
      <c r="AK43" s="90" t="str">
        <f t="shared" si="27"/>
        <v>-</v>
      </c>
      <c r="AL43" s="91" t="str">
        <f t="shared" si="27"/>
        <v>-</v>
      </c>
      <c r="AM43" s="112" t="str">
        <f t="shared" si="27"/>
        <v>-</v>
      </c>
      <c r="AN43" s="112" t="str">
        <f t="shared" si="27"/>
        <v>-</v>
      </c>
    </row>
    <row r="44" spans="1:40">
      <c r="A44" s="232" t="s">
        <v>80</v>
      </c>
      <c r="B44" s="233"/>
      <c r="C44" s="233"/>
      <c r="D44" s="234"/>
      <c r="E44" s="92" t="str">
        <f>IFERROR(E26/E35,"-")</f>
        <v>-</v>
      </c>
      <c r="F44" s="93" t="str">
        <f t="shared" ref="F44:AN44" si="28">IFERROR(F26/F35,"-")</f>
        <v>-</v>
      </c>
      <c r="G44" s="93" t="str">
        <f t="shared" si="28"/>
        <v>-</v>
      </c>
      <c r="H44" s="93" t="str">
        <f t="shared" si="28"/>
        <v>-</v>
      </c>
      <c r="I44" s="93" t="str">
        <f t="shared" si="28"/>
        <v>-</v>
      </c>
      <c r="J44" s="94" t="str">
        <f t="shared" si="28"/>
        <v>-</v>
      </c>
      <c r="K44" s="113" t="str">
        <f t="shared" si="28"/>
        <v>-</v>
      </c>
      <c r="L44" s="92" t="str">
        <f t="shared" si="28"/>
        <v>-</v>
      </c>
      <c r="M44" s="93" t="str">
        <f t="shared" si="28"/>
        <v>-</v>
      </c>
      <c r="N44" s="93" t="str">
        <f t="shared" si="28"/>
        <v>-</v>
      </c>
      <c r="O44" s="93" t="str">
        <f t="shared" si="28"/>
        <v>-</v>
      </c>
      <c r="P44" s="93" t="str">
        <f t="shared" si="28"/>
        <v>-</v>
      </c>
      <c r="Q44" s="94" t="str">
        <f t="shared" si="28"/>
        <v>-</v>
      </c>
      <c r="R44" s="113" t="str">
        <f t="shared" si="28"/>
        <v>-</v>
      </c>
      <c r="S44" s="92" t="str">
        <f t="shared" si="28"/>
        <v>-</v>
      </c>
      <c r="T44" s="93" t="str">
        <f t="shared" si="28"/>
        <v>-</v>
      </c>
      <c r="U44" s="93" t="str">
        <f t="shared" si="28"/>
        <v>-</v>
      </c>
      <c r="V44" s="93" t="str">
        <f t="shared" si="28"/>
        <v>-</v>
      </c>
      <c r="W44" s="93" t="str">
        <f t="shared" si="28"/>
        <v>-</v>
      </c>
      <c r="X44" s="94" t="str">
        <f t="shared" si="28"/>
        <v>-</v>
      </c>
      <c r="Y44" s="113" t="str">
        <f t="shared" si="28"/>
        <v>-</v>
      </c>
      <c r="Z44" s="92" t="str">
        <f t="shared" si="28"/>
        <v>-</v>
      </c>
      <c r="AA44" s="93" t="str">
        <f t="shared" si="28"/>
        <v>-</v>
      </c>
      <c r="AB44" s="93" t="str">
        <f t="shared" si="28"/>
        <v>-</v>
      </c>
      <c r="AC44" s="93" t="str">
        <f t="shared" si="28"/>
        <v>-</v>
      </c>
      <c r="AD44" s="93" t="str">
        <f t="shared" si="28"/>
        <v>-</v>
      </c>
      <c r="AE44" s="94" t="str">
        <f t="shared" si="28"/>
        <v>-</v>
      </c>
      <c r="AF44" s="113" t="str">
        <f t="shared" si="28"/>
        <v>-</v>
      </c>
      <c r="AG44" s="92" t="str">
        <f t="shared" si="28"/>
        <v>-</v>
      </c>
      <c r="AH44" s="93" t="str">
        <f t="shared" si="28"/>
        <v>-</v>
      </c>
      <c r="AI44" s="93" t="str">
        <f t="shared" si="28"/>
        <v>-</v>
      </c>
      <c r="AJ44" s="93" t="str">
        <f t="shared" si="28"/>
        <v>-</v>
      </c>
      <c r="AK44" s="93" t="str">
        <f t="shared" si="28"/>
        <v>-</v>
      </c>
      <c r="AL44" s="94" t="str">
        <f t="shared" si="28"/>
        <v>-</v>
      </c>
      <c r="AM44" s="113" t="str">
        <f t="shared" si="28"/>
        <v>-</v>
      </c>
      <c r="AN44" s="113" t="str">
        <f t="shared" si="28"/>
        <v>-</v>
      </c>
    </row>
    <row r="45" spans="1:40">
      <c r="A45" s="232" t="s">
        <v>79</v>
      </c>
      <c r="B45" s="233"/>
      <c r="C45" s="233"/>
      <c r="D45" s="234"/>
      <c r="E45" s="92" t="str">
        <f>IFERROR(E25/E35,"-")</f>
        <v>-</v>
      </c>
      <c r="F45" s="93" t="str">
        <f t="shared" ref="F45:AN45" si="29">IFERROR(F25/F35,"-")</f>
        <v>-</v>
      </c>
      <c r="G45" s="93" t="str">
        <f t="shared" si="29"/>
        <v>-</v>
      </c>
      <c r="H45" s="93" t="str">
        <f t="shared" si="29"/>
        <v>-</v>
      </c>
      <c r="I45" s="93" t="str">
        <f t="shared" si="29"/>
        <v>-</v>
      </c>
      <c r="J45" s="94" t="str">
        <f t="shared" si="29"/>
        <v>-</v>
      </c>
      <c r="K45" s="113" t="str">
        <f t="shared" si="29"/>
        <v>-</v>
      </c>
      <c r="L45" s="92" t="str">
        <f t="shared" si="29"/>
        <v>-</v>
      </c>
      <c r="M45" s="93" t="str">
        <f t="shared" si="29"/>
        <v>-</v>
      </c>
      <c r="N45" s="93" t="str">
        <f t="shared" si="29"/>
        <v>-</v>
      </c>
      <c r="O45" s="93" t="str">
        <f t="shared" si="29"/>
        <v>-</v>
      </c>
      <c r="P45" s="93" t="str">
        <f t="shared" si="29"/>
        <v>-</v>
      </c>
      <c r="Q45" s="94" t="str">
        <f t="shared" si="29"/>
        <v>-</v>
      </c>
      <c r="R45" s="113" t="str">
        <f t="shared" si="29"/>
        <v>-</v>
      </c>
      <c r="S45" s="92" t="str">
        <f t="shared" si="29"/>
        <v>-</v>
      </c>
      <c r="T45" s="93" t="str">
        <f t="shared" si="29"/>
        <v>-</v>
      </c>
      <c r="U45" s="93" t="str">
        <f t="shared" si="29"/>
        <v>-</v>
      </c>
      <c r="V45" s="93" t="str">
        <f t="shared" si="29"/>
        <v>-</v>
      </c>
      <c r="W45" s="93" t="str">
        <f t="shared" si="29"/>
        <v>-</v>
      </c>
      <c r="X45" s="94" t="str">
        <f t="shared" si="29"/>
        <v>-</v>
      </c>
      <c r="Y45" s="113" t="str">
        <f t="shared" si="29"/>
        <v>-</v>
      </c>
      <c r="Z45" s="92" t="str">
        <f t="shared" si="29"/>
        <v>-</v>
      </c>
      <c r="AA45" s="93" t="str">
        <f t="shared" si="29"/>
        <v>-</v>
      </c>
      <c r="AB45" s="93" t="str">
        <f t="shared" si="29"/>
        <v>-</v>
      </c>
      <c r="AC45" s="93" t="str">
        <f t="shared" si="29"/>
        <v>-</v>
      </c>
      <c r="AD45" s="93" t="str">
        <f t="shared" si="29"/>
        <v>-</v>
      </c>
      <c r="AE45" s="94" t="str">
        <f t="shared" si="29"/>
        <v>-</v>
      </c>
      <c r="AF45" s="113" t="str">
        <f t="shared" si="29"/>
        <v>-</v>
      </c>
      <c r="AG45" s="92" t="str">
        <f t="shared" si="29"/>
        <v>-</v>
      </c>
      <c r="AH45" s="93" t="str">
        <f t="shared" si="29"/>
        <v>-</v>
      </c>
      <c r="AI45" s="93" t="str">
        <f t="shared" si="29"/>
        <v>-</v>
      </c>
      <c r="AJ45" s="93" t="str">
        <f t="shared" si="29"/>
        <v>-</v>
      </c>
      <c r="AK45" s="93" t="str">
        <f t="shared" si="29"/>
        <v>-</v>
      </c>
      <c r="AL45" s="94" t="str">
        <f t="shared" si="29"/>
        <v>-</v>
      </c>
      <c r="AM45" s="113" t="str">
        <f t="shared" si="29"/>
        <v>-</v>
      </c>
      <c r="AN45" s="113" t="str">
        <f t="shared" si="29"/>
        <v>-</v>
      </c>
    </row>
    <row r="46" spans="1:40">
      <c r="A46" s="232" t="s">
        <v>133</v>
      </c>
      <c r="B46" s="233"/>
      <c r="C46" s="233"/>
      <c r="D46" s="234"/>
      <c r="E46" s="92" t="str">
        <f>IFERROR(E27/E35,"-")</f>
        <v>-</v>
      </c>
      <c r="F46" s="93" t="str">
        <f t="shared" ref="F46:AN46" si="30">IFERROR(F27/F35,"-")</f>
        <v>-</v>
      </c>
      <c r="G46" s="93" t="str">
        <f t="shared" si="30"/>
        <v>-</v>
      </c>
      <c r="H46" s="93" t="str">
        <f t="shared" si="30"/>
        <v>-</v>
      </c>
      <c r="I46" s="93" t="str">
        <f t="shared" si="30"/>
        <v>-</v>
      </c>
      <c r="J46" s="94" t="str">
        <f t="shared" si="30"/>
        <v>-</v>
      </c>
      <c r="K46" s="113" t="str">
        <f t="shared" si="30"/>
        <v>-</v>
      </c>
      <c r="L46" s="92" t="str">
        <f t="shared" si="30"/>
        <v>-</v>
      </c>
      <c r="M46" s="93" t="str">
        <f t="shared" si="30"/>
        <v>-</v>
      </c>
      <c r="N46" s="93" t="str">
        <f t="shared" si="30"/>
        <v>-</v>
      </c>
      <c r="O46" s="93" t="str">
        <f t="shared" si="30"/>
        <v>-</v>
      </c>
      <c r="P46" s="93" t="str">
        <f t="shared" si="30"/>
        <v>-</v>
      </c>
      <c r="Q46" s="94" t="str">
        <f t="shared" si="30"/>
        <v>-</v>
      </c>
      <c r="R46" s="113" t="str">
        <f t="shared" si="30"/>
        <v>-</v>
      </c>
      <c r="S46" s="92" t="str">
        <f t="shared" si="30"/>
        <v>-</v>
      </c>
      <c r="T46" s="93" t="str">
        <f t="shared" si="30"/>
        <v>-</v>
      </c>
      <c r="U46" s="93" t="str">
        <f t="shared" si="30"/>
        <v>-</v>
      </c>
      <c r="V46" s="93" t="str">
        <f t="shared" si="30"/>
        <v>-</v>
      </c>
      <c r="W46" s="93" t="str">
        <f t="shared" si="30"/>
        <v>-</v>
      </c>
      <c r="X46" s="94" t="str">
        <f t="shared" si="30"/>
        <v>-</v>
      </c>
      <c r="Y46" s="113" t="str">
        <f t="shared" si="30"/>
        <v>-</v>
      </c>
      <c r="Z46" s="92" t="str">
        <f t="shared" si="30"/>
        <v>-</v>
      </c>
      <c r="AA46" s="93" t="str">
        <f t="shared" si="30"/>
        <v>-</v>
      </c>
      <c r="AB46" s="93" t="str">
        <f t="shared" si="30"/>
        <v>-</v>
      </c>
      <c r="AC46" s="93" t="str">
        <f t="shared" si="30"/>
        <v>-</v>
      </c>
      <c r="AD46" s="93" t="str">
        <f t="shared" si="30"/>
        <v>-</v>
      </c>
      <c r="AE46" s="94" t="str">
        <f t="shared" si="30"/>
        <v>-</v>
      </c>
      <c r="AF46" s="113" t="str">
        <f t="shared" si="30"/>
        <v>-</v>
      </c>
      <c r="AG46" s="92" t="str">
        <f t="shared" si="30"/>
        <v>-</v>
      </c>
      <c r="AH46" s="93" t="str">
        <f t="shared" si="30"/>
        <v>-</v>
      </c>
      <c r="AI46" s="93" t="str">
        <f t="shared" si="30"/>
        <v>-</v>
      </c>
      <c r="AJ46" s="93" t="str">
        <f t="shared" si="30"/>
        <v>-</v>
      </c>
      <c r="AK46" s="93" t="str">
        <f t="shared" si="30"/>
        <v>-</v>
      </c>
      <c r="AL46" s="94" t="str">
        <f t="shared" si="30"/>
        <v>-</v>
      </c>
      <c r="AM46" s="113" t="str">
        <f t="shared" si="30"/>
        <v>-</v>
      </c>
      <c r="AN46" s="113" t="str">
        <f t="shared" si="30"/>
        <v>-</v>
      </c>
    </row>
    <row r="47" spans="1:40">
      <c r="A47" s="232" t="s">
        <v>134</v>
      </c>
      <c r="B47" s="233"/>
      <c r="C47" s="233"/>
      <c r="D47" s="234"/>
      <c r="E47" s="92" t="str">
        <f>IFERROR(E27/(E23+E25+E26+E27),"-")</f>
        <v>-</v>
      </c>
      <c r="F47" s="93" t="str">
        <f t="shared" ref="F47:AN47" si="31">IFERROR(F27/(F23+F25+F26+F27),"-")</f>
        <v>-</v>
      </c>
      <c r="G47" s="93" t="str">
        <f t="shared" si="31"/>
        <v>-</v>
      </c>
      <c r="H47" s="93" t="str">
        <f t="shared" si="31"/>
        <v>-</v>
      </c>
      <c r="I47" s="93" t="str">
        <f t="shared" si="31"/>
        <v>-</v>
      </c>
      <c r="J47" s="94" t="str">
        <f t="shared" si="31"/>
        <v>-</v>
      </c>
      <c r="K47" s="113" t="str">
        <f t="shared" si="31"/>
        <v>-</v>
      </c>
      <c r="L47" s="92" t="str">
        <f t="shared" si="31"/>
        <v>-</v>
      </c>
      <c r="M47" s="93" t="str">
        <f t="shared" si="31"/>
        <v>-</v>
      </c>
      <c r="N47" s="93" t="str">
        <f t="shared" si="31"/>
        <v>-</v>
      </c>
      <c r="O47" s="93" t="str">
        <f t="shared" si="31"/>
        <v>-</v>
      </c>
      <c r="P47" s="93" t="str">
        <f t="shared" si="31"/>
        <v>-</v>
      </c>
      <c r="Q47" s="94" t="str">
        <f t="shared" si="31"/>
        <v>-</v>
      </c>
      <c r="R47" s="113" t="str">
        <f t="shared" si="31"/>
        <v>-</v>
      </c>
      <c r="S47" s="92" t="str">
        <f t="shared" si="31"/>
        <v>-</v>
      </c>
      <c r="T47" s="93" t="str">
        <f t="shared" si="31"/>
        <v>-</v>
      </c>
      <c r="U47" s="93" t="str">
        <f t="shared" si="31"/>
        <v>-</v>
      </c>
      <c r="V47" s="93" t="str">
        <f t="shared" si="31"/>
        <v>-</v>
      </c>
      <c r="W47" s="93" t="str">
        <f t="shared" si="31"/>
        <v>-</v>
      </c>
      <c r="X47" s="94" t="str">
        <f t="shared" si="31"/>
        <v>-</v>
      </c>
      <c r="Y47" s="113" t="str">
        <f t="shared" si="31"/>
        <v>-</v>
      </c>
      <c r="Z47" s="92" t="str">
        <f t="shared" si="31"/>
        <v>-</v>
      </c>
      <c r="AA47" s="93" t="str">
        <f t="shared" si="31"/>
        <v>-</v>
      </c>
      <c r="AB47" s="93" t="str">
        <f t="shared" si="31"/>
        <v>-</v>
      </c>
      <c r="AC47" s="93" t="str">
        <f t="shared" si="31"/>
        <v>-</v>
      </c>
      <c r="AD47" s="93" t="str">
        <f t="shared" si="31"/>
        <v>-</v>
      </c>
      <c r="AE47" s="94" t="str">
        <f t="shared" si="31"/>
        <v>-</v>
      </c>
      <c r="AF47" s="113" t="str">
        <f t="shared" si="31"/>
        <v>-</v>
      </c>
      <c r="AG47" s="92" t="str">
        <f t="shared" si="31"/>
        <v>-</v>
      </c>
      <c r="AH47" s="93" t="str">
        <f t="shared" si="31"/>
        <v>-</v>
      </c>
      <c r="AI47" s="93" t="str">
        <f t="shared" si="31"/>
        <v>-</v>
      </c>
      <c r="AJ47" s="93" t="str">
        <f t="shared" si="31"/>
        <v>-</v>
      </c>
      <c r="AK47" s="93" t="str">
        <f t="shared" si="31"/>
        <v>-</v>
      </c>
      <c r="AL47" s="94" t="str">
        <f t="shared" si="31"/>
        <v>-</v>
      </c>
      <c r="AM47" s="113" t="str">
        <f t="shared" si="31"/>
        <v>-</v>
      </c>
      <c r="AN47" s="113" t="str">
        <f t="shared" si="31"/>
        <v>-</v>
      </c>
    </row>
    <row r="48" spans="1:40">
      <c r="A48" s="232" t="s">
        <v>82</v>
      </c>
      <c r="B48" s="233"/>
      <c r="C48" s="233"/>
      <c r="D48" s="234"/>
      <c r="E48" s="92" t="str">
        <f>IFERROR(E32/E35,"-")</f>
        <v>-</v>
      </c>
      <c r="F48" s="93" t="str">
        <f t="shared" ref="F48:AN48" si="32">IFERROR(F32/F35,"-")</f>
        <v>-</v>
      </c>
      <c r="G48" s="93" t="str">
        <f t="shared" si="32"/>
        <v>-</v>
      </c>
      <c r="H48" s="93" t="str">
        <f t="shared" si="32"/>
        <v>-</v>
      </c>
      <c r="I48" s="93" t="str">
        <f t="shared" si="32"/>
        <v>-</v>
      </c>
      <c r="J48" s="94" t="str">
        <f t="shared" si="32"/>
        <v>-</v>
      </c>
      <c r="K48" s="113" t="str">
        <f t="shared" si="32"/>
        <v>-</v>
      </c>
      <c r="L48" s="92" t="str">
        <f t="shared" si="32"/>
        <v>-</v>
      </c>
      <c r="M48" s="93" t="str">
        <f t="shared" si="32"/>
        <v>-</v>
      </c>
      <c r="N48" s="93" t="str">
        <f t="shared" si="32"/>
        <v>-</v>
      </c>
      <c r="O48" s="93" t="str">
        <f t="shared" si="32"/>
        <v>-</v>
      </c>
      <c r="P48" s="93" t="str">
        <f t="shared" si="32"/>
        <v>-</v>
      </c>
      <c r="Q48" s="94" t="str">
        <f t="shared" si="32"/>
        <v>-</v>
      </c>
      <c r="R48" s="113" t="str">
        <f t="shared" si="32"/>
        <v>-</v>
      </c>
      <c r="S48" s="92" t="str">
        <f t="shared" si="32"/>
        <v>-</v>
      </c>
      <c r="T48" s="93" t="str">
        <f t="shared" si="32"/>
        <v>-</v>
      </c>
      <c r="U48" s="93" t="str">
        <f t="shared" si="32"/>
        <v>-</v>
      </c>
      <c r="V48" s="93" t="str">
        <f t="shared" si="32"/>
        <v>-</v>
      </c>
      <c r="W48" s="93" t="str">
        <f t="shared" si="32"/>
        <v>-</v>
      </c>
      <c r="X48" s="94" t="str">
        <f t="shared" si="32"/>
        <v>-</v>
      </c>
      <c r="Y48" s="113" t="str">
        <f t="shared" si="32"/>
        <v>-</v>
      </c>
      <c r="Z48" s="92" t="str">
        <f t="shared" si="32"/>
        <v>-</v>
      </c>
      <c r="AA48" s="93" t="str">
        <f t="shared" si="32"/>
        <v>-</v>
      </c>
      <c r="AB48" s="93" t="str">
        <f t="shared" si="32"/>
        <v>-</v>
      </c>
      <c r="AC48" s="93" t="str">
        <f t="shared" si="32"/>
        <v>-</v>
      </c>
      <c r="AD48" s="93" t="str">
        <f t="shared" si="32"/>
        <v>-</v>
      </c>
      <c r="AE48" s="94" t="str">
        <f t="shared" si="32"/>
        <v>-</v>
      </c>
      <c r="AF48" s="113" t="str">
        <f t="shared" si="32"/>
        <v>-</v>
      </c>
      <c r="AG48" s="92" t="str">
        <f t="shared" si="32"/>
        <v>-</v>
      </c>
      <c r="AH48" s="93" t="str">
        <f t="shared" si="32"/>
        <v>-</v>
      </c>
      <c r="AI48" s="93" t="str">
        <f t="shared" si="32"/>
        <v>-</v>
      </c>
      <c r="AJ48" s="93" t="str">
        <f t="shared" si="32"/>
        <v>-</v>
      </c>
      <c r="AK48" s="93" t="str">
        <f t="shared" si="32"/>
        <v>-</v>
      </c>
      <c r="AL48" s="94" t="str">
        <f t="shared" si="32"/>
        <v>-</v>
      </c>
      <c r="AM48" s="113" t="str">
        <f t="shared" si="32"/>
        <v>-</v>
      </c>
      <c r="AN48" s="113" t="str">
        <f t="shared" si="32"/>
        <v>-</v>
      </c>
    </row>
    <row r="49" spans="1:40">
      <c r="A49" s="232" t="s">
        <v>137</v>
      </c>
      <c r="B49" s="233"/>
      <c r="C49" s="233"/>
      <c r="D49" s="234"/>
      <c r="E49" s="92" t="str">
        <f>IFERROR(E33/E35,"-")</f>
        <v>-</v>
      </c>
      <c r="F49" s="93" t="str">
        <f t="shared" ref="F49:AN49" si="33">IFERROR(F33/F35,"-")</f>
        <v>-</v>
      </c>
      <c r="G49" s="93" t="str">
        <f t="shared" si="33"/>
        <v>-</v>
      </c>
      <c r="H49" s="93" t="str">
        <f t="shared" si="33"/>
        <v>-</v>
      </c>
      <c r="I49" s="93" t="str">
        <f t="shared" si="33"/>
        <v>-</v>
      </c>
      <c r="J49" s="94" t="str">
        <f t="shared" si="33"/>
        <v>-</v>
      </c>
      <c r="K49" s="113" t="str">
        <f t="shared" si="33"/>
        <v>-</v>
      </c>
      <c r="L49" s="92" t="str">
        <f t="shared" si="33"/>
        <v>-</v>
      </c>
      <c r="M49" s="93" t="str">
        <f t="shared" si="33"/>
        <v>-</v>
      </c>
      <c r="N49" s="93" t="str">
        <f t="shared" si="33"/>
        <v>-</v>
      </c>
      <c r="O49" s="93" t="str">
        <f t="shared" si="33"/>
        <v>-</v>
      </c>
      <c r="P49" s="93" t="str">
        <f t="shared" si="33"/>
        <v>-</v>
      </c>
      <c r="Q49" s="94" t="str">
        <f t="shared" si="33"/>
        <v>-</v>
      </c>
      <c r="R49" s="113" t="str">
        <f t="shared" si="33"/>
        <v>-</v>
      </c>
      <c r="S49" s="92" t="str">
        <f t="shared" si="33"/>
        <v>-</v>
      </c>
      <c r="T49" s="93" t="str">
        <f t="shared" si="33"/>
        <v>-</v>
      </c>
      <c r="U49" s="93" t="str">
        <f t="shared" si="33"/>
        <v>-</v>
      </c>
      <c r="V49" s="93" t="str">
        <f t="shared" si="33"/>
        <v>-</v>
      </c>
      <c r="W49" s="93" t="str">
        <f t="shared" si="33"/>
        <v>-</v>
      </c>
      <c r="X49" s="94" t="str">
        <f t="shared" si="33"/>
        <v>-</v>
      </c>
      <c r="Y49" s="113" t="str">
        <f t="shared" si="33"/>
        <v>-</v>
      </c>
      <c r="Z49" s="92" t="str">
        <f t="shared" si="33"/>
        <v>-</v>
      </c>
      <c r="AA49" s="93" t="str">
        <f t="shared" si="33"/>
        <v>-</v>
      </c>
      <c r="AB49" s="93" t="str">
        <f t="shared" si="33"/>
        <v>-</v>
      </c>
      <c r="AC49" s="93" t="str">
        <f t="shared" si="33"/>
        <v>-</v>
      </c>
      <c r="AD49" s="93" t="str">
        <f t="shared" si="33"/>
        <v>-</v>
      </c>
      <c r="AE49" s="94" t="str">
        <f t="shared" si="33"/>
        <v>-</v>
      </c>
      <c r="AF49" s="113" t="str">
        <f t="shared" si="33"/>
        <v>-</v>
      </c>
      <c r="AG49" s="92" t="str">
        <f t="shared" si="33"/>
        <v>-</v>
      </c>
      <c r="AH49" s="93" t="str">
        <f t="shared" si="33"/>
        <v>-</v>
      </c>
      <c r="AI49" s="93" t="str">
        <f t="shared" si="33"/>
        <v>-</v>
      </c>
      <c r="AJ49" s="93" t="str">
        <f t="shared" si="33"/>
        <v>-</v>
      </c>
      <c r="AK49" s="93" t="str">
        <f t="shared" si="33"/>
        <v>-</v>
      </c>
      <c r="AL49" s="94" t="str">
        <f t="shared" si="33"/>
        <v>-</v>
      </c>
      <c r="AM49" s="113" t="str">
        <f t="shared" si="33"/>
        <v>-</v>
      </c>
      <c r="AN49" s="113" t="str">
        <f t="shared" si="33"/>
        <v>-</v>
      </c>
    </row>
    <row r="50" spans="1:40">
      <c r="A50" s="232" t="s">
        <v>81</v>
      </c>
      <c r="B50" s="233"/>
      <c r="C50" s="233"/>
      <c r="D50" s="234"/>
      <c r="E50" s="92" t="str">
        <f>IFERROR((E24+E28+E29)/E35,"-")</f>
        <v>-</v>
      </c>
      <c r="F50" s="93" t="str">
        <f t="shared" ref="F50:AN50" si="34">IFERROR((F24+F28+F29)/F35,"-")</f>
        <v>-</v>
      </c>
      <c r="G50" s="93" t="str">
        <f t="shared" si="34"/>
        <v>-</v>
      </c>
      <c r="H50" s="93" t="str">
        <f t="shared" si="34"/>
        <v>-</v>
      </c>
      <c r="I50" s="93" t="str">
        <f t="shared" si="34"/>
        <v>-</v>
      </c>
      <c r="J50" s="94" t="str">
        <f t="shared" si="34"/>
        <v>-</v>
      </c>
      <c r="K50" s="113" t="str">
        <f t="shared" si="34"/>
        <v>-</v>
      </c>
      <c r="L50" s="92" t="str">
        <f t="shared" si="34"/>
        <v>-</v>
      </c>
      <c r="M50" s="93" t="str">
        <f t="shared" si="34"/>
        <v>-</v>
      </c>
      <c r="N50" s="93" t="str">
        <f t="shared" si="34"/>
        <v>-</v>
      </c>
      <c r="O50" s="93" t="str">
        <f t="shared" si="34"/>
        <v>-</v>
      </c>
      <c r="P50" s="93" t="str">
        <f t="shared" si="34"/>
        <v>-</v>
      </c>
      <c r="Q50" s="94" t="str">
        <f t="shared" si="34"/>
        <v>-</v>
      </c>
      <c r="R50" s="113" t="str">
        <f t="shared" si="34"/>
        <v>-</v>
      </c>
      <c r="S50" s="92" t="str">
        <f t="shared" si="34"/>
        <v>-</v>
      </c>
      <c r="T50" s="93" t="str">
        <f t="shared" si="34"/>
        <v>-</v>
      </c>
      <c r="U50" s="93" t="str">
        <f t="shared" si="34"/>
        <v>-</v>
      </c>
      <c r="V50" s="93" t="str">
        <f t="shared" si="34"/>
        <v>-</v>
      </c>
      <c r="W50" s="93" t="str">
        <f t="shared" si="34"/>
        <v>-</v>
      </c>
      <c r="X50" s="94" t="str">
        <f t="shared" si="34"/>
        <v>-</v>
      </c>
      <c r="Y50" s="113" t="str">
        <f t="shared" si="34"/>
        <v>-</v>
      </c>
      <c r="Z50" s="92" t="str">
        <f t="shared" si="34"/>
        <v>-</v>
      </c>
      <c r="AA50" s="93" t="str">
        <f t="shared" si="34"/>
        <v>-</v>
      </c>
      <c r="AB50" s="93" t="str">
        <f t="shared" si="34"/>
        <v>-</v>
      </c>
      <c r="AC50" s="93" t="str">
        <f t="shared" si="34"/>
        <v>-</v>
      </c>
      <c r="AD50" s="93" t="str">
        <f t="shared" si="34"/>
        <v>-</v>
      </c>
      <c r="AE50" s="94" t="str">
        <f t="shared" si="34"/>
        <v>-</v>
      </c>
      <c r="AF50" s="113" t="str">
        <f t="shared" si="34"/>
        <v>-</v>
      </c>
      <c r="AG50" s="92" t="str">
        <f t="shared" si="34"/>
        <v>-</v>
      </c>
      <c r="AH50" s="93" t="str">
        <f t="shared" si="34"/>
        <v>-</v>
      </c>
      <c r="AI50" s="93" t="str">
        <f t="shared" si="34"/>
        <v>-</v>
      </c>
      <c r="AJ50" s="93" t="str">
        <f t="shared" si="34"/>
        <v>-</v>
      </c>
      <c r="AK50" s="93" t="str">
        <f t="shared" si="34"/>
        <v>-</v>
      </c>
      <c r="AL50" s="94" t="str">
        <f t="shared" si="34"/>
        <v>-</v>
      </c>
      <c r="AM50" s="113" t="str">
        <f t="shared" si="34"/>
        <v>-</v>
      </c>
      <c r="AN50" s="113" t="str">
        <f t="shared" si="34"/>
        <v>-</v>
      </c>
    </row>
    <row r="51" spans="1:40">
      <c r="A51" s="232" t="s">
        <v>83</v>
      </c>
      <c r="B51" s="233"/>
      <c r="C51" s="233"/>
      <c r="D51" s="234"/>
      <c r="E51" s="92" t="str">
        <f>IFERROR(E28/E35,"-")</f>
        <v>-</v>
      </c>
      <c r="F51" s="93" t="str">
        <f t="shared" ref="F51:AN51" si="35">IFERROR(F28/F35,"-")</f>
        <v>-</v>
      </c>
      <c r="G51" s="93" t="str">
        <f t="shared" si="35"/>
        <v>-</v>
      </c>
      <c r="H51" s="93" t="str">
        <f t="shared" si="35"/>
        <v>-</v>
      </c>
      <c r="I51" s="93" t="str">
        <f t="shared" si="35"/>
        <v>-</v>
      </c>
      <c r="J51" s="94" t="str">
        <f t="shared" si="35"/>
        <v>-</v>
      </c>
      <c r="K51" s="113" t="str">
        <f t="shared" si="35"/>
        <v>-</v>
      </c>
      <c r="L51" s="92" t="str">
        <f t="shared" si="35"/>
        <v>-</v>
      </c>
      <c r="M51" s="93" t="str">
        <f t="shared" si="35"/>
        <v>-</v>
      </c>
      <c r="N51" s="93" t="str">
        <f t="shared" si="35"/>
        <v>-</v>
      </c>
      <c r="O51" s="93" t="str">
        <f t="shared" si="35"/>
        <v>-</v>
      </c>
      <c r="P51" s="93" t="str">
        <f t="shared" si="35"/>
        <v>-</v>
      </c>
      <c r="Q51" s="94" t="str">
        <f t="shared" si="35"/>
        <v>-</v>
      </c>
      <c r="R51" s="113" t="str">
        <f t="shared" si="35"/>
        <v>-</v>
      </c>
      <c r="S51" s="92" t="str">
        <f t="shared" si="35"/>
        <v>-</v>
      </c>
      <c r="T51" s="93" t="str">
        <f t="shared" si="35"/>
        <v>-</v>
      </c>
      <c r="U51" s="93" t="str">
        <f t="shared" si="35"/>
        <v>-</v>
      </c>
      <c r="V51" s="93" t="str">
        <f t="shared" si="35"/>
        <v>-</v>
      </c>
      <c r="W51" s="93" t="str">
        <f t="shared" si="35"/>
        <v>-</v>
      </c>
      <c r="X51" s="94" t="str">
        <f t="shared" si="35"/>
        <v>-</v>
      </c>
      <c r="Y51" s="113" t="str">
        <f t="shared" si="35"/>
        <v>-</v>
      </c>
      <c r="Z51" s="92" t="str">
        <f t="shared" si="35"/>
        <v>-</v>
      </c>
      <c r="AA51" s="93" t="str">
        <f t="shared" si="35"/>
        <v>-</v>
      </c>
      <c r="AB51" s="93" t="str">
        <f t="shared" si="35"/>
        <v>-</v>
      </c>
      <c r="AC51" s="93" t="str">
        <f t="shared" si="35"/>
        <v>-</v>
      </c>
      <c r="AD51" s="93" t="str">
        <f t="shared" si="35"/>
        <v>-</v>
      </c>
      <c r="AE51" s="94" t="str">
        <f t="shared" si="35"/>
        <v>-</v>
      </c>
      <c r="AF51" s="113" t="str">
        <f t="shared" si="35"/>
        <v>-</v>
      </c>
      <c r="AG51" s="92" t="str">
        <f t="shared" si="35"/>
        <v>-</v>
      </c>
      <c r="AH51" s="93" t="str">
        <f t="shared" si="35"/>
        <v>-</v>
      </c>
      <c r="AI51" s="93" t="str">
        <f t="shared" si="35"/>
        <v>-</v>
      </c>
      <c r="AJ51" s="93" t="str">
        <f t="shared" si="35"/>
        <v>-</v>
      </c>
      <c r="AK51" s="93" t="str">
        <f t="shared" si="35"/>
        <v>-</v>
      </c>
      <c r="AL51" s="94" t="str">
        <f t="shared" si="35"/>
        <v>-</v>
      </c>
      <c r="AM51" s="113" t="str">
        <f t="shared" si="35"/>
        <v>-</v>
      </c>
      <c r="AN51" s="113" t="str">
        <f t="shared" si="35"/>
        <v>-</v>
      </c>
    </row>
    <row r="52" spans="1:40">
      <c r="A52" s="232" t="s">
        <v>84</v>
      </c>
      <c r="B52" s="233"/>
      <c r="C52" s="233"/>
      <c r="D52" s="234"/>
      <c r="E52" s="92" t="str">
        <f>IFERROR(E29/E35,"-")</f>
        <v>-</v>
      </c>
      <c r="F52" s="93" t="str">
        <f t="shared" ref="F52:AN52" si="36">IFERROR(F29/F35,"-")</f>
        <v>-</v>
      </c>
      <c r="G52" s="93" t="str">
        <f t="shared" si="36"/>
        <v>-</v>
      </c>
      <c r="H52" s="93" t="str">
        <f t="shared" si="36"/>
        <v>-</v>
      </c>
      <c r="I52" s="93" t="str">
        <f t="shared" si="36"/>
        <v>-</v>
      </c>
      <c r="J52" s="94" t="str">
        <f t="shared" si="36"/>
        <v>-</v>
      </c>
      <c r="K52" s="113" t="str">
        <f t="shared" si="36"/>
        <v>-</v>
      </c>
      <c r="L52" s="92" t="str">
        <f t="shared" si="36"/>
        <v>-</v>
      </c>
      <c r="M52" s="93" t="str">
        <f t="shared" si="36"/>
        <v>-</v>
      </c>
      <c r="N52" s="93" t="str">
        <f t="shared" si="36"/>
        <v>-</v>
      </c>
      <c r="O52" s="93" t="str">
        <f t="shared" si="36"/>
        <v>-</v>
      </c>
      <c r="P52" s="93" t="str">
        <f t="shared" si="36"/>
        <v>-</v>
      </c>
      <c r="Q52" s="94" t="str">
        <f t="shared" si="36"/>
        <v>-</v>
      </c>
      <c r="R52" s="113" t="str">
        <f t="shared" si="36"/>
        <v>-</v>
      </c>
      <c r="S52" s="92" t="str">
        <f t="shared" si="36"/>
        <v>-</v>
      </c>
      <c r="T52" s="93" t="str">
        <f t="shared" si="36"/>
        <v>-</v>
      </c>
      <c r="U52" s="93" t="str">
        <f t="shared" si="36"/>
        <v>-</v>
      </c>
      <c r="V52" s="93" t="str">
        <f t="shared" si="36"/>
        <v>-</v>
      </c>
      <c r="W52" s="93" t="str">
        <f t="shared" si="36"/>
        <v>-</v>
      </c>
      <c r="X52" s="94" t="str">
        <f t="shared" si="36"/>
        <v>-</v>
      </c>
      <c r="Y52" s="113" t="str">
        <f t="shared" si="36"/>
        <v>-</v>
      </c>
      <c r="Z52" s="92" t="str">
        <f t="shared" si="36"/>
        <v>-</v>
      </c>
      <c r="AA52" s="93" t="str">
        <f t="shared" si="36"/>
        <v>-</v>
      </c>
      <c r="AB52" s="93" t="str">
        <f t="shared" si="36"/>
        <v>-</v>
      </c>
      <c r="AC52" s="93" t="str">
        <f t="shared" si="36"/>
        <v>-</v>
      </c>
      <c r="AD52" s="93" t="str">
        <f t="shared" si="36"/>
        <v>-</v>
      </c>
      <c r="AE52" s="94" t="str">
        <f t="shared" si="36"/>
        <v>-</v>
      </c>
      <c r="AF52" s="113" t="str">
        <f t="shared" si="36"/>
        <v>-</v>
      </c>
      <c r="AG52" s="92" t="str">
        <f t="shared" si="36"/>
        <v>-</v>
      </c>
      <c r="AH52" s="93" t="str">
        <f t="shared" si="36"/>
        <v>-</v>
      </c>
      <c r="AI52" s="93" t="str">
        <f t="shared" si="36"/>
        <v>-</v>
      </c>
      <c r="AJ52" s="93" t="str">
        <f t="shared" si="36"/>
        <v>-</v>
      </c>
      <c r="AK52" s="93" t="str">
        <f t="shared" si="36"/>
        <v>-</v>
      </c>
      <c r="AL52" s="94" t="str">
        <f t="shared" si="36"/>
        <v>-</v>
      </c>
      <c r="AM52" s="113" t="str">
        <f t="shared" si="36"/>
        <v>-</v>
      </c>
      <c r="AN52" s="113" t="str">
        <f t="shared" si="36"/>
        <v>-</v>
      </c>
    </row>
    <row r="53" spans="1:40">
      <c r="A53" s="232" t="s">
        <v>90</v>
      </c>
      <c r="B53" s="233"/>
      <c r="C53" s="233"/>
      <c r="D53" s="234"/>
      <c r="E53" s="92" t="str">
        <f>IFERROR(E29/(E24+E28+E29),"-")</f>
        <v>-</v>
      </c>
      <c r="F53" s="93" t="str">
        <f t="shared" ref="F53:AN53" si="37">IFERROR(F29/(F24+F28+F29),"-")</f>
        <v>-</v>
      </c>
      <c r="G53" s="93" t="str">
        <f t="shared" si="37"/>
        <v>-</v>
      </c>
      <c r="H53" s="93" t="str">
        <f t="shared" si="37"/>
        <v>-</v>
      </c>
      <c r="I53" s="93" t="str">
        <f t="shared" si="37"/>
        <v>-</v>
      </c>
      <c r="J53" s="94" t="str">
        <f t="shared" si="37"/>
        <v>-</v>
      </c>
      <c r="K53" s="113" t="str">
        <f t="shared" si="37"/>
        <v>-</v>
      </c>
      <c r="L53" s="92" t="str">
        <f t="shared" si="37"/>
        <v>-</v>
      </c>
      <c r="M53" s="93" t="str">
        <f t="shared" si="37"/>
        <v>-</v>
      </c>
      <c r="N53" s="93" t="str">
        <f t="shared" si="37"/>
        <v>-</v>
      </c>
      <c r="O53" s="93" t="str">
        <f t="shared" si="37"/>
        <v>-</v>
      </c>
      <c r="P53" s="93" t="str">
        <f t="shared" si="37"/>
        <v>-</v>
      </c>
      <c r="Q53" s="94" t="str">
        <f t="shared" si="37"/>
        <v>-</v>
      </c>
      <c r="R53" s="113" t="str">
        <f t="shared" si="37"/>
        <v>-</v>
      </c>
      <c r="S53" s="92" t="str">
        <f t="shared" si="37"/>
        <v>-</v>
      </c>
      <c r="T53" s="93" t="str">
        <f t="shared" si="37"/>
        <v>-</v>
      </c>
      <c r="U53" s="93" t="str">
        <f t="shared" si="37"/>
        <v>-</v>
      </c>
      <c r="V53" s="93" t="str">
        <f t="shared" si="37"/>
        <v>-</v>
      </c>
      <c r="W53" s="93" t="str">
        <f t="shared" si="37"/>
        <v>-</v>
      </c>
      <c r="X53" s="94" t="str">
        <f t="shared" si="37"/>
        <v>-</v>
      </c>
      <c r="Y53" s="113" t="str">
        <f t="shared" si="37"/>
        <v>-</v>
      </c>
      <c r="Z53" s="92" t="str">
        <f t="shared" si="37"/>
        <v>-</v>
      </c>
      <c r="AA53" s="93" t="str">
        <f t="shared" si="37"/>
        <v>-</v>
      </c>
      <c r="AB53" s="93" t="str">
        <f t="shared" si="37"/>
        <v>-</v>
      </c>
      <c r="AC53" s="93" t="str">
        <f t="shared" si="37"/>
        <v>-</v>
      </c>
      <c r="AD53" s="93" t="str">
        <f t="shared" si="37"/>
        <v>-</v>
      </c>
      <c r="AE53" s="94" t="str">
        <f t="shared" si="37"/>
        <v>-</v>
      </c>
      <c r="AF53" s="113" t="str">
        <f t="shared" si="37"/>
        <v>-</v>
      </c>
      <c r="AG53" s="92" t="str">
        <f t="shared" si="37"/>
        <v>-</v>
      </c>
      <c r="AH53" s="93" t="str">
        <f t="shared" si="37"/>
        <v>-</v>
      </c>
      <c r="AI53" s="93" t="str">
        <f t="shared" si="37"/>
        <v>-</v>
      </c>
      <c r="AJ53" s="93" t="str">
        <f t="shared" si="37"/>
        <v>-</v>
      </c>
      <c r="AK53" s="93" t="str">
        <f t="shared" si="37"/>
        <v>-</v>
      </c>
      <c r="AL53" s="94" t="str">
        <f t="shared" si="37"/>
        <v>-</v>
      </c>
      <c r="AM53" s="113" t="str">
        <f t="shared" si="37"/>
        <v>-</v>
      </c>
      <c r="AN53" s="113" t="str">
        <f t="shared" si="37"/>
        <v>-</v>
      </c>
    </row>
    <row r="54" spans="1:40">
      <c r="A54" s="232" t="s">
        <v>101</v>
      </c>
      <c r="B54" s="233"/>
      <c r="C54" s="233"/>
      <c r="D54" s="234"/>
      <c r="E54" s="92" t="str">
        <f>IFERROR((E30+E31)/E35,"-")</f>
        <v>-</v>
      </c>
      <c r="F54" s="93" t="str">
        <f t="shared" ref="F54:AN54" si="38">IFERROR((F30+F31)/F35,"-")</f>
        <v>-</v>
      </c>
      <c r="G54" s="93" t="str">
        <f t="shared" si="38"/>
        <v>-</v>
      </c>
      <c r="H54" s="93" t="str">
        <f t="shared" si="38"/>
        <v>-</v>
      </c>
      <c r="I54" s="93" t="str">
        <f t="shared" si="38"/>
        <v>-</v>
      </c>
      <c r="J54" s="94" t="str">
        <f t="shared" si="38"/>
        <v>-</v>
      </c>
      <c r="K54" s="113" t="str">
        <f t="shared" si="38"/>
        <v>-</v>
      </c>
      <c r="L54" s="92" t="str">
        <f t="shared" si="38"/>
        <v>-</v>
      </c>
      <c r="M54" s="93" t="str">
        <f t="shared" si="38"/>
        <v>-</v>
      </c>
      <c r="N54" s="93" t="str">
        <f t="shared" si="38"/>
        <v>-</v>
      </c>
      <c r="O54" s="93" t="str">
        <f t="shared" si="38"/>
        <v>-</v>
      </c>
      <c r="P54" s="93" t="str">
        <f t="shared" si="38"/>
        <v>-</v>
      </c>
      <c r="Q54" s="94" t="str">
        <f t="shared" si="38"/>
        <v>-</v>
      </c>
      <c r="R54" s="113" t="str">
        <f t="shared" si="38"/>
        <v>-</v>
      </c>
      <c r="S54" s="92" t="str">
        <f t="shared" si="38"/>
        <v>-</v>
      </c>
      <c r="T54" s="93" t="str">
        <f t="shared" si="38"/>
        <v>-</v>
      </c>
      <c r="U54" s="93" t="str">
        <f t="shared" si="38"/>
        <v>-</v>
      </c>
      <c r="V54" s="93" t="str">
        <f t="shared" si="38"/>
        <v>-</v>
      </c>
      <c r="W54" s="93" t="str">
        <f t="shared" si="38"/>
        <v>-</v>
      </c>
      <c r="X54" s="94" t="str">
        <f t="shared" si="38"/>
        <v>-</v>
      </c>
      <c r="Y54" s="113" t="str">
        <f t="shared" si="38"/>
        <v>-</v>
      </c>
      <c r="Z54" s="92" t="str">
        <f t="shared" si="38"/>
        <v>-</v>
      </c>
      <c r="AA54" s="93" t="str">
        <f t="shared" si="38"/>
        <v>-</v>
      </c>
      <c r="AB54" s="93" t="str">
        <f t="shared" si="38"/>
        <v>-</v>
      </c>
      <c r="AC54" s="93" t="str">
        <f t="shared" si="38"/>
        <v>-</v>
      </c>
      <c r="AD54" s="93" t="str">
        <f t="shared" si="38"/>
        <v>-</v>
      </c>
      <c r="AE54" s="94" t="str">
        <f t="shared" si="38"/>
        <v>-</v>
      </c>
      <c r="AF54" s="113" t="str">
        <f t="shared" si="38"/>
        <v>-</v>
      </c>
      <c r="AG54" s="92" t="str">
        <f t="shared" si="38"/>
        <v>-</v>
      </c>
      <c r="AH54" s="93" t="str">
        <f t="shared" si="38"/>
        <v>-</v>
      </c>
      <c r="AI54" s="93" t="str">
        <f t="shared" si="38"/>
        <v>-</v>
      </c>
      <c r="AJ54" s="93" t="str">
        <f t="shared" si="38"/>
        <v>-</v>
      </c>
      <c r="AK54" s="93" t="str">
        <f t="shared" si="38"/>
        <v>-</v>
      </c>
      <c r="AL54" s="94" t="str">
        <f t="shared" si="38"/>
        <v>-</v>
      </c>
      <c r="AM54" s="113" t="str">
        <f t="shared" si="38"/>
        <v>-</v>
      </c>
      <c r="AN54" s="113" t="str">
        <f t="shared" si="38"/>
        <v>-</v>
      </c>
    </row>
    <row r="55" spans="1:40">
      <c r="A55" s="232" t="s">
        <v>85</v>
      </c>
      <c r="B55" s="233"/>
      <c r="C55" s="233"/>
      <c r="D55" s="234"/>
      <c r="E55" s="92" t="str">
        <f>IFERROR(E30/E35,"-")</f>
        <v>-</v>
      </c>
      <c r="F55" s="93" t="str">
        <f t="shared" ref="F55:AN55" si="39">IFERROR(F30/F35,"-")</f>
        <v>-</v>
      </c>
      <c r="G55" s="93" t="str">
        <f t="shared" si="39"/>
        <v>-</v>
      </c>
      <c r="H55" s="93" t="str">
        <f t="shared" si="39"/>
        <v>-</v>
      </c>
      <c r="I55" s="93" t="str">
        <f t="shared" si="39"/>
        <v>-</v>
      </c>
      <c r="J55" s="94" t="str">
        <f t="shared" si="39"/>
        <v>-</v>
      </c>
      <c r="K55" s="113" t="str">
        <f t="shared" si="39"/>
        <v>-</v>
      </c>
      <c r="L55" s="92" t="str">
        <f t="shared" si="39"/>
        <v>-</v>
      </c>
      <c r="M55" s="93" t="str">
        <f t="shared" si="39"/>
        <v>-</v>
      </c>
      <c r="N55" s="93" t="str">
        <f t="shared" si="39"/>
        <v>-</v>
      </c>
      <c r="O55" s="93" t="str">
        <f t="shared" si="39"/>
        <v>-</v>
      </c>
      <c r="P55" s="93" t="str">
        <f t="shared" si="39"/>
        <v>-</v>
      </c>
      <c r="Q55" s="94" t="str">
        <f t="shared" si="39"/>
        <v>-</v>
      </c>
      <c r="R55" s="113" t="str">
        <f t="shared" si="39"/>
        <v>-</v>
      </c>
      <c r="S55" s="92" t="str">
        <f t="shared" si="39"/>
        <v>-</v>
      </c>
      <c r="T55" s="93" t="str">
        <f t="shared" si="39"/>
        <v>-</v>
      </c>
      <c r="U55" s="93" t="str">
        <f t="shared" si="39"/>
        <v>-</v>
      </c>
      <c r="V55" s="93" t="str">
        <f t="shared" si="39"/>
        <v>-</v>
      </c>
      <c r="W55" s="93" t="str">
        <f t="shared" si="39"/>
        <v>-</v>
      </c>
      <c r="X55" s="94" t="str">
        <f t="shared" si="39"/>
        <v>-</v>
      </c>
      <c r="Y55" s="113" t="str">
        <f t="shared" si="39"/>
        <v>-</v>
      </c>
      <c r="Z55" s="92" t="str">
        <f t="shared" si="39"/>
        <v>-</v>
      </c>
      <c r="AA55" s="93" t="str">
        <f t="shared" si="39"/>
        <v>-</v>
      </c>
      <c r="AB55" s="93" t="str">
        <f t="shared" si="39"/>
        <v>-</v>
      </c>
      <c r="AC55" s="93" t="str">
        <f t="shared" si="39"/>
        <v>-</v>
      </c>
      <c r="AD55" s="93" t="str">
        <f t="shared" si="39"/>
        <v>-</v>
      </c>
      <c r="AE55" s="94" t="str">
        <f t="shared" si="39"/>
        <v>-</v>
      </c>
      <c r="AF55" s="113" t="str">
        <f t="shared" si="39"/>
        <v>-</v>
      </c>
      <c r="AG55" s="92" t="str">
        <f t="shared" si="39"/>
        <v>-</v>
      </c>
      <c r="AH55" s="93" t="str">
        <f t="shared" si="39"/>
        <v>-</v>
      </c>
      <c r="AI55" s="93" t="str">
        <f t="shared" si="39"/>
        <v>-</v>
      </c>
      <c r="AJ55" s="93" t="str">
        <f t="shared" si="39"/>
        <v>-</v>
      </c>
      <c r="AK55" s="93" t="str">
        <f t="shared" si="39"/>
        <v>-</v>
      </c>
      <c r="AL55" s="94" t="str">
        <f t="shared" si="39"/>
        <v>-</v>
      </c>
      <c r="AM55" s="113" t="str">
        <f t="shared" si="39"/>
        <v>-</v>
      </c>
      <c r="AN55" s="113" t="str">
        <f t="shared" si="39"/>
        <v>-</v>
      </c>
    </row>
    <row r="56" spans="1:40">
      <c r="A56" s="232" t="s">
        <v>86</v>
      </c>
      <c r="B56" s="233"/>
      <c r="C56" s="233"/>
      <c r="D56" s="234"/>
      <c r="E56" s="92" t="str">
        <f>IFERROR(E31/E35,"-")</f>
        <v>-</v>
      </c>
      <c r="F56" s="93" t="str">
        <f t="shared" ref="F56:AN56" si="40">IFERROR(F31/F35,"-")</f>
        <v>-</v>
      </c>
      <c r="G56" s="93" t="str">
        <f t="shared" si="40"/>
        <v>-</v>
      </c>
      <c r="H56" s="93" t="str">
        <f t="shared" si="40"/>
        <v>-</v>
      </c>
      <c r="I56" s="93" t="str">
        <f t="shared" si="40"/>
        <v>-</v>
      </c>
      <c r="J56" s="94" t="str">
        <f t="shared" si="40"/>
        <v>-</v>
      </c>
      <c r="K56" s="113" t="str">
        <f t="shared" si="40"/>
        <v>-</v>
      </c>
      <c r="L56" s="92" t="str">
        <f t="shared" si="40"/>
        <v>-</v>
      </c>
      <c r="M56" s="93" t="str">
        <f t="shared" si="40"/>
        <v>-</v>
      </c>
      <c r="N56" s="93" t="str">
        <f t="shared" si="40"/>
        <v>-</v>
      </c>
      <c r="O56" s="93" t="str">
        <f t="shared" si="40"/>
        <v>-</v>
      </c>
      <c r="P56" s="93" t="str">
        <f t="shared" si="40"/>
        <v>-</v>
      </c>
      <c r="Q56" s="94" t="str">
        <f t="shared" si="40"/>
        <v>-</v>
      </c>
      <c r="R56" s="113" t="str">
        <f t="shared" si="40"/>
        <v>-</v>
      </c>
      <c r="S56" s="92" t="str">
        <f t="shared" si="40"/>
        <v>-</v>
      </c>
      <c r="T56" s="93" t="str">
        <f t="shared" si="40"/>
        <v>-</v>
      </c>
      <c r="U56" s="93" t="str">
        <f t="shared" si="40"/>
        <v>-</v>
      </c>
      <c r="V56" s="93" t="str">
        <f t="shared" si="40"/>
        <v>-</v>
      </c>
      <c r="W56" s="93" t="str">
        <f t="shared" si="40"/>
        <v>-</v>
      </c>
      <c r="X56" s="94" t="str">
        <f t="shared" si="40"/>
        <v>-</v>
      </c>
      <c r="Y56" s="113" t="str">
        <f t="shared" si="40"/>
        <v>-</v>
      </c>
      <c r="Z56" s="92" t="str">
        <f t="shared" si="40"/>
        <v>-</v>
      </c>
      <c r="AA56" s="93" t="str">
        <f t="shared" si="40"/>
        <v>-</v>
      </c>
      <c r="AB56" s="93" t="str">
        <f t="shared" si="40"/>
        <v>-</v>
      </c>
      <c r="AC56" s="93" t="str">
        <f t="shared" si="40"/>
        <v>-</v>
      </c>
      <c r="AD56" s="93" t="str">
        <f t="shared" si="40"/>
        <v>-</v>
      </c>
      <c r="AE56" s="94" t="str">
        <f t="shared" si="40"/>
        <v>-</v>
      </c>
      <c r="AF56" s="113" t="str">
        <f t="shared" si="40"/>
        <v>-</v>
      </c>
      <c r="AG56" s="92" t="str">
        <f t="shared" si="40"/>
        <v>-</v>
      </c>
      <c r="AH56" s="93" t="str">
        <f t="shared" si="40"/>
        <v>-</v>
      </c>
      <c r="AI56" s="93" t="str">
        <f t="shared" si="40"/>
        <v>-</v>
      </c>
      <c r="AJ56" s="93" t="str">
        <f t="shared" si="40"/>
        <v>-</v>
      </c>
      <c r="AK56" s="93" t="str">
        <f t="shared" si="40"/>
        <v>-</v>
      </c>
      <c r="AL56" s="94" t="str">
        <f t="shared" si="40"/>
        <v>-</v>
      </c>
      <c r="AM56" s="113" t="str">
        <f t="shared" si="40"/>
        <v>-</v>
      </c>
      <c r="AN56" s="113" t="str">
        <f t="shared" si="40"/>
        <v>-</v>
      </c>
    </row>
    <row r="57" spans="1:40">
      <c r="A57" s="232" t="s">
        <v>87</v>
      </c>
      <c r="B57" s="233"/>
      <c r="C57" s="233"/>
      <c r="D57" s="234"/>
      <c r="E57" s="92" t="str">
        <f>IFERROR(E34/E35,"-")</f>
        <v>-</v>
      </c>
      <c r="F57" s="93" t="str">
        <f t="shared" ref="F57:AN57" si="41">IFERROR(F34/F35,"-")</f>
        <v>-</v>
      </c>
      <c r="G57" s="93" t="str">
        <f t="shared" si="41"/>
        <v>-</v>
      </c>
      <c r="H57" s="93" t="str">
        <f t="shared" si="41"/>
        <v>-</v>
      </c>
      <c r="I57" s="93" t="str">
        <f t="shared" si="41"/>
        <v>-</v>
      </c>
      <c r="J57" s="94" t="str">
        <f t="shared" si="41"/>
        <v>-</v>
      </c>
      <c r="K57" s="113" t="str">
        <f t="shared" si="41"/>
        <v>-</v>
      </c>
      <c r="L57" s="92" t="str">
        <f t="shared" si="41"/>
        <v>-</v>
      </c>
      <c r="M57" s="93" t="str">
        <f t="shared" si="41"/>
        <v>-</v>
      </c>
      <c r="N57" s="93" t="str">
        <f t="shared" si="41"/>
        <v>-</v>
      </c>
      <c r="O57" s="93" t="str">
        <f t="shared" si="41"/>
        <v>-</v>
      </c>
      <c r="P57" s="93" t="str">
        <f t="shared" si="41"/>
        <v>-</v>
      </c>
      <c r="Q57" s="94" t="str">
        <f t="shared" si="41"/>
        <v>-</v>
      </c>
      <c r="R57" s="113" t="str">
        <f t="shared" si="41"/>
        <v>-</v>
      </c>
      <c r="S57" s="92" t="str">
        <f t="shared" si="41"/>
        <v>-</v>
      </c>
      <c r="T57" s="93" t="str">
        <f t="shared" si="41"/>
        <v>-</v>
      </c>
      <c r="U57" s="93" t="str">
        <f t="shared" si="41"/>
        <v>-</v>
      </c>
      <c r="V57" s="93" t="str">
        <f t="shared" si="41"/>
        <v>-</v>
      </c>
      <c r="W57" s="93" t="str">
        <f t="shared" si="41"/>
        <v>-</v>
      </c>
      <c r="X57" s="94" t="str">
        <f t="shared" si="41"/>
        <v>-</v>
      </c>
      <c r="Y57" s="113" t="str">
        <f t="shared" si="41"/>
        <v>-</v>
      </c>
      <c r="Z57" s="92" t="str">
        <f t="shared" si="41"/>
        <v>-</v>
      </c>
      <c r="AA57" s="93" t="str">
        <f t="shared" si="41"/>
        <v>-</v>
      </c>
      <c r="AB57" s="93" t="str">
        <f t="shared" si="41"/>
        <v>-</v>
      </c>
      <c r="AC57" s="93" t="str">
        <f t="shared" si="41"/>
        <v>-</v>
      </c>
      <c r="AD57" s="93" t="str">
        <f t="shared" si="41"/>
        <v>-</v>
      </c>
      <c r="AE57" s="94" t="str">
        <f t="shared" si="41"/>
        <v>-</v>
      </c>
      <c r="AF57" s="113" t="str">
        <f t="shared" si="41"/>
        <v>-</v>
      </c>
      <c r="AG57" s="92" t="str">
        <f t="shared" si="41"/>
        <v>-</v>
      </c>
      <c r="AH57" s="93" t="str">
        <f t="shared" si="41"/>
        <v>-</v>
      </c>
      <c r="AI57" s="93" t="str">
        <f t="shared" si="41"/>
        <v>-</v>
      </c>
      <c r="AJ57" s="93" t="str">
        <f t="shared" si="41"/>
        <v>-</v>
      </c>
      <c r="AK57" s="93" t="str">
        <f t="shared" si="41"/>
        <v>-</v>
      </c>
      <c r="AL57" s="94" t="str">
        <f t="shared" si="41"/>
        <v>-</v>
      </c>
      <c r="AM57" s="113" t="str">
        <f t="shared" si="41"/>
        <v>-</v>
      </c>
      <c r="AN57" s="113" t="str">
        <f t="shared" si="41"/>
        <v>-</v>
      </c>
    </row>
    <row r="58" spans="1:40">
      <c r="A58" s="232" t="s">
        <v>88</v>
      </c>
      <c r="B58" s="233"/>
      <c r="C58" s="233"/>
      <c r="D58" s="234"/>
      <c r="E58" s="92" t="str">
        <f>IFERROR(E23/E35,"-")</f>
        <v>-</v>
      </c>
      <c r="F58" s="93" t="str">
        <f t="shared" ref="F58:AN58" si="42">IFERROR(F23/F35,"-")</f>
        <v>-</v>
      </c>
      <c r="G58" s="93" t="str">
        <f t="shared" si="42"/>
        <v>-</v>
      </c>
      <c r="H58" s="93" t="str">
        <f t="shared" si="42"/>
        <v>-</v>
      </c>
      <c r="I58" s="93" t="str">
        <f t="shared" si="42"/>
        <v>-</v>
      </c>
      <c r="J58" s="94" t="str">
        <f t="shared" si="42"/>
        <v>-</v>
      </c>
      <c r="K58" s="113" t="str">
        <f t="shared" si="42"/>
        <v>-</v>
      </c>
      <c r="L58" s="92" t="str">
        <f t="shared" si="42"/>
        <v>-</v>
      </c>
      <c r="M58" s="93" t="str">
        <f t="shared" si="42"/>
        <v>-</v>
      </c>
      <c r="N58" s="93" t="str">
        <f t="shared" si="42"/>
        <v>-</v>
      </c>
      <c r="O58" s="93" t="str">
        <f t="shared" si="42"/>
        <v>-</v>
      </c>
      <c r="P58" s="93" t="str">
        <f t="shared" si="42"/>
        <v>-</v>
      </c>
      <c r="Q58" s="94" t="str">
        <f t="shared" si="42"/>
        <v>-</v>
      </c>
      <c r="R58" s="113" t="str">
        <f t="shared" si="42"/>
        <v>-</v>
      </c>
      <c r="S58" s="92" t="str">
        <f t="shared" si="42"/>
        <v>-</v>
      </c>
      <c r="T58" s="93" t="str">
        <f t="shared" si="42"/>
        <v>-</v>
      </c>
      <c r="U58" s="93" t="str">
        <f t="shared" si="42"/>
        <v>-</v>
      </c>
      <c r="V58" s="93" t="str">
        <f t="shared" si="42"/>
        <v>-</v>
      </c>
      <c r="W58" s="93" t="str">
        <f t="shared" si="42"/>
        <v>-</v>
      </c>
      <c r="X58" s="94" t="str">
        <f t="shared" si="42"/>
        <v>-</v>
      </c>
      <c r="Y58" s="113" t="str">
        <f t="shared" si="42"/>
        <v>-</v>
      </c>
      <c r="Z58" s="92" t="str">
        <f t="shared" si="42"/>
        <v>-</v>
      </c>
      <c r="AA58" s="93" t="str">
        <f t="shared" si="42"/>
        <v>-</v>
      </c>
      <c r="AB58" s="93" t="str">
        <f t="shared" si="42"/>
        <v>-</v>
      </c>
      <c r="AC58" s="93" t="str">
        <f t="shared" si="42"/>
        <v>-</v>
      </c>
      <c r="AD58" s="93" t="str">
        <f t="shared" si="42"/>
        <v>-</v>
      </c>
      <c r="AE58" s="94" t="str">
        <f t="shared" si="42"/>
        <v>-</v>
      </c>
      <c r="AF58" s="113" t="str">
        <f t="shared" si="42"/>
        <v>-</v>
      </c>
      <c r="AG58" s="92" t="str">
        <f t="shared" si="42"/>
        <v>-</v>
      </c>
      <c r="AH58" s="93" t="str">
        <f t="shared" si="42"/>
        <v>-</v>
      </c>
      <c r="AI58" s="93" t="str">
        <f t="shared" si="42"/>
        <v>-</v>
      </c>
      <c r="AJ58" s="93" t="str">
        <f t="shared" si="42"/>
        <v>-</v>
      </c>
      <c r="AK58" s="93" t="str">
        <f t="shared" si="42"/>
        <v>-</v>
      </c>
      <c r="AL58" s="94" t="str">
        <f t="shared" si="42"/>
        <v>-</v>
      </c>
      <c r="AM58" s="113" t="str">
        <f t="shared" si="42"/>
        <v>-</v>
      </c>
      <c r="AN58" s="113" t="str">
        <f t="shared" si="42"/>
        <v>-</v>
      </c>
    </row>
    <row r="59" spans="1:40" ht="15.75" thickBot="1">
      <c r="A59" s="282" t="s">
        <v>89</v>
      </c>
      <c r="B59" s="283"/>
      <c r="C59" s="283"/>
      <c r="D59" s="284"/>
      <c r="E59" s="95" t="str">
        <f>IFERROR(E24/E35,"-")</f>
        <v>-</v>
      </c>
      <c r="F59" s="96" t="str">
        <f t="shared" ref="F59:AN59" si="43">IFERROR(F24/F35,"-")</f>
        <v>-</v>
      </c>
      <c r="G59" s="96" t="str">
        <f t="shared" si="43"/>
        <v>-</v>
      </c>
      <c r="H59" s="96" t="str">
        <f t="shared" si="43"/>
        <v>-</v>
      </c>
      <c r="I59" s="96" t="str">
        <f t="shared" si="43"/>
        <v>-</v>
      </c>
      <c r="J59" s="97" t="str">
        <f t="shared" si="43"/>
        <v>-</v>
      </c>
      <c r="K59" s="114" t="str">
        <f t="shared" si="43"/>
        <v>-</v>
      </c>
      <c r="L59" s="95" t="str">
        <f t="shared" si="43"/>
        <v>-</v>
      </c>
      <c r="M59" s="96" t="str">
        <f t="shared" si="43"/>
        <v>-</v>
      </c>
      <c r="N59" s="96" t="str">
        <f t="shared" si="43"/>
        <v>-</v>
      </c>
      <c r="O59" s="96" t="str">
        <f t="shared" si="43"/>
        <v>-</v>
      </c>
      <c r="P59" s="96" t="str">
        <f t="shared" si="43"/>
        <v>-</v>
      </c>
      <c r="Q59" s="97" t="str">
        <f t="shared" si="43"/>
        <v>-</v>
      </c>
      <c r="R59" s="114" t="str">
        <f t="shared" si="43"/>
        <v>-</v>
      </c>
      <c r="S59" s="95" t="str">
        <f t="shared" si="43"/>
        <v>-</v>
      </c>
      <c r="T59" s="96" t="str">
        <f t="shared" si="43"/>
        <v>-</v>
      </c>
      <c r="U59" s="96" t="str">
        <f t="shared" si="43"/>
        <v>-</v>
      </c>
      <c r="V59" s="96" t="str">
        <f t="shared" si="43"/>
        <v>-</v>
      </c>
      <c r="W59" s="96" t="str">
        <f t="shared" si="43"/>
        <v>-</v>
      </c>
      <c r="X59" s="97" t="str">
        <f t="shared" si="43"/>
        <v>-</v>
      </c>
      <c r="Y59" s="114" t="str">
        <f t="shared" si="43"/>
        <v>-</v>
      </c>
      <c r="Z59" s="95" t="str">
        <f t="shared" si="43"/>
        <v>-</v>
      </c>
      <c r="AA59" s="96" t="str">
        <f t="shared" si="43"/>
        <v>-</v>
      </c>
      <c r="AB59" s="96" t="str">
        <f t="shared" si="43"/>
        <v>-</v>
      </c>
      <c r="AC59" s="96" t="str">
        <f t="shared" si="43"/>
        <v>-</v>
      </c>
      <c r="AD59" s="96" t="str">
        <f t="shared" si="43"/>
        <v>-</v>
      </c>
      <c r="AE59" s="97" t="str">
        <f t="shared" si="43"/>
        <v>-</v>
      </c>
      <c r="AF59" s="114" t="str">
        <f t="shared" si="43"/>
        <v>-</v>
      </c>
      <c r="AG59" s="95" t="str">
        <f t="shared" si="43"/>
        <v>-</v>
      </c>
      <c r="AH59" s="96" t="str">
        <f t="shared" si="43"/>
        <v>-</v>
      </c>
      <c r="AI59" s="96" t="str">
        <f t="shared" si="43"/>
        <v>-</v>
      </c>
      <c r="AJ59" s="96" t="str">
        <f t="shared" si="43"/>
        <v>-</v>
      </c>
      <c r="AK59" s="96" t="str">
        <f t="shared" si="43"/>
        <v>-</v>
      </c>
      <c r="AL59" s="97" t="str">
        <f t="shared" si="43"/>
        <v>-</v>
      </c>
      <c r="AM59" s="114" t="str">
        <f t="shared" si="43"/>
        <v>-</v>
      </c>
      <c r="AN59" s="114" t="str">
        <f t="shared" si="43"/>
        <v>-</v>
      </c>
    </row>
    <row r="60" spans="1:40" customFormat="1" ht="16.5" thickTop="1" thickBot="1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0" ht="15.75" thickTop="1">
      <c r="A61" s="258" t="s">
        <v>0</v>
      </c>
      <c r="B61" s="259"/>
      <c r="C61" s="259"/>
      <c r="D61" s="260"/>
      <c r="E61" s="5"/>
      <c r="F61" s="6"/>
      <c r="G61" s="6"/>
      <c r="H61" s="6"/>
      <c r="I61" s="6"/>
      <c r="J61" s="15"/>
      <c r="K61" s="72">
        <f t="shared" ref="K61:K67" si="44">SUM(E61:J61)</f>
        <v>0</v>
      </c>
      <c r="L61" s="5"/>
      <c r="M61" s="6"/>
      <c r="N61" s="6"/>
      <c r="O61" s="6"/>
      <c r="P61" s="6"/>
      <c r="Q61" s="15"/>
      <c r="R61" s="72">
        <f t="shared" ref="R61:R67" si="45">SUM(L61:Q61)</f>
        <v>0</v>
      </c>
      <c r="S61" s="5"/>
      <c r="T61" s="6"/>
      <c r="U61" s="6"/>
      <c r="V61" s="6"/>
      <c r="W61" s="6"/>
      <c r="X61" s="15"/>
      <c r="Y61" s="72">
        <f t="shared" ref="Y61:Y67" si="46">SUM(S61:X61)</f>
        <v>0</v>
      </c>
      <c r="Z61" s="5"/>
      <c r="AA61" s="6"/>
      <c r="AB61" s="6"/>
      <c r="AC61" s="6"/>
      <c r="AD61" s="6"/>
      <c r="AE61" s="15"/>
      <c r="AF61" s="72">
        <f t="shared" ref="AF61:AF67" si="47">SUM(Z61:AE61)</f>
        <v>0</v>
      </c>
      <c r="AG61" s="5"/>
      <c r="AH61" s="6"/>
      <c r="AI61" s="6"/>
      <c r="AJ61" s="6"/>
      <c r="AK61" s="6"/>
      <c r="AL61" s="15"/>
      <c r="AM61" s="72">
        <f t="shared" ref="AM61:AM67" si="48">SUM(AG61:AL61)</f>
        <v>0</v>
      </c>
      <c r="AN61" s="72">
        <f t="shared" ref="AN61:AN67" si="49">K61+R61+Y61+AF61+AM61</f>
        <v>0</v>
      </c>
    </row>
    <row r="62" spans="1:40">
      <c r="A62" s="261" t="s">
        <v>27</v>
      </c>
      <c r="B62" s="262"/>
      <c r="C62" s="262"/>
      <c r="D62" s="263"/>
      <c r="E62" s="7"/>
      <c r="F62" s="8"/>
      <c r="G62" s="8"/>
      <c r="H62" s="8"/>
      <c r="I62" s="8"/>
      <c r="J62" s="16"/>
      <c r="K62" s="73">
        <f t="shared" si="44"/>
        <v>0</v>
      </c>
      <c r="L62" s="7"/>
      <c r="M62" s="8"/>
      <c r="N62" s="8"/>
      <c r="O62" s="8"/>
      <c r="P62" s="8"/>
      <c r="Q62" s="16"/>
      <c r="R62" s="73">
        <f t="shared" si="45"/>
        <v>0</v>
      </c>
      <c r="S62" s="7"/>
      <c r="T62" s="8"/>
      <c r="U62" s="8"/>
      <c r="V62" s="8"/>
      <c r="W62" s="8"/>
      <c r="X62" s="16"/>
      <c r="Y62" s="73">
        <f t="shared" si="46"/>
        <v>0</v>
      </c>
      <c r="Z62" s="7"/>
      <c r="AA62" s="8"/>
      <c r="AB62" s="8"/>
      <c r="AC62" s="8"/>
      <c r="AD62" s="8"/>
      <c r="AE62" s="16"/>
      <c r="AF62" s="73">
        <f t="shared" si="47"/>
        <v>0</v>
      </c>
      <c r="AG62" s="7"/>
      <c r="AH62" s="8"/>
      <c r="AI62" s="8"/>
      <c r="AJ62" s="8"/>
      <c r="AK62" s="8"/>
      <c r="AL62" s="16"/>
      <c r="AM62" s="73">
        <f t="shared" si="48"/>
        <v>0</v>
      </c>
      <c r="AN62" s="73">
        <f t="shared" si="49"/>
        <v>0</v>
      </c>
    </row>
    <row r="63" spans="1:40">
      <c r="A63" s="261" t="s">
        <v>1</v>
      </c>
      <c r="B63" s="262"/>
      <c r="C63" s="262"/>
      <c r="D63" s="263"/>
      <c r="E63" s="7"/>
      <c r="F63" s="8"/>
      <c r="G63" s="8"/>
      <c r="H63" s="8"/>
      <c r="I63" s="8"/>
      <c r="J63" s="16"/>
      <c r="K63" s="73">
        <f t="shared" si="44"/>
        <v>0</v>
      </c>
      <c r="L63" s="7"/>
      <c r="M63" s="8"/>
      <c r="N63" s="8"/>
      <c r="O63" s="8"/>
      <c r="P63" s="8"/>
      <c r="Q63" s="16"/>
      <c r="R63" s="73">
        <f t="shared" si="45"/>
        <v>0</v>
      </c>
      <c r="S63" s="7"/>
      <c r="T63" s="8"/>
      <c r="U63" s="8"/>
      <c r="V63" s="8"/>
      <c r="W63" s="8"/>
      <c r="X63" s="16"/>
      <c r="Y63" s="73">
        <f t="shared" si="46"/>
        <v>0</v>
      </c>
      <c r="Z63" s="7"/>
      <c r="AA63" s="8"/>
      <c r="AB63" s="8"/>
      <c r="AC63" s="8"/>
      <c r="AD63" s="8"/>
      <c r="AE63" s="16"/>
      <c r="AF63" s="73">
        <f t="shared" si="47"/>
        <v>0</v>
      </c>
      <c r="AG63" s="7"/>
      <c r="AH63" s="8"/>
      <c r="AI63" s="8"/>
      <c r="AJ63" s="8"/>
      <c r="AK63" s="8"/>
      <c r="AL63" s="16"/>
      <c r="AM63" s="73">
        <f t="shared" si="48"/>
        <v>0</v>
      </c>
      <c r="AN63" s="73">
        <f t="shared" si="49"/>
        <v>0</v>
      </c>
    </row>
    <row r="64" spans="1:40">
      <c r="A64" s="261" t="s">
        <v>2</v>
      </c>
      <c r="B64" s="262"/>
      <c r="C64" s="262"/>
      <c r="D64" s="263"/>
      <c r="E64" s="7"/>
      <c r="F64" s="8"/>
      <c r="G64" s="8"/>
      <c r="H64" s="8"/>
      <c r="I64" s="8"/>
      <c r="J64" s="16"/>
      <c r="K64" s="73">
        <f t="shared" si="44"/>
        <v>0</v>
      </c>
      <c r="L64" s="7"/>
      <c r="M64" s="8"/>
      <c r="N64" s="8"/>
      <c r="O64" s="8"/>
      <c r="P64" s="8"/>
      <c r="Q64" s="16"/>
      <c r="R64" s="73">
        <f t="shared" si="45"/>
        <v>0</v>
      </c>
      <c r="S64" s="7"/>
      <c r="T64" s="8"/>
      <c r="U64" s="8"/>
      <c r="V64" s="8"/>
      <c r="W64" s="8"/>
      <c r="X64" s="16"/>
      <c r="Y64" s="73">
        <f t="shared" si="46"/>
        <v>0</v>
      </c>
      <c r="Z64" s="7"/>
      <c r="AA64" s="8"/>
      <c r="AB64" s="8"/>
      <c r="AC64" s="8"/>
      <c r="AD64" s="8"/>
      <c r="AE64" s="16"/>
      <c r="AF64" s="73">
        <f t="shared" si="47"/>
        <v>0</v>
      </c>
      <c r="AG64" s="7"/>
      <c r="AH64" s="8"/>
      <c r="AI64" s="8"/>
      <c r="AJ64" s="8"/>
      <c r="AK64" s="8"/>
      <c r="AL64" s="16"/>
      <c r="AM64" s="73">
        <f t="shared" si="48"/>
        <v>0</v>
      </c>
      <c r="AN64" s="73">
        <f t="shared" si="49"/>
        <v>0</v>
      </c>
    </row>
    <row r="65" spans="1:40">
      <c r="A65" s="261" t="s">
        <v>3</v>
      </c>
      <c r="B65" s="262"/>
      <c r="C65" s="262"/>
      <c r="D65" s="263"/>
      <c r="E65" s="7"/>
      <c r="F65" s="8"/>
      <c r="G65" s="8"/>
      <c r="H65" s="8"/>
      <c r="I65" s="8"/>
      <c r="J65" s="16"/>
      <c r="K65" s="73">
        <f t="shared" si="44"/>
        <v>0</v>
      </c>
      <c r="L65" s="7"/>
      <c r="M65" s="8"/>
      <c r="N65" s="8"/>
      <c r="O65" s="8"/>
      <c r="P65" s="8"/>
      <c r="Q65" s="16"/>
      <c r="R65" s="73">
        <f t="shared" si="45"/>
        <v>0</v>
      </c>
      <c r="S65" s="7"/>
      <c r="T65" s="8"/>
      <c r="U65" s="8"/>
      <c r="V65" s="8"/>
      <c r="W65" s="8"/>
      <c r="X65" s="16"/>
      <c r="Y65" s="73">
        <f t="shared" si="46"/>
        <v>0</v>
      </c>
      <c r="Z65" s="7"/>
      <c r="AA65" s="8"/>
      <c r="AB65" s="8"/>
      <c r="AC65" s="8"/>
      <c r="AD65" s="8"/>
      <c r="AE65" s="16"/>
      <c r="AF65" s="73">
        <f t="shared" si="47"/>
        <v>0</v>
      </c>
      <c r="AG65" s="7"/>
      <c r="AH65" s="8"/>
      <c r="AI65" s="8"/>
      <c r="AJ65" s="8"/>
      <c r="AK65" s="8"/>
      <c r="AL65" s="16"/>
      <c r="AM65" s="73">
        <f t="shared" si="48"/>
        <v>0</v>
      </c>
      <c r="AN65" s="73">
        <f t="shared" si="49"/>
        <v>0</v>
      </c>
    </row>
    <row r="66" spans="1:40">
      <c r="A66" s="261" t="s">
        <v>4</v>
      </c>
      <c r="B66" s="262"/>
      <c r="C66" s="262"/>
      <c r="D66" s="263"/>
      <c r="E66" s="7"/>
      <c r="F66" s="8"/>
      <c r="G66" s="8"/>
      <c r="H66" s="8"/>
      <c r="I66" s="8"/>
      <c r="J66" s="16"/>
      <c r="K66" s="73">
        <f t="shared" si="44"/>
        <v>0</v>
      </c>
      <c r="L66" s="7"/>
      <c r="M66" s="8"/>
      <c r="N66" s="8"/>
      <c r="O66" s="8"/>
      <c r="P66" s="8"/>
      <c r="Q66" s="16"/>
      <c r="R66" s="73">
        <f t="shared" si="45"/>
        <v>0</v>
      </c>
      <c r="S66" s="7"/>
      <c r="T66" s="8"/>
      <c r="U66" s="8"/>
      <c r="V66" s="8"/>
      <c r="W66" s="8"/>
      <c r="X66" s="16"/>
      <c r="Y66" s="73">
        <f t="shared" si="46"/>
        <v>0</v>
      </c>
      <c r="Z66" s="7"/>
      <c r="AA66" s="8"/>
      <c r="AB66" s="8"/>
      <c r="AC66" s="8"/>
      <c r="AD66" s="8"/>
      <c r="AE66" s="16"/>
      <c r="AF66" s="73">
        <f t="shared" si="47"/>
        <v>0</v>
      </c>
      <c r="AG66" s="7"/>
      <c r="AH66" s="8"/>
      <c r="AI66" s="8"/>
      <c r="AJ66" s="8"/>
      <c r="AK66" s="8"/>
      <c r="AL66" s="16"/>
      <c r="AM66" s="73">
        <f t="shared" si="48"/>
        <v>0</v>
      </c>
      <c r="AN66" s="73">
        <f t="shared" si="49"/>
        <v>0</v>
      </c>
    </row>
    <row r="67" spans="1:40">
      <c r="A67" s="261" t="s">
        <v>28</v>
      </c>
      <c r="B67" s="262"/>
      <c r="C67" s="262"/>
      <c r="D67" s="263"/>
      <c r="E67" s="7"/>
      <c r="F67" s="8"/>
      <c r="G67" s="8"/>
      <c r="H67" s="8"/>
      <c r="I67" s="8"/>
      <c r="J67" s="16"/>
      <c r="K67" s="73">
        <f t="shared" si="44"/>
        <v>0</v>
      </c>
      <c r="L67" s="7"/>
      <c r="M67" s="8"/>
      <c r="N67" s="8"/>
      <c r="O67" s="8"/>
      <c r="P67" s="8"/>
      <c r="Q67" s="16"/>
      <c r="R67" s="73">
        <f t="shared" si="45"/>
        <v>0</v>
      </c>
      <c r="S67" s="7"/>
      <c r="T67" s="8"/>
      <c r="U67" s="8"/>
      <c r="V67" s="8"/>
      <c r="W67" s="8"/>
      <c r="X67" s="16"/>
      <c r="Y67" s="73">
        <f t="shared" si="46"/>
        <v>0</v>
      </c>
      <c r="Z67" s="7"/>
      <c r="AA67" s="8"/>
      <c r="AB67" s="8"/>
      <c r="AC67" s="8"/>
      <c r="AD67" s="8"/>
      <c r="AE67" s="16"/>
      <c r="AF67" s="73">
        <f t="shared" si="47"/>
        <v>0</v>
      </c>
      <c r="AG67" s="7"/>
      <c r="AH67" s="8"/>
      <c r="AI67" s="8"/>
      <c r="AJ67" s="8"/>
      <c r="AK67" s="8"/>
      <c r="AL67" s="16"/>
      <c r="AM67" s="73">
        <f t="shared" si="48"/>
        <v>0</v>
      </c>
      <c r="AN67" s="73">
        <f t="shared" si="49"/>
        <v>0</v>
      </c>
    </row>
    <row r="68" spans="1:40" ht="15.75" thickBot="1">
      <c r="A68" s="273" t="s">
        <v>5</v>
      </c>
      <c r="B68" s="274"/>
      <c r="C68" s="274"/>
      <c r="D68" s="275"/>
      <c r="E68" s="116">
        <f t="shared" ref="E68:AN68" si="50">SUM(E35,E61:E65)</f>
        <v>0</v>
      </c>
      <c r="F68" s="117">
        <f t="shared" si="50"/>
        <v>0</v>
      </c>
      <c r="G68" s="117">
        <f t="shared" si="50"/>
        <v>0</v>
      </c>
      <c r="H68" s="117">
        <f t="shared" si="50"/>
        <v>0</v>
      </c>
      <c r="I68" s="117">
        <f t="shared" si="50"/>
        <v>0</v>
      </c>
      <c r="J68" s="118">
        <f t="shared" si="50"/>
        <v>0</v>
      </c>
      <c r="K68" s="115">
        <f t="shared" si="50"/>
        <v>0</v>
      </c>
      <c r="L68" s="116">
        <f t="shared" si="50"/>
        <v>0</v>
      </c>
      <c r="M68" s="117">
        <f t="shared" si="50"/>
        <v>0</v>
      </c>
      <c r="N68" s="117">
        <f t="shared" si="50"/>
        <v>0</v>
      </c>
      <c r="O68" s="117">
        <f t="shared" si="50"/>
        <v>0</v>
      </c>
      <c r="P68" s="117">
        <f t="shared" si="50"/>
        <v>0</v>
      </c>
      <c r="Q68" s="118">
        <f t="shared" si="50"/>
        <v>0</v>
      </c>
      <c r="R68" s="115">
        <f t="shared" si="50"/>
        <v>0</v>
      </c>
      <c r="S68" s="116">
        <f t="shared" si="50"/>
        <v>0</v>
      </c>
      <c r="T68" s="117">
        <f t="shared" si="50"/>
        <v>0</v>
      </c>
      <c r="U68" s="117">
        <f t="shared" si="50"/>
        <v>0</v>
      </c>
      <c r="V68" s="117">
        <f t="shared" si="50"/>
        <v>0</v>
      </c>
      <c r="W68" s="117">
        <f t="shared" si="50"/>
        <v>0</v>
      </c>
      <c r="X68" s="118">
        <f t="shared" si="50"/>
        <v>0</v>
      </c>
      <c r="Y68" s="115">
        <f t="shared" si="50"/>
        <v>0</v>
      </c>
      <c r="Z68" s="116">
        <f t="shared" si="50"/>
        <v>0</v>
      </c>
      <c r="AA68" s="117">
        <f t="shared" si="50"/>
        <v>0</v>
      </c>
      <c r="AB68" s="117">
        <f t="shared" si="50"/>
        <v>0</v>
      </c>
      <c r="AC68" s="117">
        <f t="shared" si="50"/>
        <v>0</v>
      </c>
      <c r="AD68" s="117">
        <f t="shared" si="50"/>
        <v>0</v>
      </c>
      <c r="AE68" s="118">
        <f t="shared" si="50"/>
        <v>0</v>
      </c>
      <c r="AF68" s="115">
        <f t="shared" si="50"/>
        <v>0</v>
      </c>
      <c r="AG68" s="116">
        <f t="shared" si="50"/>
        <v>0</v>
      </c>
      <c r="AH68" s="117">
        <f t="shared" si="50"/>
        <v>0</v>
      </c>
      <c r="AI68" s="117">
        <f t="shared" si="50"/>
        <v>0</v>
      </c>
      <c r="AJ68" s="117">
        <f t="shared" si="50"/>
        <v>0</v>
      </c>
      <c r="AK68" s="117">
        <f t="shared" si="50"/>
        <v>0</v>
      </c>
      <c r="AL68" s="118">
        <f t="shared" si="50"/>
        <v>0</v>
      </c>
      <c r="AM68" s="115">
        <f t="shared" si="50"/>
        <v>0</v>
      </c>
      <c r="AN68" s="115">
        <f t="shared" si="50"/>
        <v>0</v>
      </c>
    </row>
    <row r="69" spans="1:40" ht="16.5" thickTop="1" thickBot="1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1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0" ht="15.75" thickTop="1">
      <c r="A70" s="279" t="s">
        <v>6</v>
      </c>
      <c r="B70" s="280"/>
      <c r="C70" s="280"/>
      <c r="D70" s="281"/>
      <c r="E70" s="19"/>
      <c r="F70" s="20"/>
      <c r="G70" s="20"/>
      <c r="H70" s="20"/>
      <c r="I70" s="20"/>
      <c r="J70" s="21"/>
      <c r="K70" s="72">
        <f>SUM(E70:J70)</f>
        <v>0</v>
      </c>
      <c r="L70" s="19"/>
      <c r="M70" s="20"/>
      <c r="N70" s="20"/>
      <c r="O70" s="20"/>
      <c r="P70" s="20"/>
      <c r="Q70" s="21"/>
      <c r="R70" s="72">
        <f>SUM(L70:Q70)</f>
        <v>0</v>
      </c>
      <c r="S70" s="19"/>
      <c r="T70" s="20"/>
      <c r="U70" s="20"/>
      <c r="V70" s="20"/>
      <c r="W70" s="20"/>
      <c r="X70" s="21"/>
      <c r="Y70" s="72">
        <f>SUM(S70:X70)</f>
        <v>0</v>
      </c>
      <c r="Z70" s="19"/>
      <c r="AA70" s="20"/>
      <c r="AB70" s="20"/>
      <c r="AC70" s="20"/>
      <c r="AD70" s="20"/>
      <c r="AE70" s="21"/>
      <c r="AF70" s="72">
        <f>SUM(Z70:AE70)</f>
        <v>0</v>
      </c>
      <c r="AG70" s="19"/>
      <c r="AH70" s="20"/>
      <c r="AI70" s="20"/>
      <c r="AJ70" s="20"/>
      <c r="AK70" s="20"/>
      <c r="AL70" s="21"/>
      <c r="AM70" s="72">
        <f>SUM(AG70:AL70)</f>
        <v>0</v>
      </c>
      <c r="AN70" s="72">
        <f t="shared" ref="AN70:AN71" si="51">K70+R70+Y70+AF70</f>
        <v>0</v>
      </c>
    </row>
    <row r="71" spans="1:40">
      <c r="A71" s="299" t="s">
        <v>11</v>
      </c>
      <c r="B71" s="300"/>
      <c r="C71" s="300"/>
      <c r="D71" s="301"/>
      <c r="E71" s="22"/>
      <c r="F71" s="23"/>
      <c r="G71" s="23"/>
      <c r="H71" s="23"/>
      <c r="I71" s="23"/>
      <c r="J71" s="24"/>
      <c r="K71" s="119">
        <f>SUM(E71:J71)</f>
        <v>0</v>
      </c>
      <c r="L71" s="22"/>
      <c r="M71" s="23"/>
      <c r="N71" s="23"/>
      <c r="O71" s="23"/>
      <c r="P71" s="23"/>
      <c r="Q71" s="24"/>
      <c r="R71" s="119">
        <f>SUM(L71:Q71)</f>
        <v>0</v>
      </c>
      <c r="S71" s="22"/>
      <c r="T71" s="23"/>
      <c r="U71" s="23"/>
      <c r="V71" s="23"/>
      <c r="W71" s="23"/>
      <c r="X71" s="24"/>
      <c r="Y71" s="119">
        <f>SUM(S71:X71)</f>
        <v>0</v>
      </c>
      <c r="Z71" s="22"/>
      <c r="AA71" s="23"/>
      <c r="AB71" s="23"/>
      <c r="AC71" s="23"/>
      <c r="AD71" s="23"/>
      <c r="AE71" s="24"/>
      <c r="AF71" s="119">
        <f>SUM(Z71:AE71)</f>
        <v>0</v>
      </c>
      <c r="AG71" s="22"/>
      <c r="AH71" s="23"/>
      <c r="AI71" s="23"/>
      <c r="AJ71" s="23"/>
      <c r="AK71" s="23"/>
      <c r="AL71" s="24"/>
      <c r="AM71" s="119">
        <f>SUM(AG71:AL71)</f>
        <v>0</v>
      </c>
      <c r="AN71" s="119">
        <f t="shared" si="51"/>
        <v>0</v>
      </c>
    </row>
    <row r="72" spans="1:40">
      <c r="A72" s="235" t="s">
        <v>12</v>
      </c>
      <c r="B72" s="236"/>
      <c r="C72" s="236"/>
      <c r="D72" s="237"/>
      <c r="E72" s="122" t="str">
        <f t="shared" ref="E72:AN72" si="52">IFERROR(E70/E36,"-")</f>
        <v>-</v>
      </c>
      <c r="F72" s="123" t="str">
        <f t="shared" si="52"/>
        <v>-</v>
      </c>
      <c r="G72" s="123" t="str">
        <f t="shared" si="52"/>
        <v>-</v>
      </c>
      <c r="H72" s="123" t="str">
        <f t="shared" si="52"/>
        <v>-</v>
      </c>
      <c r="I72" s="123" t="str">
        <f t="shared" si="52"/>
        <v>-</v>
      </c>
      <c r="J72" s="124" t="str">
        <f t="shared" si="52"/>
        <v>-</v>
      </c>
      <c r="K72" s="120" t="str">
        <f t="shared" si="52"/>
        <v>-</v>
      </c>
      <c r="L72" s="122" t="str">
        <f t="shared" si="52"/>
        <v>-</v>
      </c>
      <c r="M72" s="123" t="str">
        <f t="shared" si="52"/>
        <v>-</v>
      </c>
      <c r="N72" s="123" t="str">
        <f t="shared" si="52"/>
        <v>-</v>
      </c>
      <c r="O72" s="123" t="str">
        <f t="shared" si="52"/>
        <v>-</v>
      </c>
      <c r="P72" s="123" t="str">
        <f t="shared" si="52"/>
        <v>-</v>
      </c>
      <c r="Q72" s="124" t="str">
        <f t="shared" si="52"/>
        <v>-</v>
      </c>
      <c r="R72" s="120" t="str">
        <f t="shared" si="52"/>
        <v>-</v>
      </c>
      <c r="S72" s="122" t="str">
        <f t="shared" si="52"/>
        <v>-</v>
      </c>
      <c r="T72" s="123" t="str">
        <f t="shared" si="52"/>
        <v>-</v>
      </c>
      <c r="U72" s="123" t="str">
        <f t="shared" si="52"/>
        <v>-</v>
      </c>
      <c r="V72" s="123" t="str">
        <f t="shared" si="52"/>
        <v>-</v>
      </c>
      <c r="W72" s="123" t="str">
        <f t="shared" si="52"/>
        <v>-</v>
      </c>
      <c r="X72" s="124" t="str">
        <f t="shared" si="52"/>
        <v>-</v>
      </c>
      <c r="Y72" s="120" t="str">
        <f t="shared" si="52"/>
        <v>-</v>
      </c>
      <c r="Z72" s="122" t="str">
        <f t="shared" si="52"/>
        <v>-</v>
      </c>
      <c r="AA72" s="123" t="str">
        <f t="shared" si="52"/>
        <v>-</v>
      </c>
      <c r="AB72" s="123" t="str">
        <f t="shared" si="52"/>
        <v>-</v>
      </c>
      <c r="AC72" s="123" t="str">
        <f t="shared" si="52"/>
        <v>-</v>
      </c>
      <c r="AD72" s="123" t="str">
        <f t="shared" si="52"/>
        <v>-</v>
      </c>
      <c r="AE72" s="124" t="str">
        <f t="shared" si="52"/>
        <v>-</v>
      </c>
      <c r="AF72" s="120" t="str">
        <f t="shared" si="52"/>
        <v>-</v>
      </c>
      <c r="AG72" s="122" t="str">
        <f t="shared" si="52"/>
        <v>-</v>
      </c>
      <c r="AH72" s="123" t="str">
        <f t="shared" si="52"/>
        <v>-</v>
      </c>
      <c r="AI72" s="123" t="str">
        <f t="shared" si="52"/>
        <v>-</v>
      </c>
      <c r="AJ72" s="123" t="str">
        <f t="shared" si="52"/>
        <v>-</v>
      </c>
      <c r="AK72" s="123" t="str">
        <f t="shared" si="52"/>
        <v>-</v>
      </c>
      <c r="AL72" s="124" t="str">
        <f t="shared" si="52"/>
        <v>-</v>
      </c>
      <c r="AM72" s="120" t="str">
        <f t="shared" si="52"/>
        <v>-</v>
      </c>
      <c r="AN72" s="120" t="str">
        <f t="shared" si="52"/>
        <v>-</v>
      </c>
    </row>
    <row r="73" spans="1:40" ht="15.75" thickBot="1">
      <c r="A73" s="238" t="s">
        <v>13</v>
      </c>
      <c r="B73" s="239"/>
      <c r="C73" s="239"/>
      <c r="D73" s="240"/>
      <c r="E73" s="125" t="str">
        <f t="shared" ref="E73:AN73" si="53">IFERROR(E71/E36,"-")</f>
        <v>-</v>
      </c>
      <c r="F73" s="126" t="str">
        <f t="shared" si="53"/>
        <v>-</v>
      </c>
      <c r="G73" s="126" t="str">
        <f t="shared" si="53"/>
        <v>-</v>
      </c>
      <c r="H73" s="126" t="str">
        <f t="shared" si="53"/>
        <v>-</v>
      </c>
      <c r="I73" s="126" t="str">
        <f t="shared" si="53"/>
        <v>-</v>
      </c>
      <c r="J73" s="127" t="str">
        <f t="shared" si="53"/>
        <v>-</v>
      </c>
      <c r="K73" s="121" t="str">
        <f t="shared" si="53"/>
        <v>-</v>
      </c>
      <c r="L73" s="125" t="str">
        <f t="shared" si="53"/>
        <v>-</v>
      </c>
      <c r="M73" s="126" t="str">
        <f t="shared" si="53"/>
        <v>-</v>
      </c>
      <c r="N73" s="126" t="str">
        <f t="shared" si="53"/>
        <v>-</v>
      </c>
      <c r="O73" s="126" t="str">
        <f t="shared" si="53"/>
        <v>-</v>
      </c>
      <c r="P73" s="126" t="str">
        <f t="shared" si="53"/>
        <v>-</v>
      </c>
      <c r="Q73" s="127" t="str">
        <f t="shared" si="53"/>
        <v>-</v>
      </c>
      <c r="R73" s="121" t="str">
        <f t="shared" si="53"/>
        <v>-</v>
      </c>
      <c r="S73" s="125" t="str">
        <f t="shared" si="53"/>
        <v>-</v>
      </c>
      <c r="T73" s="126" t="str">
        <f t="shared" si="53"/>
        <v>-</v>
      </c>
      <c r="U73" s="126" t="str">
        <f t="shared" si="53"/>
        <v>-</v>
      </c>
      <c r="V73" s="126" t="str">
        <f t="shared" si="53"/>
        <v>-</v>
      </c>
      <c r="W73" s="126" t="str">
        <f t="shared" si="53"/>
        <v>-</v>
      </c>
      <c r="X73" s="127" t="str">
        <f t="shared" si="53"/>
        <v>-</v>
      </c>
      <c r="Y73" s="121" t="str">
        <f t="shared" si="53"/>
        <v>-</v>
      </c>
      <c r="Z73" s="125" t="str">
        <f t="shared" si="53"/>
        <v>-</v>
      </c>
      <c r="AA73" s="126" t="str">
        <f t="shared" si="53"/>
        <v>-</v>
      </c>
      <c r="AB73" s="126" t="str">
        <f t="shared" si="53"/>
        <v>-</v>
      </c>
      <c r="AC73" s="126" t="str">
        <f t="shared" si="53"/>
        <v>-</v>
      </c>
      <c r="AD73" s="126" t="str">
        <f t="shared" si="53"/>
        <v>-</v>
      </c>
      <c r="AE73" s="127" t="str">
        <f t="shared" si="53"/>
        <v>-</v>
      </c>
      <c r="AF73" s="121" t="str">
        <f t="shared" si="53"/>
        <v>-</v>
      </c>
      <c r="AG73" s="125" t="str">
        <f t="shared" si="53"/>
        <v>-</v>
      </c>
      <c r="AH73" s="126" t="str">
        <f t="shared" si="53"/>
        <v>-</v>
      </c>
      <c r="AI73" s="126" t="str">
        <f t="shared" si="53"/>
        <v>-</v>
      </c>
      <c r="AJ73" s="126" t="str">
        <f t="shared" si="53"/>
        <v>-</v>
      </c>
      <c r="AK73" s="126" t="str">
        <f t="shared" si="53"/>
        <v>-</v>
      </c>
      <c r="AL73" s="127" t="str">
        <f t="shared" si="53"/>
        <v>-</v>
      </c>
      <c r="AM73" s="121" t="str">
        <f t="shared" si="53"/>
        <v>-</v>
      </c>
      <c r="AN73" s="121" t="str">
        <f t="shared" si="53"/>
        <v>-</v>
      </c>
    </row>
    <row r="74" spans="1:40" ht="16.5" thickTop="1" thickBot="1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1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0" ht="15.75" thickTop="1">
      <c r="A75" s="267" t="s">
        <v>29</v>
      </c>
      <c r="B75" s="268"/>
      <c r="C75" s="268"/>
      <c r="D75" s="269"/>
      <c r="E75" s="26"/>
      <c r="F75" s="27"/>
      <c r="G75" s="27"/>
      <c r="H75" s="27"/>
      <c r="I75" s="27"/>
      <c r="J75" s="28"/>
      <c r="K75" s="128">
        <f t="shared" ref="K75:K80" si="54">SUM(E75:J75)</f>
        <v>0</v>
      </c>
      <c r="L75" s="26"/>
      <c r="M75" s="27"/>
      <c r="N75" s="27"/>
      <c r="O75" s="27"/>
      <c r="P75" s="27"/>
      <c r="Q75" s="28"/>
      <c r="R75" s="128">
        <f t="shared" ref="R75:R80" si="55">SUM(L75:Q75)</f>
        <v>0</v>
      </c>
      <c r="S75" s="26"/>
      <c r="T75" s="27"/>
      <c r="U75" s="27"/>
      <c r="V75" s="27"/>
      <c r="W75" s="27"/>
      <c r="X75" s="28"/>
      <c r="Y75" s="128">
        <f t="shared" ref="Y75:Y80" si="56">SUM(S75:X75)</f>
        <v>0</v>
      </c>
      <c r="Z75" s="26"/>
      <c r="AA75" s="27"/>
      <c r="AB75" s="27"/>
      <c r="AC75" s="27"/>
      <c r="AD75" s="27"/>
      <c r="AE75" s="28"/>
      <c r="AF75" s="128">
        <f t="shared" ref="AF75:AF80" si="57">SUM(Z75:AE75)</f>
        <v>0</v>
      </c>
      <c r="AG75" s="26"/>
      <c r="AH75" s="27"/>
      <c r="AI75" s="27"/>
      <c r="AJ75" s="27"/>
      <c r="AK75" s="27"/>
      <c r="AL75" s="28"/>
      <c r="AM75" s="128">
        <f t="shared" ref="AM75:AM80" si="58">SUM(AG75:AL75)</f>
        <v>0</v>
      </c>
      <c r="AN75" s="128">
        <f t="shared" ref="AN75:AN80" si="59">K75+R75+Y75+AF75+AM75</f>
        <v>0</v>
      </c>
    </row>
    <row r="76" spans="1:40">
      <c r="A76" s="270" t="s">
        <v>30</v>
      </c>
      <c r="B76" s="271"/>
      <c r="C76" s="271"/>
      <c r="D76" s="272"/>
      <c r="E76" s="13"/>
      <c r="F76" s="14"/>
      <c r="G76" s="14"/>
      <c r="H76" s="14"/>
      <c r="I76" s="14"/>
      <c r="J76" s="18"/>
      <c r="K76" s="129">
        <f t="shared" si="54"/>
        <v>0</v>
      </c>
      <c r="L76" s="13"/>
      <c r="M76" s="14"/>
      <c r="N76" s="14"/>
      <c r="O76" s="14"/>
      <c r="P76" s="14"/>
      <c r="Q76" s="18"/>
      <c r="R76" s="129">
        <f t="shared" si="55"/>
        <v>0</v>
      </c>
      <c r="S76" s="13"/>
      <c r="T76" s="14"/>
      <c r="U76" s="14"/>
      <c r="V76" s="14"/>
      <c r="W76" s="14"/>
      <c r="X76" s="18"/>
      <c r="Y76" s="129">
        <f t="shared" si="56"/>
        <v>0</v>
      </c>
      <c r="Z76" s="13"/>
      <c r="AA76" s="14"/>
      <c r="AB76" s="14"/>
      <c r="AC76" s="14"/>
      <c r="AD76" s="14"/>
      <c r="AE76" s="18"/>
      <c r="AF76" s="129">
        <f t="shared" si="57"/>
        <v>0</v>
      </c>
      <c r="AG76" s="13"/>
      <c r="AH76" s="14"/>
      <c r="AI76" s="14"/>
      <c r="AJ76" s="14"/>
      <c r="AK76" s="14"/>
      <c r="AL76" s="18"/>
      <c r="AM76" s="129">
        <f t="shared" si="58"/>
        <v>0</v>
      </c>
      <c r="AN76" s="129">
        <f t="shared" si="59"/>
        <v>0</v>
      </c>
    </row>
    <row r="77" spans="1:40">
      <c r="A77" s="270" t="s">
        <v>139</v>
      </c>
      <c r="B77" s="271"/>
      <c r="C77" s="271"/>
      <c r="D77" s="272"/>
      <c r="E77" s="13"/>
      <c r="F77" s="14"/>
      <c r="G77" s="14"/>
      <c r="H77" s="14"/>
      <c r="I77" s="14"/>
      <c r="J77" s="18"/>
      <c r="K77" s="129">
        <f t="shared" si="54"/>
        <v>0</v>
      </c>
      <c r="L77" s="13"/>
      <c r="M77" s="14"/>
      <c r="N77" s="14"/>
      <c r="O77" s="14"/>
      <c r="P77" s="14"/>
      <c r="Q77" s="18"/>
      <c r="R77" s="129">
        <f t="shared" si="55"/>
        <v>0</v>
      </c>
      <c r="S77" s="13"/>
      <c r="T77" s="14"/>
      <c r="U77" s="14"/>
      <c r="V77" s="14"/>
      <c r="W77" s="14"/>
      <c r="X77" s="18"/>
      <c r="Y77" s="129">
        <f t="shared" si="56"/>
        <v>0</v>
      </c>
      <c r="Z77" s="13"/>
      <c r="AA77" s="14"/>
      <c r="AB77" s="14"/>
      <c r="AC77" s="14"/>
      <c r="AD77" s="14"/>
      <c r="AE77" s="18"/>
      <c r="AF77" s="129">
        <f t="shared" si="57"/>
        <v>0</v>
      </c>
      <c r="AG77" s="13"/>
      <c r="AH77" s="14"/>
      <c r="AI77" s="14"/>
      <c r="AJ77" s="14"/>
      <c r="AK77" s="14"/>
      <c r="AL77" s="18"/>
      <c r="AM77" s="129">
        <f t="shared" si="58"/>
        <v>0</v>
      </c>
      <c r="AN77" s="129">
        <f t="shared" si="59"/>
        <v>0</v>
      </c>
    </row>
    <row r="78" spans="1:40">
      <c r="A78" s="270" t="s">
        <v>140</v>
      </c>
      <c r="B78" s="271"/>
      <c r="C78" s="271"/>
      <c r="D78" s="272"/>
      <c r="E78" s="13"/>
      <c r="F78" s="14"/>
      <c r="G78" s="14"/>
      <c r="H78" s="14"/>
      <c r="I78" s="14"/>
      <c r="J78" s="18"/>
      <c r="K78" s="129">
        <f t="shared" si="54"/>
        <v>0</v>
      </c>
      <c r="L78" s="13"/>
      <c r="M78" s="14"/>
      <c r="N78" s="14"/>
      <c r="O78" s="14"/>
      <c r="P78" s="14"/>
      <c r="Q78" s="18"/>
      <c r="R78" s="129">
        <f t="shared" si="55"/>
        <v>0</v>
      </c>
      <c r="S78" s="13"/>
      <c r="T78" s="14"/>
      <c r="U78" s="14"/>
      <c r="V78" s="14"/>
      <c r="W78" s="14"/>
      <c r="X78" s="18"/>
      <c r="Y78" s="129">
        <f t="shared" si="56"/>
        <v>0</v>
      </c>
      <c r="Z78" s="13"/>
      <c r="AA78" s="14"/>
      <c r="AB78" s="14"/>
      <c r="AC78" s="14"/>
      <c r="AD78" s="14"/>
      <c r="AE78" s="18"/>
      <c r="AF78" s="129">
        <f t="shared" si="57"/>
        <v>0</v>
      </c>
      <c r="AG78" s="13"/>
      <c r="AH78" s="14"/>
      <c r="AI78" s="14"/>
      <c r="AJ78" s="14"/>
      <c r="AK78" s="14"/>
      <c r="AL78" s="18"/>
      <c r="AM78" s="129">
        <f t="shared" si="58"/>
        <v>0</v>
      </c>
      <c r="AN78" s="129">
        <f t="shared" si="59"/>
        <v>0</v>
      </c>
    </row>
    <row r="79" spans="1:40">
      <c r="A79" s="270" t="s">
        <v>91</v>
      </c>
      <c r="B79" s="271"/>
      <c r="C79" s="271"/>
      <c r="D79" s="272"/>
      <c r="E79" s="13"/>
      <c r="F79" s="14"/>
      <c r="G79" s="14"/>
      <c r="H79" s="14"/>
      <c r="I79" s="14"/>
      <c r="J79" s="18"/>
      <c r="K79" s="129">
        <f t="shared" si="54"/>
        <v>0</v>
      </c>
      <c r="L79" s="13"/>
      <c r="M79" s="14"/>
      <c r="N79" s="14"/>
      <c r="O79" s="14"/>
      <c r="P79" s="14"/>
      <c r="Q79" s="18"/>
      <c r="R79" s="129">
        <f t="shared" si="55"/>
        <v>0</v>
      </c>
      <c r="S79" s="13"/>
      <c r="T79" s="14"/>
      <c r="U79" s="14"/>
      <c r="V79" s="14"/>
      <c r="W79" s="14"/>
      <c r="X79" s="18"/>
      <c r="Y79" s="129">
        <f t="shared" si="56"/>
        <v>0</v>
      </c>
      <c r="Z79" s="13"/>
      <c r="AA79" s="14"/>
      <c r="AB79" s="14"/>
      <c r="AC79" s="14"/>
      <c r="AD79" s="14"/>
      <c r="AE79" s="18"/>
      <c r="AF79" s="129">
        <f t="shared" si="57"/>
        <v>0</v>
      </c>
      <c r="AG79" s="13"/>
      <c r="AH79" s="14"/>
      <c r="AI79" s="14"/>
      <c r="AJ79" s="14"/>
      <c r="AK79" s="14"/>
      <c r="AL79" s="18"/>
      <c r="AM79" s="129">
        <f t="shared" si="58"/>
        <v>0</v>
      </c>
      <c r="AN79" s="129">
        <f t="shared" si="59"/>
        <v>0</v>
      </c>
    </row>
    <row r="80" spans="1:40" ht="15.75" thickBot="1">
      <c r="A80" s="270" t="s">
        <v>92</v>
      </c>
      <c r="B80" s="271"/>
      <c r="C80" s="271"/>
      <c r="D80" s="272"/>
      <c r="E80" s="13"/>
      <c r="F80" s="14"/>
      <c r="G80" s="14"/>
      <c r="H80" s="14"/>
      <c r="I80" s="14"/>
      <c r="J80" s="18"/>
      <c r="K80" s="129">
        <f t="shared" si="54"/>
        <v>0</v>
      </c>
      <c r="L80" s="13"/>
      <c r="M80" s="14"/>
      <c r="N80" s="14"/>
      <c r="O80" s="14"/>
      <c r="P80" s="14"/>
      <c r="Q80" s="18"/>
      <c r="R80" s="129">
        <f t="shared" si="55"/>
        <v>0</v>
      </c>
      <c r="S80" s="13"/>
      <c r="T80" s="14"/>
      <c r="U80" s="14"/>
      <c r="V80" s="14"/>
      <c r="W80" s="14"/>
      <c r="X80" s="18"/>
      <c r="Y80" s="129">
        <f t="shared" si="56"/>
        <v>0</v>
      </c>
      <c r="Z80" s="13"/>
      <c r="AA80" s="14"/>
      <c r="AB80" s="14"/>
      <c r="AC80" s="14"/>
      <c r="AD80" s="14"/>
      <c r="AE80" s="18"/>
      <c r="AF80" s="129">
        <f t="shared" si="57"/>
        <v>0</v>
      </c>
      <c r="AG80" s="13"/>
      <c r="AH80" s="14"/>
      <c r="AI80" s="14"/>
      <c r="AJ80" s="14"/>
      <c r="AK80" s="14"/>
      <c r="AL80" s="18"/>
      <c r="AM80" s="129">
        <f t="shared" si="58"/>
        <v>0</v>
      </c>
      <c r="AN80" s="129">
        <f t="shared" si="59"/>
        <v>0</v>
      </c>
    </row>
    <row r="81" spans="1:40" ht="15.75" thickTop="1">
      <c r="A81" s="276" t="s">
        <v>94</v>
      </c>
      <c r="B81" s="277"/>
      <c r="C81" s="277"/>
      <c r="D81" s="278"/>
      <c r="E81" s="133" t="str">
        <f>IFERROR(E75/(E23+E25+E26+E27),"-")</f>
        <v>-</v>
      </c>
      <c r="F81" s="133" t="str">
        <f t="shared" ref="F81:AN81" si="60">IFERROR(F75/(F23+F25+F26+F27),"-")</f>
        <v>-</v>
      </c>
      <c r="G81" s="133" t="str">
        <f t="shared" si="60"/>
        <v>-</v>
      </c>
      <c r="H81" s="133" t="str">
        <f t="shared" si="60"/>
        <v>-</v>
      </c>
      <c r="I81" s="133" t="str">
        <f t="shared" si="60"/>
        <v>-</v>
      </c>
      <c r="J81" s="134" t="str">
        <f t="shared" si="60"/>
        <v>-</v>
      </c>
      <c r="K81" s="130" t="str">
        <f t="shared" si="60"/>
        <v>-</v>
      </c>
      <c r="L81" s="135" t="str">
        <f t="shared" si="60"/>
        <v>-</v>
      </c>
      <c r="M81" s="133" t="str">
        <f t="shared" si="60"/>
        <v>-</v>
      </c>
      <c r="N81" s="133" t="str">
        <f t="shared" si="60"/>
        <v>-</v>
      </c>
      <c r="O81" s="133" t="str">
        <f t="shared" si="60"/>
        <v>-</v>
      </c>
      <c r="P81" s="133" t="str">
        <f t="shared" si="60"/>
        <v>-</v>
      </c>
      <c r="Q81" s="134" t="str">
        <f t="shared" si="60"/>
        <v>-</v>
      </c>
      <c r="R81" s="130" t="str">
        <f t="shared" si="60"/>
        <v>-</v>
      </c>
      <c r="S81" s="135" t="str">
        <f t="shared" si="60"/>
        <v>-</v>
      </c>
      <c r="T81" s="133" t="str">
        <f t="shared" si="60"/>
        <v>-</v>
      </c>
      <c r="U81" s="133" t="str">
        <f t="shared" si="60"/>
        <v>-</v>
      </c>
      <c r="V81" s="133" t="str">
        <f t="shared" si="60"/>
        <v>-</v>
      </c>
      <c r="W81" s="133" t="str">
        <f t="shared" si="60"/>
        <v>-</v>
      </c>
      <c r="X81" s="134" t="str">
        <f t="shared" si="60"/>
        <v>-</v>
      </c>
      <c r="Y81" s="130" t="str">
        <f t="shared" si="60"/>
        <v>-</v>
      </c>
      <c r="Z81" s="135" t="str">
        <f t="shared" si="60"/>
        <v>-</v>
      </c>
      <c r="AA81" s="133" t="str">
        <f t="shared" si="60"/>
        <v>-</v>
      </c>
      <c r="AB81" s="133" t="str">
        <f t="shared" si="60"/>
        <v>-</v>
      </c>
      <c r="AC81" s="133" t="str">
        <f t="shared" si="60"/>
        <v>-</v>
      </c>
      <c r="AD81" s="133" t="str">
        <f t="shared" si="60"/>
        <v>-</v>
      </c>
      <c r="AE81" s="134" t="str">
        <f t="shared" si="60"/>
        <v>-</v>
      </c>
      <c r="AF81" s="130" t="str">
        <f t="shared" si="60"/>
        <v>-</v>
      </c>
      <c r="AG81" s="135" t="str">
        <f t="shared" si="60"/>
        <v>-</v>
      </c>
      <c r="AH81" s="133" t="str">
        <f t="shared" si="60"/>
        <v>-</v>
      </c>
      <c r="AI81" s="133" t="str">
        <f t="shared" si="60"/>
        <v>-</v>
      </c>
      <c r="AJ81" s="133" t="str">
        <f t="shared" si="60"/>
        <v>-</v>
      </c>
      <c r="AK81" s="133" t="str">
        <f t="shared" si="60"/>
        <v>-</v>
      </c>
      <c r="AL81" s="134" t="str">
        <f t="shared" si="60"/>
        <v>-</v>
      </c>
      <c r="AM81" s="130" t="str">
        <f t="shared" si="60"/>
        <v>-</v>
      </c>
      <c r="AN81" s="130" t="str">
        <f t="shared" si="60"/>
        <v>-</v>
      </c>
    </row>
    <row r="82" spans="1:40">
      <c r="A82" s="241" t="s">
        <v>93</v>
      </c>
      <c r="B82" s="242"/>
      <c r="C82" s="242"/>
      <c r="D82" s="243"/>
      <c r="E82" s="136" t="str">
        <f t="shared" ref="E82:AN82" si="61">IFERROR((E76/(E24+E28+E29))/12,"-")</f>
        <v>-</v>
      </c>
      <c r="F82" s="136" t="str">
        <f t="shared" si="61"/>
        <v>-</v>
      </c>
      <c r="G82" s="136" t="str">
        <f t="shared" si="61"/>
        <v>-</v>
      </c>
      <c r="H82" s="136" t="str">
        <f t="shared" si="61"/>
        <v>-</v>
      </c>
      <c r="I82" s="136" t="str">
        <f t="shared" si="61"/>
        <v>-</v>
      </c>
      <c r="J82" s="137" t="str">
        <f t="shared" si="61"/>
        <v>-</v>
      </c>
      <c r="K82" s="131" t="str">
        <f t="shared" si="61"/>
        <v>-</v>
      </c>
      <c r="L82" s="138" t="str">
        <f t="shared" si="61"/>
        <v>-</v>
      </c>
      <c r="M82" s="136" t="str">
        <f t="shared" si="61"/>
        <v>-</v>
      </c>
      <c r="N82" s="136" t="str">
        <f t="shared" si="61"/>
        <v>-</v>
      </c>
      <c r="O82" s="136" t="str">
        <f t="shared" si="61"/>
        <v>-</v>
      </c>
      <c r="P82" s="136" t="str">
        <f t="shared" si="61"/>
        <v>-</v>
      </c>
      <c r="Q82" s="137" t="str">
        <f t="shared" si="61"/>
        <v>-</v>
      </c>
      <c r="R82" s="131" t="str">
        <f t="shared" si="61"/>
        <v>-</v>
      </c>
      <c r="S82" s="138" t="str">
        <f t="shared" si="61"/>
        <v>-</v>
      </c>
      <c r="T82" s="136" t="str">
        <f t="shared" si="61"/>
        <v>-</v>
      </c>
      <c r="U82" s="136" t="str">
        <f t="shared" si="61"/>
        <v>-</v>
      </c>
      <c r="V82" s="136" t="str">
        <f t="shared" si="61"/>
        <v>-</v>
      </c>
      <c r="W82" s="136" t="str">
        <f t="shared" si="61"/>
        <v>-</v>
      </c>
      <c r="X82" s="137" t="str">
        <f t="shared" si="61"/>
        <v>-</v>
      </c>
      <c r="Y82" s="131" t="str">
        <f t="shared" si="61"/>
        <v>-</v>
      </c>
      <c r="Z82" s="138" t="str">
        <f t="shared" si="61"/>
        <v>-</v>
      </c>
      <c r="AA82" s="136" t="str">
        <f t="shared" si="61"/>
        <v>-</v>
      </c>
      <c r="AB82" s="136" t="str">
        <f t="shared" si="61"/>
        <v>-</v>
      </c>
      <c r="AC82" s="136" t="str">
        <f t="shared" si="61"/>
        <v>-</v>
      </c>
      <c r="AD82" s="136" t="str">
        <f t="shared" si="61"/>
        <v>-</v>
      </c>
      <c r="AE82" s="137" t="str">
        <f t="shared" si="61"/>
        <v>-</v>
      </c>
      <c r="AF82" s="131" t="str">
        <f t="shared" si="61"/>
        <v>-</v>
      </c>
      <c r="AG82" s="138" t="str">
        <f t="shared" si="61"/>
        <v>-</v>
      </c>
      <c r="AH82" s="136" t="str">
        <f t="shared" si="61"/>
        <v>-</v>
      </c>
      <c r="AI82" s="136" t="str">
        <f t="shared" si="61"/>
        <v>-</v>
      </c>
      <c r="AJ82" s="136" t="str">
        <f t="shared" si="61"/>
        <v>-</v>
      </c>
      <c r="AK82" s="136" t="str">
        <f t="shared" si="61"/>
        <v>-</v>
      </c>
      <c r="AL82" s="137" t="str">
        <f t="shared" si="61"/>
        <v>-</v>
      </c>
      <c r="AM82" s="131" t="str">
        <f t="shared" si="61"/>
        <v>-</v>
      </c>
      <c r="AN82" s="131" t="str">
        <f t="shared" si="61"/>
        <v>-</v>
      </c>
    </row>
    <row r="83" spans="1:40">
      <c r="A83" s="241" t="s">
        <v>141</v>
      </c>
      <c r="B83" s="242"/>
      <c r="C83" s="242"/>
      <c r="D83" s="243"/>
      <c r="E83" s="136" t="str">
        <f t="shared" ref="E83:AN83" si="62">IFERROR(((E78-E77)/(E24+E28+E29))/12,"-")</f>
        <v>-</v>
      </c>
      <c r="F83" s="136" t="str">
        <f t="shared" si="62"/>
        <v>-</v>
      </c>
      <c r="G83" s="136" t="str">
        <f t="shared" si="62"/>
        <v>-</v>
      </c>
      <c r="H83" s="136" t="str">
        <f t="shared" si="62"/>
        <v>-</v>
      </c>
      <c r="I83" s="136" t="str">
        <f t="shared" si="62"/>
        <v>-</v>
      </c>
      <c r="J83" s="137" t="str">
        <f t="shared" si="62"/>
        <v>-</v>
      </c>
      <c r="K83" s="131" t="str">
        <f t="shared" si="62"/>
        <v>-</v>
      </c>
      <c r="L83" s="138" t="str">
        <f t="shared" si="62"/>
        <v>-</v>
      </c>
      <c r="M83" s="136" t="str">
        <f t="shared" si="62"/>
        <v>-</v>
      </c>
      <c r="N83" s="136" t="str">
        <f t="shared" si="62"/>
        <v>-</v>
      </c>
      <c r="O83" s="136" t="str">
        <f t="shared" si="62"/>
        <v>-</v>
      </c>
      <c r="P83" s="136" t="str">
        <f t="shared" si="62"/>
        <v>-</v>
      </c>
      <c r="Q83" s="137" t="str">
        <f t="shared" si="62"/>
        <v>-</v>
      </c>
      <c r="R83" s="131" t="str">
        <f t="shared" si="62"/>
        <v>-</v>
      </c>
      <c r="S83" s="138" t="str">
        <f t="shared" si="62"/>
        <v>-</v>
      </c>
      <c r="T83" s="136" t="str">
        <f t="shared" si="62"/>
        <v>-</v>
      </c>
      <c r="U83" s="136" t="str">
        <f t="shared" si="62"/>
        <v>-</v>
      </c>
      <c r="V83" s="136" t="str">
        <f t="shared" si="62"/>
        <v>-</v>
      </c>
      <c r="W83" s="136" t="str">
        <f t="shared" si="62"/>
        <v>-</v>
      </c>
      <c r="X83" s="137" t="str">
        <f t="shared" si="62"/>
        <v>-</v>
      </c>
      <c r="Y83" s="131" t="str">
        <f t="shared" si="62"/>
        <v>-</v>
      </c>
      <c r="Z83" s="138" t="str">
        <f t="shared" si="62"/>
        <v>-</v>
      </c>
      <c r="AA83" s="136" t="str">
        <f t="shared" si="62"/>
        <v>-</v>
      </c>
      <c r="AB83" s="136" t="str">
        <f t="shared" si="62"/>
        <v>-</v>
      </c>
      <c r="AC83" s="136" t="str">
        <f t="shared" si="62"/>
        <v>-</v>
      </c>
      <c r="AD83" s="136" t="str">
        <f t="shared" si="62"/>
        <v>-</v>
      </c>
      <c r="AE83" s="137" t="str">
        <f t="shared" si="62"/>
        <v>-</v>
      </c>
      <c r="AF83" s="131" t="str">
        <f t="shared" si="62"/>
        <v>-</v>
      </c>
      <c r="AG83" s="138" t="str">
        <f t="shared" si="62"/>
        <v>-</v>
      </c>
      <c r="AH83" s="136" t="str">
        <f t="shared" si="62"/>
        <v>-</v>
      </c>
      <c r="AI83" s="136" t="str">
        <f t="shared" si="62"/>
        <v>-</v>
      </c>
      <c r="AJ83" s="136" t="str">
        <f t="shared" si="62"/>
        <v>-</v>
      </c>
      <c r="AK83" s="136" t="str">
        <f t="shared" si="62"/>
        <v>-</v>
      </c>
      <c r="AL83" s="137" t="str">
        <f t="shared" si="62"/>
        <v>-</v>
      </c>
      <c r="AM83" s="131" t="str">
        <f t="shared" si="62"/>
        <v>-</v>
      </c>
      <c r="AN83" s="131" t="str">
        <f t="shared" si="62"/>
        <v>-</v>
      </c>
    </row>
    <row r="84" spans="1:40">
      <c r="A84" s="241" t="s">
        <v>96</v>
      </c>
      <c r="B84" s="242"/>
      <c r="C84" s="242"/>
      <c r="D84" s="243"/>
      <c r="E84" s="136" t="str">
        <f t="shared" ref="E84:AN84" si="63">IFERROR(((E80-E79)/(E30+E31))/12,"-")</f>
        <v>-</v>
      </c>
      <c r="F84" s="136" t="str">
        <f t="shared" si="63"/>
        <v>-</v>
      </c>
      <c r="G84" s="136" t="str">
        <f t="shared" si="63"/>
        <v>-</v>
      </c>
      <c r="H84" s="136" t="str">
        <f t="shared" si="63"/>
        <v>-</v>
      </c>
      <c r="I84" s="136" t="str">
        <f t="shared" si="63"/>
        <v>-</v>
      </c>
      <c r="J84" s="137" t="str">
        <f t="shared" si="63"/>
        <v>-</v>
      </c>
      <c r="K84" s="131" t="str">
        <f t="shared" si="63"/>
        <v>-</v>
      </c>
      <c r="L84" s="138" t="str">
        <f t="shared" si="63"/>
        <v>-</v>
      </c>
      <c r="M84" s="136" t="str">
        <f t="shared" si="63"/>
        <v>-</v>
      </c>
      <c r="N84" s="136" t="str">
        <f t="shared" si="63"/>
        <v>-</v>
      </c>
      <c r="O84" s="136" t="str">
        <f t="shared" si="63"/>
        <v>-</v>
      </c>
      <c r="P84" s="136" t="str">
        <f t="shared" si="63"/>
        <v>-</v>
      </c>
      <c r="Q84" s="137" t="str">
        <f t="shared" si="63"/>
        <v>-</v>
      </c>
      <c r="R84" s="131" t="str">
        <f t="shared" si="63"/>
        <v>-</v>
      </c>
      <c r="S84" s="138" t="str">
        <f t="shared" si="63"/>
        <v>-</v>
      </c>
      <c r="T84" s="136" t="str">
        <f t="shared" si="63"/>
        <v>-</v>
      </c>
      <c r="U84" s="136" t="str">
        <f t="shared" si="63"/>
        <v>-</v>
      </c>
      <c r="V84" s="136" t="str">
        <f t="shared" si="63"/>
        <v>-</v>
      </c>
      <c r="W84" s="136" t="str">
        <f t="shared" si="63"/>
        <v>-</v>
      </c>
      <c r="X84" s="137" t="str">
        <f t="shared" si="63"/>
        <v>-</v>
      </c>
      <c r="Y84" s="131" t="str">
        <f t="shared" si="63"/>
        <v>-</v>
      </c>
      <c r="Z84" s="138" t="str">
        <f t="shared" si="63"/>
        <v>-</v>
      </c>
      <c r="AA84" s="136" t="str">
        <f t="shared" si="63"/>
        <v>-</v>
      </c>
      <c r="AB84" s="136" t="str">
        <f t="shared" si="63"/>
        <v>-</v>
      </c>
      <c r="AC84" s="136" t="str">
        <f t="shared" si="63"/>
        <v>-</v>
      </c>
      <c r="AD84" s="136" t="str">
        <f t="shared" si="63"/>
        <v>-</v>
      </c>
      <c r="AE84" s="137" t="str">
        <f t="shared" si="63"/>
        <v>-</v>
      </c>
      <c r="AF84" s="131" t="str">
        <f t="shared" si="63"/>
        <v>-</v>
      </c>
      <c r="AG84" s="138" t="str">
        <f t="shared" si="63"/>
        <v>-</v>
      </c>
      <c r="AH84" s="136" t="str">
        <f t="shared" si="63"/>
        <v>-</v>
      </c>
      <c r="AI84" s="136" t="str">
        <f t="shared" si="63"/>
        <v>-</v>
      </c>
      <c r="AJ84" s="136" t="str">
        <f t="shared" si="63"/>
        <v>-</v>
      </c>
      <c r="AK84" s="136" t="str">
        <f t="shared" si="63"/>
        <v>-</v>
      </c>
      <c r="AL84" s="137" t="str">
        <f t="shared" si="63"/>
        <v>-</v>
      </c>
      <c r="AM84" s="131" t="str">
        <f t="shared" si="63"/>
        <v>-</v>
      </c>
      <c r="AN84" s="131" t="str">
        <f t="shared" si="63"/>
        <v>-</v>
      </c>
    </row>
    <row r="85" spans="1:40" ht="15.75" thickBot="1">
      <c r="A85" s="273" t="s">
        <v>95</v>
      </c>
      <c r="B85" s="274"/>
      <c r="C85" s="274"/>
      <c r="D85" s="275"/>
      <c r="E85" s="139">
        <f>IFERROR((E80-E79)/12,"-")</f>
        <v>0</v>
      </c>
      <c r="F85" s="139">
        <f t="shared" ref="F85:AN85" si="64">IFERROR((F80-F79)/12,"-")</f>
        <v>0</v>
      </c>
      <c r="G85" s="139">
        <f t="shared" si="64"/>
        <v>0</v>
      </c>
      <c r="H85" s="139">
        <f t="shared" si="64"/>
        <v>0</v>
      </c>
      <c r="I85" s="139">
        <f t="shared" si="64"/>
        <v>0</v>
      </c>
      <c r="J85" s="140">
        <f t="shared" si="64"/>
        <v>0</v>
      </c>
      <c r="K85" s="132">
        <f t="shared" si="64"/>
        <v>0</v>
      </c>
      <c r="L85" s="141">
        <f t="shared" si="64"/>
        <v>0</v>
      </c>
      <c r="M85" s="139">
        <f t="shared" si="64"/>
        <v>0</v>
      </c>
      <c r="N85" s="139">
        <f t="shared" si="64"/>
        <v>0</v>
      </c>
      <c r="O85" s="139">
        <f t="shared" si="64"/>
        <v>0</v>
      </c>
      <c r="P85" s="139">
        <f t="shared" si="64"/>
        <v>0</v>
      </c>
      <c r="Q85" s="140">
        <f t="shared" si="64"/>
        <v>0</v>
      </c>
      <c r="R85" s="132">
        <f t="shared" si="64"/>
        <v>0</v>
      </c>
      <c r="S85" s="141">
        <f t="shared" si="64"/>
        <v>0</v>
      </c>
      <c r="T85" s="139">
        <f t="shared" si="64"/>
        <v>0</v>
      </c>
      <c r="U85" s="139">
        <f t="shared" si="64"/>
        <v>0</v>
      </c>
      <c r="V85" s="139">
        <f t="shared" si="64"/>
        <v>0</v>
      </c>
      <c r="W85" s="139">
        <f t="shared" si="64"/>
        <v>0</v>
      </c>
      <c r="X85" s="140">
        <f t="shared" si="64"/>
        <v>0</v>
      </c>
      <c r="Y85" s="132">
        <f t="shared" si="64"/>
        <v>0</v>
      </c>
      <c r="Z85" s="141">
        <f t="shared" si="64"/>
        <v>0</v>
      </c>
      <c r="AA85" s="139">
        <f t="shared" si="64"/>
        <v>0</v>
      </c>
      <c r="AB85" s="139">
        <f t="shared" si="64"/>
        <v>0</v>
      </c>
      <c r="AC85" s="139">
        <f t="shared" si="64"/>
        <v>0</v>
      </c>
      <c r="AD85" s="139">
        <f t="shared" si="64"/>
        <v>0</v>
      </c>
      <c r="AE85" s="140">
        <f t="shared" si="64"/>
        <v>0</v>
      </c>
      <c r="AF85" s="132">
        <f t="shared" si="64"/>
        <v>0</v>
      </c>
      <c r="AG85" s="141">
        <f t="shared" si="64"/>
        <v>0</v>
      </c>
      <c r="AH85" s="139">
        <f t="shared" si="64"/>
        <v>0</v>
      </c>
      <c r="AI85" s="139">
        <f t="shared" si="64"/>
        <v>0</v>
      </c>
      <c r="AJ85" s="139">
        <f t="shared" si="64"/>
        <v>0</v>
      </c>
      <c r="AK85" s="139">
        <f t="shared" si="64"/>
        <v>0</v>
      </c>
      <c r="AL85" s="140">
        <f t="shared" si="64"/>
        <v>0</v>
      </c>
      <c r="AM85" s="132">
        <f t="shared" si="64"/>
        <v>0</v>
      </c>
      <c r="AN85" s="132">
        <f t="shared" si="64"/>
        <v>0</v>
      </c>
    </row>
    <row r="86" spans="1:40" customFormat="1" ht="16.5" thickTop="1" thickBot="1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0" ht="15.75" thickTop="1">
      <c r="A87" s="279" t="s">
        <v>7</v>
      </c>
      <c r="B87" s="280"/>
      <c r="C87" s="280"/>
      <c r="D87" s="281"/>
      <c r="E87" s="5"/>
      <c r="F87" s="6"/>
      <c r="G87" s="6"/>
      <c r="H87" s="6"/>
      <c r="I87" s="6"/>
      <c r="J87" s="15"/>
      <c r="K87" s="72">
        <f>SUM(E87:J87)</f>
        <v>0</v>
      </c>
      <c r="L87" s="5"/>
      <c r="M87" s="6"/>
      <c r="N87" s="6"/>
      <c r="O87" s="6"/>
      <c r="P87" s="6"/>
      <c r="Q87" s="15"/>
      <c r="R87" s="72">
        <f>SUM(L87:Q87)</f>
        <v>0</v>
      </c>
      <c r="S87" s="5"/>
      <c r="T87" s="6"/>
      <c r="U87" s="6"/>
      <c r="V87" s="6"/>
      <c r="W87" s="6"/>
      <c r="X87" s="15"/>
      <c r="Y87" s="72">
        <f>SUM(S87:X87)</f>
        <v>0</v>
      </c>
      <c r="Z87" s="5"/>
      <c r="AA87" s="6"/>
      <c r="AB87" s="6"/>
      <c r="AC87" s="6"/>
      <c r="AD87" s="6"/>
      <c r="AE87" s="15"/>
      <c r="AF87" s="72">
        <f>SUM(Z87:AE87)</f>
        <v>0</v>
      </c>
      <c r="AG87" s="5"/>
      <c r="AH87" s="6"/>
      <c r="AI87" s="6"/>
      <c r="AJ87" s="6"/>
      <c r="AK87" s="6"/>
      <c r="AL87" s="15"/>
      <c r="AM87" s="72">
        <f>SUM(AG87:AL87)</f>
        <v>0</v>
      </c>
      <c r="AN87" s="72">
        <f t="shared" ref="AN87" si="65">K87+R87+Y87+AF87+AM87</f>
        <v>0</v>
      </c>
    </row>
    <row r="88" spans="1:40">
      <c r="A88" s="255" t="s">
        <v>32</v>
      </c>
      <c r="B88" s="256"/>
      <c r="C88" s="256"/>
      <c r="D88" s="257"/>
      <c r="E88" s="147" t="str">
        <f t="shared" ref="E88:AN88" si="66">IFERROR(E36/E87,"-")</f>
        <v>-</v>
      </c>
      <c r="F88" s="148" t="str">
        <f t="shared" si="66"/>
        <v>-</v>
      </c>
      <c r="G88" s="148" t="str">
        <f t="shared" si="66"/>
        <v>-</v>
      </c>
      <c r="H88" s="148" t="str">
        <f t="shared" si="66"/>
        <v>-</v>
      </c>
      <c r="I88" s="148" t="str">
        <f t="shared" si="66"/>
        <v>-</v>
      </c>
      <c r="J88" s="149" t="str">
        <f t="shared" si="66"/>
        <v>-</v>
      </c>
      <c r="K88" s="146" t="str">
        <f t="shared" si="66"/>
        <v>-</v>
      </c>
      <c r="L88" s="147" t="str">
        <f t="shared" si="66"/>
        <v>-</v>
      </c>
      <c r="M88" s="148" t="str">
        <f t="shared" si="66"/>
        <v>-</v>
      </c>
      <c r="N88" s="148" t="str">
        <f t="shared" si="66"/>
        <v>-</v>
      </c>
      <c r="O88" s="148" t="str">
        <f t="shared" si="66"/>
        <v>-</v>
      </c>
      <c r="P88" s="148" t="str">
        <f t="shared" si="66"/>
        <v>-</v>
      </c>
      <c r="Q88" s="149" t="str">
        <f t="shared" si="66"/>
        <v>-</v>
      </c>
      <c r="R88" s="146" t="str">
        <f t="shared" si="66"/>
        <v>-</v>
      </c>
      <c r="S88" s="147" t="str">
        <f t="shared" si="66"/>
        <v>-</v>
      </c>
      <c r="T88" s="148" t="str">
        <f t="shared" si="66"/>
        <v>-</v>
      </c>
      <c r="U88" s="148" t="str">
        <f t="shared" si="66"/>
        <v>-</v>
      </c>
      <c r="V88" s="148" t="str">
        <f t="shared" si="66"/>
        <v>-</v>
      </c>
      <c r="W88" s="148" t="str">
        <f t="shared" si="66"/>
        <v>-</v>
      </c>
      <c r="X88" s="149" t="str">
        <f t="shared" si="66"/>
        <v>-</v>
      </c>
      <c r="Y88" s="146" t="str">
        <f t="shared" si="66"/>
        <v>-</v>
      </c>
      <c r="Z88" s="147" t="str">
        <f t="shared" si="66"/>
        <v>-</v>
      </c>
      <c r="AA88" s="148" t="str">
        <f t="shared" si="66"/>
        <v>-</v>
      </c>
      <c r="AB88" s="148" t="str">
        <f t="shared" si="66"/>
        <v>-</v>
      </c>
      <c r="AC88" s="148" t="str">
        <f t="shared" si="66"/>
        <v>-</v>
      </c>
      <c r="AD88" s="148" t="str">
        <f t="shared" si="66"/>
        <v>-</v>
      </c>
      <c r="AE88" s="149" t="str">
        <f t="shared" si="66"/>
        <v>-</v>
      </c>
      <c r="AF88" s="146" t="str">
        <f t="shared" si="66"/>
        <v>-</v>
      </c>
      <c r="AG88" s="147" t="str">
        <f t="shared" si="66"/>
        <v>-</v>
      </c>
      <c r="AH88" s="148" t="str">
        <f t="shared" si="66"/>
        <v>-</v>
      </c>
      <c r="AI88" s="148" t="str">
        <f t="shared" si="66"/>
        <v>-</v>
      </c>
      <c r="AJ88" s="148" t="str">
        <f t="shared" si="66"/>
        <v>-</v>
      </c>
      <c r="AK88" s="148" t="str">
        <f t="shared" si="66"/>
        <v>-</v>
      </c>
      <c r="AL88" s="149" t="str">
        <f t="shared" si="66"/>
        <v>-</v>
      </c>
      <c r="AM88" s="146" t="str">
        <f t="shared" si="66"/>
        <v>-</v>
      </c>
      <c r="AN88" s="146" t="str">
        <f t="shared" si="66"/>
        <v>-</v>
      </c>
    </row>
    <row r="89" spans="1:40">
      <c r="A89" s="255" t="s">
        <v>33</v>
      </c>
      <c r="B89" s="256"/>
      <c r="C89" s="256"/>
      <c r="D89" s="257"/>
      <c r="E89" s="147" t="str">
        <f t="shared" ref="E89:AN89" si="67">IFERROR(E23/E87,"-")</f>
        <v>-</v>
      </c>
      <c r="F89" s="148" t="str">
        <f t="shared" si="67"/>
        <v>-</v>
      </c>
      <c r="G89" s="148" t="str">
        <f t="shared" si="67"/>
        <v>-</v>
      </c>
      <c r="H89" s="148" t="str">
        <f t="shared" si="67"/>
        <v>-</v>
      </c>
      <c r="I89" s="148" t="str">
        <f t="shared" si="67"/>
        <v>-</v>
      </c>
      <c r="J89" s="149" t="str">
        <f t="shared" si="67"/>
        <v>-</v>
      </c>
      <c r="K89" s="146" t="str">
        <f t="shared" si="67"/>
        <v>-</v>
      </c>
      <c r="L89" s="147" t="str">
        <f t="shared" si="67"/>
        <v>-</v>
      </c>
      <c r="M89" s="148" t="str">
        <f t="shared" si="67"/>
        <v>-</v>
      </c>
      <c r="N89" s="148" t="str">
        <f t="shared" si="67"/>
        <v>-</v>
      </c>
      <c r="O89" s="148" t="str">
        <f t="shared" si="67"/>
        <v>-</v>
      </c>
      <c r="P89" s="148" t="str">
        <f t="shared" si="67"/>
        <v>-</v>
      </c>
      <c r="Q89" s="149" t="str">
        <f t="shared" si="67"/>
        <v>-</v>
      </c>
      <c r="R89" s="146" t="str">
        <f t="shared" si="67"/>
        <v>-</v>
      </c>
      <c r="S89" s="147" t="str">
        <f t="shared" si="67"/>
        <v>-</v>
      </c>
      <c r="T89" s="148" t="str">
        <f t="shared" si="67"/>
        <v>-</v>
      </c>
      <c r="U89" s="148" t="str">
        <f t="shared" si="67"/>
        <v>-</v>
      </c>
      <c r="V89" s="148" t="str">
        <f t="shared" si="67"/>
        <v>-</v>
      </c>
      <c r="W89" s="148" t="str">
        <f t="shared" si="67"/>
        <v>-</v>
      </c>
      <c r="X89" s="149" t="str">
        <f t="shared" si="67"/>
        <v>-</v>
      </c>
      <c r="Y89" s="146" t="str">
        <f t="shared" si="67"/>
        <v>-</v>
      </c>
      <c r="Z89" s="147" t="str">
        <f t="shared" si="67"/>
        <v>-</v>
      </c>
      <c r="AA89" s="148" t="str">
        <f t="shared" si="67"/>
        <v>-</v>
      </c>
      <c r="AB89" s="148" t="str">
        <f t="shared" si="67"/>
        <v>-</v>
      </c>
      <c r="AC89" s="148" t="str">
        <f t="shared" si="67"/>
        <v>-</v>
      </c>
      <c r="AD89" s="148" t="str">
        <f t="shared" si="67"/>
        <v>-</v>
      </c>
      <c r="AE89" s="149" t="str">
        <f t="shared" si="67"/>
        <v>-</v>
      </c>
      <c r="AF89" s="146" t="str">
        <f t="shared" si="67"/>
        <v>-</v>
      </c>
      <c r="AG89" s="147" t="str">
        <f t="shared" si="67"/>
        <v>-</v>
      </c>
      <c r="AH89" s="148" t="str">
        <f t="shared" si="67"/>
        <v>-</v>
      </c>
      <c r="AI89" s="148" t="str">
        <f t="shared" si="67"/>
        <v>-</v>
      </c>
      <c r="AJ89" s="148" t="str">
        <f t="shared" si="67"/>
        <v>-</v>
      </c>
      <c r="AK89" s="148" t="str">
        <f t="shared" si="67"/>
        <v>-</v>
      </c>
      <c r="AL89" s="149" t="str">
        <f t="shared" si="67"/>
        <v>-</v>
      </c>
      <c r="AM89" s="146" t="str">
        <f t="shared" si="67"/>
        <v>-</v>
      </c>
      <c r="AN89" s="146" t="str">
        <f t="shared" si="67"/>
        <v>-</v>
      </c>
    </row>
    <row r="90" spans="1:40">
      <c r="A90" s="255" t="s">
        <v>34</v>
      </c>
      <c r="B90" s="256"/>
      <c r="C90" s="256"/>
      <c r="D90" s="257"/>
      <c r="E90" s="147" t="str">
        <f t="shared" ref="E90:AN90" si="68">IFERROR(E24/E87,"-")</f>
        <v>-</v>
      </c>
      <c r="F90" s="148" t="str">
        <f t="shared" si="68"/>
        <v>-</v>
      </c>
      <c r="G90" s="148" t="str">
        <f t="shared" si="68"/>
        <v>-</v>
      </c>
      <c r="H90" s="148" t="str">
        <f t="shared" si="68"/>
        <v>-</v>
      </c>
      <c r="I90" s="148" t="str">
        <f t="shared" si="68"/>
        <v>-</v>
      </c>
      <c r="J90" s="149" t="str">
        <f t="shared" si="68"/>
        <v>-</v>
      </c>
      <c r="K90" s="146" t="str">
        <f t="shared" si="68"/>
        <v>-</v>
      </c>
      <c r="L90" s="147" t="str">
        <f t="shared" si="68"/>
        <v>-</v>
      </c>
      <c r="M90" s="148" t="str">
        <f t="shared" si="68"/>
        <v>-</v>
      </c>
      <c r="N90" s="148" t="str">
        <f t="shared" si="68"/>
        <v>-</v>
      </c>
      <c r="O90" s="148" t="str">
        <f t="shared" si="68"/>
        <v>-</v>
      </c>
      <c r="P90" s="148" t="str">
        <f t="shared" si="68"/>
        <v>-</v>
      </c>
      <c r="Q90" s="149" t="str">
        <f t="shared" si="68"/>
        <v>-</v>
      </c>
      <c r="R90" s="146" t="str">
        <f t="shared" si="68"/>
        <v>-</v>
      </c>
      <c r="S90" s="147" t="str">
        <f t="shared" si="68"/>
        <v>-</v>
      </c>
      <c r="T90" s="148" t="str">
        <f t="shared" si="68"/>
        <v>-</v>
      </c>
      <c r="U90" s="148" t="str">
        <f t="shared" si="68"/>
        <v>-</v>
      </c>
      <c r="V90" s="148" t="str">
        <f t="shared" si="68"/>
        <v>-</v>
      </c>
      <c r="W90" s="148" t="str">
        <f t="shared" si="68"/>
        <v>-</v>
      </c>
      <c r="X90" s="149" t="str">
        <f t="shared" si="68"/>
        <v>-</v>
      </c>
      <c r="Y90" s="146" t="str">
        <f t="shared" si="68"/>
        <v>-</v>
      </c>
      <c r="Z90" s="147" t="str">
        <f t="shared" si="68"/>
        <v>-</v>
      </c>
      <c r="AA90" s="148" t="str">
        <f t="shared" si="68"/>
        <v>-</v>
      </c>
      <c r="AB90" s="148" t="str">
        <f t="shared" si="68"/>
        <v>-</v>
      </c>
      <c r="AC90" s="148" t="str">
        <f t="shared" si="68"/>
        <v>-</v>
      </c>
      <c r="AD90" s="148" t="str">
        <f t="shared" si="68"/>
        <v>-</v>
      </c>
      <c r="AE90" s="149" t="str">
        <f t="shared" si="68"/>
        <v>-</v>
      </c>
      <c r="AF90" s="146" t="str">
        <f t="shared" si="68"/>
        <v>-</v>
      </c>
      <c r="AG90" s="147" t="str">
        <f t="shared" si="68"/>
        <v>-</v>
      </c>
      <c r="AH90" s="148" t="str">
        <f t="shared" si="68"/>
        <v>-</v>
      </c>
      <c r="AI90" s="148" t="str">
        <f t="shared" si="68"/>
        <v>-</v>
      </c>
      <c r="AJ90" s="148" t="str">
        <f t="shared" si="68"/>
        <v>-</v>
      </c>
      <c r="AK90" s="148" t="str">
        <f t="shared" si="68"/>
        <v>-</v>
      </c>
      <c r="AL90" s="149" t="str">
        <f t="shared" si="68"/>
        <v>-</v>
      </c>
      <c r="AM90" s="146" t="str">
        <f t="shared" si="68"/>
        <v>-</v>
      </c>
      <c r="AN90" s="146" t="str">
        <f t="shared" si="68"/>
        <v>-</v>
      </c>
    </row>
    <row r="91" spans="1:40">
      <c r="A91" s="255" t="s">
        <v>8</v>
      </c>
      <c r="B91" s="256"/>
      <c r="C91" s="256"/>
      <c r="D91" s="257"/>
      <c r="E91" s="147" t="str">
        <f>IFERROR((E32+E33)/E87,"-")</f>
        <v>-</v>
      </c>
      <c r="F91" s="148" t="str">
        <f t="shared" ref="F91:AN91" si="69">IFERROR((F32+F33)/F87,"-")</f>
        <v>-</v>
      </c>
      <c r="G91" s="148" t="str">
        <f t="shared" si="69"/>
        <v>-</v>
      </c>
      <c r="H91" s="148" t="str">
        <f t="shared" si="69"/>
        <v>-</v>
      </c>
      <c r="I91" s="148" t="str">
        <f t="shared" si="69"/>
        <v>-</v>
      </c>
      <c r="J91" s="149" t="str">
        <f t="shared" si="69"/>
        <v>-</v>
      </c>
      <c r="K91" s="146" t="str">
        <f t="shared" si="69"/>
        <v>-</v>
      </c>
      <c r="L91" s="147" t="str">
        <f t="shared" si="69"/>
        <v>-</v>
      </c>
      <c r="M91" s="148" t="str">
        <f t="shared" si="69"/>
        <v>-</v>
      </c>
      <c r="N91" s="148" t="str">
        <f t="shared" si="69"/>
        <v>-</v>
      </c>
      <c r="O91" s="148" t="str">
        <f t="shared" si="69"/>
        <v>-</v>
      </c>
      <c r="P91" s="148" t="str">
        <f t="shared" si="69"/>
        <v>-</v>
      </c>
      <c r="Q91" s="149" t="str">
        <f t="shared" si="69"/>
        <v>-</v>
      </c>
      <c r="R91" s="146" t="str">
        <f t="shared" si="69"/>
        <v>-</v>
      </c>
      <c r="S91" s="147" t="str">
        <f t="shared" si="69"/>
        <v>-</v>
      </c>
      <c r="T91" s="148" t="str">
        <f t="shared" si="69"/>
        <v>-</v>
      </c>
      <c r="U91" s="148" t="str">
        <f t="shared" si="69"/>
        <v>-</v>
      </c>
      <c r="V91" s="148" t="str">
        <f t="shared" si="69"/>
        <v>-</v>
      </c>
      <c r="W91" s="148" t="str">
        <f t="shared" si="69"/>
        <v>-</v>
      </c>
      <c r="X91" s="149" t="str">
        <f t="shared" si="69"/>
        <v>-</v>
      </c>
      <c r="Y91" s="146" t="str">
        <f t="shared" si="69"/>
        <v>-</v>
      </c>
      <c r="Z91" s="147" t="str">
        <f t="shared" si="69"/>
        <v>-</v>
      </c>
      <c r="AA91" s="148" t="str">
        <f t="shared" si="69"/>
        <v>-</v>
      </c>
      <c r="AB91" s="148" t="str">
        <f t="shared" si="69"/>
        <v>-</v>
      </c>
      <c r="AC91" s="148" t="str">
        <f t="shared" si="69"/>
        <v>-</v>
      </c>
      <c r="AD91" s="148" t="str">
        <f t="shared" si="69"/>
        <v>-</v>
      </c>
      <c r="AE91" s="149" t="str">
        <f t="shared" si="69"/>
        <v>-</v>
      </c>
      <c r="AF91" s="146" t="str">
        <f t="shared" si="69"/>
        <v>-</v>
      </c>
      <c r="AG91" s="147" t="str">
        <f t="shared" si="69"/>
        <v>-</v>
      </c>
      <c r="AH91" s="148" t="str">
        <f t="shared" si="69"/>
        <v>-</v>
      </c>
      <c r="AI91" s="148" t="str">
        <f t="shared" si="69"/>
        <v>-</v>
      </c>
      <c r="AJ91" s="148" t="str">
        <f t="shared" si="69"/>
        <v>-</v>
      </c>
      <c r="AK91" s="148" t="str">
        <f t="shared" si="69"/>
        <v>-</v>
      </c>
      <c r="AL91" s="149" t="str">
        <f t="shared" si="69"/>
        <v>-</v>
      </c>
      <c r="AM91" s="146" t="str">
        <f t="shared" si="69"/>
        <v>-</v>
      </c>
      <c r="AN91" s="146" t="str">
        <f t="shared" si="69"/>
        <v>-</v>
      </c>
    </row>
    <row r="92" spans="1:40" ht="15.75" thickBot="1">
      <c r="A92" s="273" t="s">
        <v>9</v>
      </c>
      <c r="B92" s="274"/>
      <c r="C92" s="274"/>
      <c r="D92" s="275"/>
      <c r="E92" s="142" t="str">
        <f t="shared" ref="E92:AN92" si="70">IFERROR(E35/E87,"-")</f>
        <v>-</v>
      </c>
      <c r="F92" s="143" t="str">
        <f t="shared" si="70"/>
        <v>-</v>
      </c>
      <c r="G92" s="143" t="str">
        <f t="shared" si="70"/>
        <v>-</v>
      </c>
      <c r="H92" s="143" t="str">
        <f t="shared" si="70"/>
        <v>-</v>
      </c>
      <c r="I92" s="143" t="str">
        <f t="shared" si="70"/>
        <v>-</v>
      </c>
      <c r="J92" s="144" t="str">
        <f t="shared" si="70"/>
        <v>-</v>
      </c>
      <c r="K92" s="145" t="str">
        <f t="shared" si="70"/>
        <v>-</v>
      </c>
      <c r="L92" s="142" t="str">
        <f t="shared" si="70"/>
        <v>-</v>
      </c>
      <c r="M92" s="143" t="str">
        <f t="shared" si="70"/>
        <v>-</v>
      </c>
      <c r="N92" s="143" t="str">
        <f t="shared" si="70"/>
        <v>-</v>
      </c>
      <c r="O92" s="143" t="str">
        <f t="shared" si="70"/>
        <v>-</v>
      </c>
      <c r="P92" s="143" t="str">
        <f t="shared" si="70"/>
        <v>-</v>
      </c>
      <c r="Q92" s="144" t="str">
        <f t="shared" si="70"/>
        <v>-</v>
      </c>
      <c r="R92" s="145" t="str">
        <f t="shared" si="70"/>
        <v>-</v>
      </c>
      <c r="S92" s="142" t="str">
        <f t="shared" si="70"/>
        <v>-</v>
      </c>
      <c r="T92" s="143" t="str">
        <f t="shared" si="70"/>
        <v>-</v>
      </c>
      <c r="U92" s="143" t="str">
        <f t="shared" si="70"/>
        <v>-</v>
      </c>
      <c r="V92" s="143" t="str">
        <f t="shared" si="70"/>
        <v>-</v>
      </c>
      <c r="W92" s="143" t="str">
        <f t="shared" si="70"/>
        <v>-</v>
      </c>
      <c r="X92" s="144" t="str">
        <f t="shared" si="70"/>
        <v>-</v>
      </c>
      <c r="Y92" s="145" t="str">
        <f t="shared" si="70"/>
        <v>-</v>
      </c>
      <c r="Z92" s="142" t="str">
        <f t="shared" si="70"/>
        <v>-</v>
      </c>
      <c r="AA92" s="143" t="str">
        <f t="shared" si="70"/>
        <v>-</v>
      </c>
      <c r="AB92" s="143" t="str">
        <f t="shared" si="70"/>
        <v>-</v>
      </c>
      <c r="AC92" s="143" t="str">
        <f t="shared" si="70"/>
        <v>-</v>
      </c>
      <c r="AD92" s="143" t="str">
        <f t="shared" si="70"/>
        <v>-</v>
      </c>
      <c r="AE92" s="144" t="str">
        <f t="shared" si="70"/>
        <v>-</v>
      </c>
      <c r="AF92" s="145" t="str">
        <f t="shared" si="70"/>
        <v>-</v>
      </c>
      <c r="AG92" s="142" t="str">
        <f t="shared" si="70"/>
        <v>-</v>
      </c>
      <c r="AH92" s="143" t="str">
        <f t="shared" si="70"/>
        <v>-</v>
      </c>
      <c r="AI92" s="143" t="str">
        <f t="shared" si="70"/>
        <v>-</v>
      </c>
      <c r="AJ92" s="143" t="str">
        <f t="shared" si="70"/>
        <v>-</v>
      </c>
      <c r="AK92" s="143" t="str">
        <f t="shared" si="70"/>
        <v>-</v>
      </c>
      <c r="AL92" s="144" t="str">
        <f t="shared" si="70"/>
        <v>-</v>
      </c>
      <c r="AM92" s="145" t="str">
        <f t="shared" si="70"/>
        <v>-</v>
      </c>
      <c r="AN92" s="145" t="str">
        <f t="shared" si="70"/>
        <v>-</v>
      </c>
    </row>
    <row r="93" spans="1:40" ht="16.5" thickTop="1" thickBot="1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0" ht="15.75" thickTop="1">
      <c r="A94" s="302" t="s">
        <v>14</v>
      </c>
      <c r="B94" s="303"/>
      <c r="C94" s="303"/>
      <c r="D94" s="304"/>
      <c r="E94" s="19"/>
      <c r="F94" s="20"/>
      <c r="G94" s="20"/>
      <c r="H94" s="20"/>
      <c r="I94" s="20"/>
      <c r="J94" s="21"/>
      <c r="K94" s="72">
        <f t="shared" ref="K94:K97" si="71">SUM(E94:J94)</f>
        <v>0</v>
      </c>
      <c r="L94" s="19"/>
      <c r="M94" s="20"/>
      <c r="N94" s="20"/>
      <c r="O94" s="20"/>
      <c r="P94" s="20"/>
      <c r="Q94" s="21"/>
      <c r="R94" s="72">
        <f t="shared" ref="R94:R97" si="72">SUM(L94:Q94)</f>
        <v>0</v>
      </c>
      <c r="S94" s="19"/>
      <c r="T94" s="20"/>
      <c r="U94" s="20"/>
      <c r="V94" s="20"/>
      <c r="W94" s="20"/>
      <c r="X94" s="21"/>
      <c r="Y94" s="72">
        <f t="shared" ref="Y94:Y97" si="73">SUM(S94:X94)</f>
        <v>0</v>
      </c>
      <c r="Z94" s="19"/>
      <c r="AA94" s="20"/>
      <c r="AB94" s="20"/>
      <c r="AC94" s="20"/>
      <c r="AD94" s="20"/>
      <c r="AE94" s="21"/>
      <c r="AF94" s="72">
        <f t="shared" ref="AF94:AF97" si="74">SUM(Z94:AE94)</f>
        <v>0</v>
      </c>
      <c r="AG94" s="19"/>
      <c r="AH94" s="20"/>
      <c r="AI94" s="20"/>
      <c r="AJ94" s="20"/>
      <c r="AK94" s="20"/>
      <c r="AL94" s="21"/>
      <c r="AM94" s="72">
        <f t="shared" ref="AM94:AM97" si="75">SUM(AG94:AL94)</f>
        <v>0</v>
      </c>
      <c r="AN94" s="72">
        <f t="shared" ref="AN94:AN97" si="76">K94+R94+Y94+AF94+AM94</f>
        <v>0</v>
      </c>
    </row>
    <row r="95" spans="1:40">
      <c r="A95" s="255" t="s">
        <v>15</v>
      </c>
      <c r="B95" s="256"/>
      <c r="C95" s="256"/>
      <c r="D95" s="257"/>
      <c r="E95" s="22"/>
      <c r="F95" s="23"/>
      <c r="G95" s="23"/>
      <c r="H95" s="23"/>
      <c r="I95" s="23"/>
      <c r="J95" s="24"/>
      <c r="K95" s="119">
        <f t="shared" si="71"/>
        <v>0</v>
      </c>
      <c r="L95" s="22"/>
      <c r="M95" s="23"/>
      <c r="N95" s="23"/>
      <c r="O95" s="23"/>
      <c r="P95" s="23"/>
      <c r="Q95" s="24"/>
      <c r="R95" s="119">
        <f t="shared" si="72"/>
        <v>0</v>
      </c>
      <c r="S95" s="22"/>
      <c r="T95" s="23"/>
      <c r="U95" s="23"/>
      <c r="V95" s="23"/>
      <c r="W95" s="23"/>
      <c r="X95" s="24"/>
      <c r="Y95" s="119">
        <f t="shared" si="73"/>
        <v>0</v>
      </c>
      <c r="Z95" s="22"/>
      <c r="AA95" s="23"/>
      <c r="AB95" s="23"/>
      <c r="AC95" s="23"/>
      <c r="AD95" s="23"/>
      <c r="AE95" s="24"/>
      <c r="AF95" s="119">
        <f t="shared" si="74"/>
        <v>0</v>
      </c>
      <c r="AG95" s="22"/>
      <c r="AH95" s="23"/>
      <c r="AI95" s="23"/>
      <c r="AJ95" s="23"/>
      <c r="AK95" s="23"/>
      <c r="AL95" s="24"/>
      <c r="AM95" s="119">
        <f t="shared" si="75"/>
        <v>0</v>
      </c>
      <c r="AN95" s="119">
        <f t="shared" si="76"/>
        <v>0</v>
      </c>
    </row>
    <row r="96" spans="1:40">
      <c r="A96" s="255" t="s">
        <v>16</v>
      </c>
      <c r="B96" s="256"/>
      <c r="C96" s="256"/>
      <c r="D96" s="257"/>
      <c r="E96" s="22"/>
      <c r="F96" s="23"/>
      <c r="G96" s="23"/>
      <c r="H96" s="23"/>
      <c r="I96" s="23"/>
      <c r="J96" s="24"/>
      <c r="K96" s="119">
        <f t="shared" si="71"/>
        <v>0</v>
      </c>
      <c r="L96" s="22"/>
      <c r="M96" s="23"/>
      <c r="N96" s="23"/>
      <c r="O96" s="23"/>
      <c r="P96" s="23"/>
      <c r="Q96" s="24"/>
      <c r="R96" s="119">
        <f t="shared" si="72"/>
        <v>0</v>
      </c>
      <c r="S96" s="22"/>
      <c r="T96" s="23"/>
      <c r="U96" s="23"/>
      <c r="V96" s="23"/>
      <c r="W96" s="23"/>
      <c r="X96" s="24"/>
      <c r="Y96" s="119">
        <f t="shared" si="73"/>
        <v>0</v>
      </c>
      <c r="Z96" s="22"/>
      <c r="AA96" s="23"/>
      <c r="AB96" s="23"/>
      <c r="AC96" s="23"/>
      <c r="AD96" s="23"/>
      <c r="AE96" s="24"/>
      <c r="AF96" s="119">
        <f t="shared" si="74"/>
        <v>0</v>
      </c>
      <c r="AG96" s="22"/>
      <c r="AH96" s="23"/>
      <c r="AI96" s="23"/>
      <c r="AJ96" s="23"/>
      <c r="AK96" s="23"/>
      <c r="AL96" s="24"/>
      <c r="AM96" s="119">
        <f t="shared" si="75"/>
        <v>0</v>
      </c>
      <c r="AN96" s="119">
        <f t="shared" si="76"/>
        <v>0</v>
      </c>
    </row>
    <row r="97" spans="1:40">
      <c r="A97" s="255" t="s">
        <v>17</v>
      </c>
      <c r="B97" s="256"/>
      <c r="C97" s="256"/>
      <c r="D97" s="257"/>
      <c r="E97" s="22"/>
      <c r="F97" s="23"/>
      <c r="G97" s="23"/>
      <c r="H97" s="23"/>
      <c r="I97" s="23"/>
      <c r="J97" s="24"/>
      <c r="K97" s="119">
        <f t="shared" si="71"/>
        <v>0</v>
      </c>
      <c r="L97" s="22"/>
      <c r="M97" s="23"/>
      <c r="N97" s="23"/>
      <c r="O97" s="23"/>
      <c r="P97" s="23"/>
      <c r="Q97" s="24"/>
      <c r="R97" s="119">
        <f t="shared" si="72"/>
        <v>0</v>
      </c>
      <c r="S97" s="22"/>
      <c r="T97" s="23"/>
      <c r="U97" s="23"/>
      <c r="V97" s="23"/>
      <c r="W97" s="23"/>
      <c r="X97" s="24"/>
      <c r="Y97" s="119">
        <f t="shared" si="73"/>
        <v>0</v>
      </c>
      <c r="Z97" s="22"/>
      <c r="AA97" s="23"/>
      <c r="AB97" s="23"/>
      <c r="AC97" s="23"/>
      <c r="AD97" s="23"/>
      <c r="AE97" s="24"/>
      <c r="AF97" s="119">
        <f t="shared" si="74"/>
        <v>0</v>
      </c>
      <c r="AG97" s="22"/>
      <c r="AH97" s="23"/>
      <c r="AI97" s="23"/>
      <c r="AJ97" s="23"/>
      <c r="AK97" s="23"/>
      <c r="AL97" s="24"/>
      <c r="AM97" s="119">
        <f t="shared" si="75"/>
        <v>0</v>
      </c>
      <c r="AN97" s="119">
        <f t="shared" si="76"/>
        <v>0</v>
      </c>
    </row>
    <row r="98" spans="1:40">
      <c r="A98" s="241" t="s">
        <v>18</v>
      </c>
      <c r="B98" s="242"/>
      <c r="C98" s="242"/>
      <c r="D98" s="243"/>
      <c r="E98" s="226" t="str">
        <f>IFERROR((E94+E95)/SUM(E94:E97),"-")</f>
        <v>-</v>
      </c>
      <c r="F98" s="227" t="str">
        <f t="shared" ref="F98:AN98" si="77">IFERROR((F94+F95)/SUM(F94:F97),"-")</f>
        <v>-</v>
      </c>
      <c r="G98" s="227" t="str">
        <f t="shared" si="77"/>
        <v>-</v>
      </c>
      <c r="H98" s="227" t="str">
        <f t="shared" si="77"/>
        <v>-</v>
      </c>
      <c r="I98" s="227" t="str">
        <f t="shared" si="77"/>
        <v>-</v>
      </c>
      <c r="J98" s="228" t="str">
        <f t="shared" si="77"/>
        <v>-</v>
      </c>
      <c r="K98" s="229" t="str">
        <f t="shared" si="77"/>
        <v>-</v>
      </c>
      <c r="L98" s="226" t="str">
        <f t="shared" si="77"/>
        <v>-</v>
      </c>
      <c r="M98" s="227" t="str">
        <f t="shared" si="77"/>
        <v>-</v>
      </c>
      <c r="N98" s="227" t="str">
        <f t="shared" si="77"/>
        <v>-</v>
      </c>
      <c r="O98" s="227" t="str">
        <f t="shared" si="77"/>
        <v>-</v>
      </c>
      <c r="P98" s="227" t="str">
        <f t="shared" si="77"/>
        <v>-</v>
      </c>
      <c r="Q98" s="228" t="str">
        <f t="shared" si="77"/>
        <v>-</v>
      </c>
      <c r="R98" s="229" t="str">
        <f t="shared" si="77"/>
        <v>-</v>
      </c>
      <c r="S98" s="226" t="str">
        <f t="shared" si="77"/>
        <v>-</v>
      </c>
      <c r="T98" s="227" t="str">
        <f t="shared" si="77"/>
        <v>-</v>
      </c>
      <c r="U98" s="227" t="str">
        <f t="shared" si="77"/>
        <v>-</v>
      </c>
      <c r="V98" s="227" t="str">
        <f t="shared" si="77"/>
        <v>-</v>
      </c>
      <c r="W98" s="227" t="str">
        <f t="shared" si="77"/>
        <v>-</v>
      </c>
      <c r="X98" s="228" t="str">
        <f t="shared" si="77"/>
        <v>-</v>
      </c>
      <c r="Y98" s="229" t="str">
        <f t="shared" si="77"/>
        <v>-</v>
      </c>
      <c r="Z98" s="226" t="str">
        <f t="shared" si="77"/>
        <v>-</v>
      </c>
      <c r="AA98" s="227" t="str">
        <f t="shared" si="77"/>
        <v>-</v>
      </c>
      <c r="AB98" s="227" t="str">
        <f t="shared" si="77"/>
        <v>-</v>
      </c>
      <c r="AC98" s="227" t="str">
        <f t="shared" si="77"/>
        <v>-</v>
      </c>
      <c r="AD98" s="227" t="str">
        <f t="shared" si="77"/>
        <v>-</v>
      </c>
      <c r="AE98" s="228" t="str">
        <f t="shared" si="77"/>
        <v>-</v>
      </c>
      <c r="AF98" s="229" t="str">
        <f t="shared" si="77"/>
        <v>-</v>
      </c>
      <c r="AG98" s="226" t="str">
        <f t="shared" si="77"/>
        <v>-</v>
      </c>
      <c r="AH98" s="227" t="str">
        <f t="shared" si="77"/>
        <v>-</v>
      </c>
      <c r="AI98" s="227" t="str">
        <f t="shared" si="77"/>
        <v>-</v>
      </c>
      <c r="AJ98" s="227" t="str">
        <f t="shared" si="77"/>
        <v>-</v>
      </c>
      <c r="AK98" s="227" t="str">
        <f t="shared" si="77"/>
        <v>-</v>
      </c>
      <c r="AL98" s="228" t="str">
        <f t="shared" si="77"/>
        <v>-</v>
      </c>
      <c r="AM98" s="229" t="str">
        <f t="shared" si="77"/>
        <v>-</v>
      </c>
      <c r="AN98" s="229" t="str">
        <f t="shared" si="77"/>
        <v>-</v>
      </c>
    </row>
    <row r="99" spans="1:40">
      <c r="A99" s="241" t="s">
        <v>19</v>
      </c>
      <c r="B99" s="242"/>
      <c r="C99" s="242"/>
      <c r="D99" s="243"/>
      <c r="E99" s="122" t="str">
        <f>IFERROR(E96/SUM(E94:E97),"-")</f>
        <v>-</v>
      </c>
      <c r="F99" s="123" t="str">
        <f t="shared" ref="F99:AN99" si="78">IFERROR(F96/SUM(F94:F97),"-")</f>
        <v>-</v>
      </c>
      <c r="G99" s="123" t="str">
        <f t="shared" si="78"/>
        <v>-</v>
      </c>
      <c r="H99" s="123" t="str">
        <f t="shared" si="78"/>
        <v>-</v>
      </c>
      <c r="I99" s="123" t="str">
        <f t="shared" si="78"/>
        <v>-</v>
      </c>
      <c r="J99" s="124" t="str">
        <f t="shared" si="78"/>
        <v>-</v>
      </c>
      <c r="K99" s="120" t="str">
        <f t="shared" si="78"/>
        <v>-</v>
      </c>
      <c r="L99" s="122" t="str">
        <f t="shared" si="78"/>
        <v>-</v>
      </c>
      <c r="M99" s="123" t="str">
        <f t="shared" si="78"/>
        <v>-</v>
      </c>
      <c r="N99" s="123" t="str">
        <f t="shared" si="78"/>
        <v>-</v>
      </c>
      <c r="O99" s="123" t="str">
        <f t="shared" si="78"/>
        <v>-</v>
      </c>
      <c r="P99" s="123" t="str">
        <f t="shared" si="78"/>
        <v>-</v>
      </c>
      <c r="Q99" s="124" t="str">
        <f t="shared" si="78"/>
        <v>-</v>
      </c>
      <c r="R99" s="120" t="str">
        <f t="shared" si="78"/>
        <v>-</v>
      </c>
      <c r="S99" s="122" t="str">
        <f t="shared" si="78"/>
        <v>-</v>
      </c>
      <c r="T99" s="123" t="str">
        <f t="shared" si="78"/>
        <v>-</v>
      </c>
      <c r="U99" s="123" t="str">
        <f t="shared" si="78"/>
        <v>-</v>
      </c>
      <c r="V99" s="123" t="str">
        <f t="shared" si="78"/>
        <v>-</v>
      </c>
      <c r="W99" s="123" t="str">
        <f t="shared" si="78"/>
        <v>-</v>
      </c>
      <c r="X99" s="124" t="str">
        <f t="shared" si="78"/>
        <v>-</v>
      </c>
      <c r="Y99" s="120" t="str">
        <f t="shared" si="78"/>
        <v>-</v>
      </c>
      <c r="Z99" s="122" t="str">
        <f t="shared" si="78"/>
        <v>-</v>
      </c>
      <c r="AA99" s="123" t="str">
        <f t="shared" si="78"/>
        <v>-</v>
      </c>
      <c r="AB99" s="123" t="str">
        <f t="shared" si="78"/>
        <v>-</v>
      </c>
      <c r="AC99" s="123" t="str">
        <f t="shared" si="78"/>
        <v>-</v>
      </c>
      <c r="AD99" s="123" t="str">
        <f t="shared" si="78"/>
        <v>-</v>
      </c>
      <c r="AE99" s="124" t="str">
        <f t="shared" si="78"/>
        <v>-</v>
      </c>
      <c r="AF99" s="120" t="str">
        <f t="shared" si="78"/>
        <v>-</v>
      </c>
      <c r="AG99" s="122" t="str">
        <f t="shared" si="78"/>
        <v>-</v>
      </c>
      <c r="AH99" s="123" t="str">
        <f t="shared" si="78"/>
        <v>-</v>
      </c>
      <c r="AI99" s="123" t="str">
        <f t="shared" si="78"/>
        <v>-</v>
      </c>
      <c r="AJ99" s="123" t="str">
        <f t="shared" si="78"/>
        <v>-</v>
      </c>
      <c r="AK99" s="123" t="str">
        <f t="shared" si="78"/>
        <v>-</v>
      </c>
      <c r="AL99" s="124" t="str">
        <f t="shared" si="78"/>
        <v>-</v>
      </c>
      <c r="AM99" s="120" t="str">
        <f t="shared" si="78"/>
        <v>-</v>
      </c>
      <c r="AN99" s="120" t="str">
        <f t="shared" si="78"/>
        <v>-</v>
      </c>
    </row>
    <row r="100" spans="1:40" ht="15.75" thickBot="1">
      <c r="A100" s="273" t="s">
        <v>20</v>
      </c>
      <c r="B100" s="274"/>
      <c r="C100" s="274"/>
      <c r="D100" s="275"/>
      <c r="E100" s="125" t="str">
        <f>IFERROR(E97/SUM(E94:E97),"-")</f>
        <v>-</v>
      </c>
      <c r="F100" s="126" t="str">
        <f t="shared" ref="F100:AN100" si="79">IFERROR(F97/SUM(F94:F97),"-")</f>
        <v>-</v>
      </c>
      <c r="G100" s="126" t="str">
        <f t="shared" si="79"/>
        <v>-</v>
      </c>
      <c r="H100" s="126" t="str">
        <f t="shared" si="79"/>
        <v>-</v>
      </c>
      <c r="I100" s="126" t="str">
        <f t="shared" si="79"/>
        <v>-</v>
      </c>
      <c r="J100" s="127" t="str">
        <f t="shared" si="79"/>
        <v>-</v>
      </c>
      <c r="K100" s="121" t="str">
        <f t="shared" si="79"/>
        <v>-</v>
      </c>
      <c r="L100" s="125" t="str">
        <f t="shared" si="79"/>
        <v>-</v>
      </c>
      <c r="M100" s="126" t="str">
        <f t="shared" si="79"/>
        <v>-</v>
      </c>
      <c r="N100" s="126" t="str">
        <f t="shared" si="79"/>
        <v>-</v>
      </c>
      <c r="O100" s="126" t="str">
        <f t="shared" si="79"/>
        <v>-</v>
      </c>
      <c r="P100" s="126" t="str">
        <f t="shared" si="79"/>
        <v>-</v>
      </c>
      <c r="Q100" s="127" t="str">
        <f t="shared" si="79"/>
        <v>-</v>
      </c>
      <c r="R100" s="121" t="str">
        <f t="shared" si="79"/>
        <v>-</v>
      </c>
      <c r="S100" s="125" t="str">
        <f t="shared" si="79"/>
        <v>-</v>
      </c>
      <c r="T100" s="126" t="str">
        <f t="shared" si="79"/>
        <v>-</v>
      </c>
      <c r="U100" s="126" t="str">
        <f t="shared" si="79"/>
        <v>-</v>
      </c>
      <c r="V100" s="126" t="str">
        <f t="shared" si="79"/>
        <v>-</v>
      </c>
      <c r="W100" s="126" t="str">
        <f t="shared" si="79"/>
        <v>-</v>
      </c>
      <c r="X100" s="127" t="str">
        <f t="shared" si="79"/>
        <v>-</v>
      </c>
      <c r="Y100" s="121" t="str">
        <f t="shared" si="79"/>
        <v>-</v>
      </c>
      <c r="Z100" s="125" t="str">
        <f t="shared" si="79"/>
        <v>-</v>
      </c>
      <c r="AA100" s="126" t="str">
        <f t="shared" si="79"/>
        <v>-</v>
      </c>
      <c r="AB100" s="126" t="str">
        <f t="shared" si="79"/>
        <v>-</v>
      </c>
      <c r="AC100" s="126" t="str">
        <f t="shared" si="79"/>
        <v>-</v>
      </c>
      <c r="AD100" s="126" t="str">
        <f t="shared" si="79"/>
        <v>-</v>
      </c>
      <c r="AE100" s="127" t="str">
        <f t="shared" si="79"/>
        <v>-</v>
      </c>
      <c r="AF100" s="121" t="str">
        <f t="shared" si="79"/>
        <v>-</v>
      </c>
      <c r="AG100" s="125" t="str">
        <f t="shared" si="79"/>
        <v>-</v>
      </c>
      <c r="AH100" s="126" t="str">
        <f t="shared" si="79"/>
        <v>-</v>
      </c>
      <c r="AI100" s="126" t="str">
        <f t="shared" si="79"/>
        <v>-</v>
      </c>
      <c r="AJ100" s="126" t="str">
        <f t="shared" si="79"/>
        <v>-</v>
      </c>
      <c r="AK100" s="126" t="str">
        <f t="shared" si="79"/>
        <v>-</v>
      </c>
      <c r="AL100" s="127" t="str">
        <f t="shared" si="79"/>
        <v>-</v>
      </c>
      <c r="AM100" s="121" t="str">
        <f t="shared" si="79"/>
        <v>-</v>
      </c>
      <c r="AN100" s="121" t="str">
        <f t="shared" si="79"/>
        <v>-</v>
      </c>
    </row>
    <row r="101" spans="1:40" ht="16.5" thickTop="1" thickBot="1"/>
    <row r="102" spans="1:40" ht="15.75" thickTop="1">
      <c r="A102" s="267" t="s">
        <v>97</v>
      </c>
      <c r="B102" s="268"/>
      <c r="C102" s="268"/>
      <c r="D102" s="269"/>
      <c r="E102" s="19"/>
      <c r="F102" s="20"/>
      <c r="G102" s="20"/>
      <c r="H102" s="20"/>
      <c r="I102" s="20"/>
      <c r="J102" s="21"/>
      <c r="K102" s="72">
        <f t="shared" ref="K102:K105" si="80">SUM(E102:J102)</f>
        <v>0</v>
      </c>
      <c r="L102" s="19"/>
      <c r="M102" s="20"/>
      <c r="N102" s="20"/>
      <c r="O102" s="20"/>
      <c r="P102" s="20"/>
      <c r="Q102" s="21"/>
      <c r="R102" s="72">
        <f t="shared" ref="R102:R105" si="81">SUM(L102:Q102)</f>
        <v>0</v>
      </c>
      <c r="S102" s="19"/>
      <c r="T102" s="20"/>
      <c r="U102" s="20"/>
      <c r="V102" s="20"/>
      <c r="W102" s="20"/>
      <c r="X102" s="21"/>
      <c r="Y102" s="72">
        <f t="shared" ref="Y102:Y105" si="82">SUM(S102:X102)</f>
        <v>0</v>
      </c>
      <c r="Z102" s="19"/>
      <c r="AA102" s="20"/>
      <c r="AB102" s="20"/>
      <c r="AC102" s="20"/>
      <c r="AD102" s="20"/>
      <c r="AE102" s="21"/>
      <c r="AF102" s="72">
        <f t="shared" ref="AF102:AF105" si="83">SUM(Z102:AE102)</f>
        <v>0</v>
      </c>
      <c r="AG102" s="19"/>
      <c r="AH102" s="20"/>
      <c r="AI102" s="20"/>
      <c r="AJ102" s="20"/>
      <c r="AK102" s="20"/>
      <c r="AL102" s="21"/>
      <c r="AM102" s="72">
        <f t="shared" ref="AM102:AM105" si="84">SUM(AG102:AL102)</f>
        <v>0</v>
      </c>
      <c r="AN102" s="72">
        <f>K102+R102+Y102+AF102+AM102</f>
        <v>0</v>
      </c>
    </row>
    <row r="103" spans="1:40">
      <c r="A103" s="270" t="s">
        <v>98</v>
      </c>
      <c r="B103" s="271"/>
      <c r="C103" s="271"/>
      <c r="D103" s="272"/>
      <c r="E103" s="22"/>
      <c r="F103" s="23"/>
      <c r="G103" s="23"/>
      <c r="H103" s="23"/>
      <c r="I103" s="23"/>
      <c r="J103" s="24"/>
      <c r="K103" s="119">
        <f t="shared" si="80"/>
        <v>0</v>
      </c>
      <c r="L103" s="22"/>
      <c r="M103" s="23"/>
      <c r="N103" s="23"/>
      <c r="O103" s="23"/>
      <c r="P103" s="23"/>
      <c r="Q103" s="24"/>
      <c r="R103" s="119">
        <f t="shared" si="81"/>
        <v>0</v>
      </c>
      <c r="S103" s="22"/>
      <c r="T103" s="23"/>
      <c r="U103" s="23"/>
      <c r="V103" s="23"/>
      <c r="W103" s="23"/>
      <c r="X103" s="24"/>
      <c r="Y103" s="119">
        <f t="shared" si="82"/>
        <v>0</v>
      </c>
      <c r="Z103" s="22"/>
      <c r="AA103" s="23"/>
      <c r="AB103" s="23"/>
      <c r="AC103" s="23"/>
      <c r="AD103" s="23"/>
      <c r="AE103" s="24"/>
      <c r="AF103" s="119">
        <f t="shared" si="83"/>
        <v>0</v>
      </c>
      <c r="AG103" s="22"/>
      <c r="AH103" s="23"/>
      <c r="AI103" s="23"/>
      <c r="AJ103" s="23"/>
      <c r="AK103" s="23"/>
      <c r="AL103" s="24"/>
      <c r="AM103" s="119">
        <f t="shared" si="84"/>
        <v>0</v>
      </c>
      <c r="AN103" s="119">
        <f t="shared" ref="AN103:AN105" si="85">K103+R103+Y103+AF103+AM103</f>
        <v>0</v>
      </c>
    </row>
    <row r="104" spans="1:40">
      <c r="A104" s="270" t="s">
        <v>99</v>
      </c>
      <c r="B104" s="271"/>
      <c r="C104" s="271"/>
      <c r="D104" s="272"/>
      <c r="E104" s="22"/>
      <c r="F104" s="23"/>
      <c r="G104" s="23"/>
      <c r="H104" s="23"/>
      <c r="I104" s="23"/>
      <c r="J104" s="24"/>
      <c r="K104" s="119">
        <f t="shared" si="80"/>
        <v>0</v>
      </c>
      <c r="L104" s="22"/>
      <c r="M104" s="23"/>
      <c r="N104" s="23"/>
      <c r="O104" s="23"/>
      <c r="P104" s="23"/>
      <c r="Q104" s="24"/>
      <c r="R104" s="119">
        <f t="shared" si="81"/>
        <v>0</v>
      </c>
      <c r="S104" s="22"/>
      <c r="T104" s="23"/>
      <c r="U104" s="23"/>
      <c r="V104" s="23"/>
      <c r="W104" s="23"/>
      <c r="X104" s="24"/>
      <c r="Y104" s="119">
        <f t="shared" si="82"/>
        <v>0</v>
      </c>
      <c r="Z104" s="22"/>
      <c r="AA104" s="23"/>
      <c r="AB104" s="23"/>
      <c r="AC104" s="23"/>
      <c r="AD104" s="23"/>
      <c r="AE104" s="24"/>
      <c r="AF104" s="119">
        <f t="shared" si="83"/>
        <v>0</v>
      </c>
      <c r="AG104" s="22"/>
      <c r="AH104" s="23"/>
      <c r="AI104" s="23"/>
      <c r="AJ104" s="23"/>
      <c r="AK104" s="23"/>
      <c r="AL104" s="24"/>
      <c r="AM104" s="119">
        <f t="shared" si="84"/>
        <v>0</v>
      </c>
      <c r="AN104" s="119">
        <f t="shared" si="85"/>
        <v>0</v>
      </c>
    </row>
    <row r="105" spans="1:40">
      <c r="A105" s="270" t="s">
        <v>100</v>
      </c>
      <c r="B105" s="271"/>
      <c r="C105" s="271"/>
      <c r="D105" s="272"/>
      <c r="E105" s="22"/>
      <c r="F105" s="23"/>
      <c r="G105" s="23"/>
      <c r="H105" s="23"/>
      <c r="I105" s="23"/>
      <c r="J105" s="24"/>
      <c r="K105" s="119">
        <f t="shared" si="80"/>
        <v>0</v>
      </c>
      <c r="L105" s="22"/>
      <c r="M105" s="23"/>
      <c r="N105" s="23"/>
      <c r="O105" s="23"/>
      <c r="P105" s="23"/>
      <c r="Q105" s="24"/>
      <c r="R105" s="119">
        <f t="shared" si="81"/>
        <v>0</v>
      </c>
      <c r="S105" s="22"/>
      <c r="T105" s="23"/>
      <c r="U105" s="23"/>
      <c r="V105" s="23"/>
      <c r="W105" s="23"/>
      <c r="X105" s="24"/>
      <c r="Y105" s="119">
        <f t="shared" si="82"/>
        <v>0</v>
      </c>
      <c r="Z105" s="22"/>
      <c r="AA105" s="23"/>
      <c r="AB105" s="23"/>
      <c r="AC105" s="23"/>
      <c r="AD105" s="23"/>
      <c r="AE105" s="24"/>
      <c r="AF105" s="119">
        <f t="shared" si="83"/>
        <v>0</v>
      </c>
      <c r="AG105" s="22"/>
      <c r="AH105" s="23"/>
      <c r="AI105" s="23"/>
      <c r="AJ105" s="23"/>
      <c r="AK105" s="23"/>
      <c r="AL105" s="24"/>
      <c r="AM105" s="119">
        <f t="shared" si="84"/>
        <v>0</v>
      </c>
      <c r="AN105" s="119">
        <f t="shared" si="85"/>
        <v>0</v>
      </c>
    </row>
    <row r="106" spans="1:40">
      <c r="A106" s="241" t="s">
        <v>128</v>
      </c>
      <c r="B106" s="242"/>
      <c r="C106" s="242"/>
      <c r="D106" s="243"/>
      <c r="E106" s="226" t="str">
        <f>IFERROR((E102+E103)/SUM(E102:E105),"-")</f>
        <v>-</v>
      </c>
      <c r="F106" s="227" t="str">
        <f t="shared" ref="F106:AN106" si="86">IFERROR((F102+F103)/SUM(F102:F105),"-")</f>
        <v>-</v>
      </c>
      <c r="G106" s="227" t="str">
        <f t="shared" si="86"/>
        <v>-</v>
      </c>
      <c r="H106" s="227" t="str">
        <f t="shared" si="86"/>
        <v>-</v>
      </c>
      <c r="I106" s="227" t="str">
        <f t="shared" si="86"/>
        <v>-</v>
      </c>
      <c r="J106" s="228" t="str">
        <f t="shared" si="86"/>
        <v>-</v>
      </c>
      <c r="K106" s="229" t="str">
        <f t="shared" si="86"/>
        <v>-</v>
      </c>
      <c r="L106" s="226" t="str">
        <f t="shared" si="86"/>
        <v>-</v>
      </c>
      <c r="M106" s="227" t="str">
        <f t="shared" si="86"/>
        <v>-</v>
      </c>
      <c r="N106" s="227" t="str">
        <f t="shared" si="86"/>
        <v>-</v>
      </c>
      <c r="O106" s="227" t="str">
        <f t="shared" si="86"/>
        <v>-</v>
      </c>
      <c r="P106" s="227" t="str">
        <f t="shared" si="86"/>
        <v>-</v>
      </c>
      <c r="Q106" s="228" t="str">
        <f t="shared" si="86"/>
        <v>-</v>
      </c>
      <c r="R106" s="229" t="str">
        <f t="shared" si="86"/>
        <v>-</v>
      </c>
      <c r="S106" s="226" t="str">
        <f t="shared" si="86"/>
        <v>-</v>
      </c>
      <c r="T106" s="227" t="str">
        <f t="shared" si="86"/>
        <v>-</v>
      </c>
      <c r="U106" s="227" t="str">
        <f t="shared" si="86"/>
        <v>-</v>
      </c>
      <c r="V106" s="227" t="str">
        <f t="shared" si="86"/>
        <v>-</v>
      </c>
      <c r="W106" s="227" t="str">
        <f t="shared" si="86"/>
        <v>-</v>
      </c>
      <c r="X106" s="228" t="str">
        <f t="shared" si="86"/>
        <v>-</v>
      </c>
      <c r="Y106" s="229" t="str">
        <f t="shared" si="86"/>
        <v>-</v>
      </c>
      <c r="Z106" s="226" t="str">
        <f t="shared" si="86"/>
        <v>-</v>
      </c>
      <c r="AA106" s="227" t="str">
        <f t="shared" si="86"/>
        <v>-</v>
      </c>
      <c r="AB106" s="227" t="str">
        <f t="shared" si="86"/>
        <v>-</v>
      </c>
      <c r="AC106" s="227" t="str">
        <f t="shared" si="86"/>
        <v>-</v>
      </c>
      <c r="AD106" s="227" t="str">
        <f t="shared" si="86"/>
        <v>-</v>
      </c>
      <c r="AE106" s="228" t="str">
        <f t="shared" si="86"/>
        <v>-</v>
      </c>
      <c r="AF106" s="229" t="str">
        <f t="shared" si="86"/>
        <v>-</v>
      </c>
      <c r="AG106" s="226" t="str">
        <f t="shared" si="86"/>
        <v>-</v>
      </c>
      <c r="AH106" s="227" t="str">
        <f t="shared" si="86"/>
        <v>-</v>
      </c>
      <c r="AI106" s="227" t="str">
        <f t="shared" si="86"/>
        <v>-</v>
      </c>
      <c r="AJ106" s="227" t="str">
        <f t="shared" si="86"/>
        <v>-</v>
      </c>
      <c r="AK106" s="227" t="str">
        <f t="shared" si="86"/>
        <v>-</v>
      </c>
      <c r="AL106" s="228" t="str">
        <f t="shared" si="86"/>
        <v>-</v>
      </c>
      <c r="AM106" s="229" t="str">
        <f t="shared" si="86"/>
        <v>-</v>
      </c>
      <c r="AN106" s="229" t="str">
        <f t="shared" si="86"/>
        <v>-</v>
      </c>
    </row>
    <row r="107" spans="1:40">
      <c r="A107" s="241" t="s">
        <v>126</v>
      </c>
      <c r="B107" s="242"/>
      <c r="C107" s="242"/>
      <c r="D107" s="243"/>
      <c r="E107" s="122" t="str">
        <f>IFERROR(E104/SUM(E102:E105),"-")</f>
        <v>-</v>
      </c>
      <c r="F107" s="123" t="str">
        <f t="shared" ref="F107:AN107" si="87">IFERROR(F104/SUM(F102:F105),"-")</f>
        <v>-</v>
      </c>
      <c r="G107" s="123" t="str">
        <f t="shared" si="87"/>
        <v>-</v>
      </c>
      <c r="H107" s="123" t="str">
        <f t="shared" si="87"/>
        <v>-</v>
      </c>
      <c r="I107" s="123" t="str">
        <f t="shared" si="87"/>
        <v>-</v>
      </c>
      <c r="J107" s="124" t="str">
        <f t="shared" si="87"/>
        <v>-</v>
      </c>
      <c r="K107" s="120" t="str">
        <f t="shared" si="87"/>
        <v>-</v>
      </c>
      <c r="L107" s="122" t="str">
        <f t="shared" si="87"/>
        <v>-</v>
      </c>
      <c r="M107" s="123" t="str">
        <f t="shared" si="87"/>
        <v>-</v>
      </c>
      <c r="N107" s="123" t="str">
        <f t="shared" si="87"/>
        <v>-</v>
      </c>
      <c r="O107" s="123" t="str">
        <f t="shared" si="87"/>
        <v>-</v>
      </c>
      <c r="P107" s="123" t="str">
        <f t="shared" si="87"/>
        <v>-</v>
      </c>
      <c r="Q107" s="124" t="str">
        <f t="shared" si="87"/>
        <v>-</v>
      </c>
      <c r="R107" s="120" t="str">
        <f t="shared" si="87"/>
        <v>-</v>
      </c>
      <c r="S107" s="122" t="str">
        <f t="shared" si="87"/>
        <v>-</v>
      </c>
      <c r="T107" s="123" t="str">
        <f t="shared" si="87"/>
        <v>-</v>
      </c>
      <c r="U107" s="123" t="str">
        <f t="shared" si="87"/>
        <v>-</v>
      </c>
      <c r="V107" s="123" t="str">
        <f t="shared" si="87"/>
        <v>-</v>
      </c>
      <c r="W107" s="123" t="str">
        <f t="shared" si="87"/>
        <v>-</v>
      </c>
      <c r="X107" s="124" t="str">
        <f t="shared" si="87"/>
        <v>-</v>
      </c>
      <c r="Y107" s="120" t="str">
        <f t="shared" si="87"/>
        <v>-</v>
      </c>
      <c r="Z107" s="122" t="str">
        <f t="shared" si="87"/>
        <v>-</v>
      </c>
      <c r="AA107" s="123" t="str">
        <f t="shared" si="87"/>
        <v>-</v>
      </c>
      <c r="AB107" s="123" t="str">
        <f t="shared" si="87"/>
        <v>-</v>
      </c>
      <c r="AC107" s="123" t="str">
        <f t="shared" si="87"/>
        <v>-</v>
      </c>
      <c r="AD107" s="123" t="str">
        <f t="shared" si="87"/>
        <v>-</v>
      </c>
      <c r="AE107" s="124" t="str">
        <f t="shared" si="87"/>
        <v>-</v>
      </c>
      <c r="AF107" s="120" t="str">
        <f t="shared" si="87"/>
        <v>-</v>
      </c>
      <c r="AG107" s="122" t="str">
        <f t="shared" si="87"/>
        <v>-</v>
      </c>
      <c r="AH107" s="123" t="str">
        <f t="shared" si="87"/>
        <v>-</v>
      </c>
      <c r="AI107" s="123" t="str">
        <f t="shared" si="87"/>
        <v>-</v>
      </c>
      <c r="AJ107" s="123" t="str">
        <f t="shared" si="87"/>
        <v>-</v>
      </c>
      <c r="AK107" s="123" t="str">
        <f t="shared" si="87"/>
        <v>-</v>
      </c>
      <c r="AL107" s="124" t="str">
        <f t="shared" si="87"/>
        <v>-</v>
      </c>
      <c r="AM107" s="120" t="str">
        <f t="shared" si="87"/>
        <v>-</v>
      </c>
      <c r="AN107" s="120" t="str">
        <f t="shared" si="87"/>
        <v>-</v>
      </c>
    </row>
    <row r="108" spans="1:40" ht="15.75" thickBot="1">
      <c r="A108" s="273" t="s">
        <v>127</v>
      </c>
      <c r="B108" s="274"/>
      <c r="C108" s="274"/>
      <c r="D108" s="275"/>
      <c r="E108" s="125" t="str">
        <f>IFERROR(E105/SUM(E102:E105),"-")</f>
        <v>-</v>
      </c>
      <c r="F108" s="126" t="str">
        <f t="shared" ref="F108:AN108" si="88">IFERROR(F105/SUM(F102:F105),"-")</f>
        <v>-</v>
      </c>
      <c r="G108" s="126" t="str">
        <f t="shared" si="88"/>
        <v>-</v>
      </c>
      <c r="H108" s="126" t="str">
        <f t="shared" si="88"/>
        <v>-</v>
      </c>
      <c r="I108" s="126" t="str">
        <f t="shared" si="88"/>
        <v>-</v>
      </c>
      <c r="J108" s="127" t="str">
        <f t="shared" si="88"/>
        <v>-</v>
      </c>
      <c r="K108" s="121" t="str">
        <f t="shared" si="88"/>
        <v>-</v>
      </c>
      <c r="L108" s="125" t="str">
        <f t="shared" si="88"/>
        <v>-</v>
      </c>
      <c r="M108" s="126" t="str">
        <f t="shared" si="88"/>
        <v>-</v>
      </c>
      <c r="N108" s="126" t="str">
        <f t="shared" si="88"/>
        <v>-</v>
      </c>
      <c r="O108" s="126" t="str">
        <f t="shared" si="88"/>
        <v>-</v>
      </c>
      <c r="P108" s="126" t="str">
        <f t="shared" si="88"/>
        <v>-</v>
      </c>
      <c r="Q108" s="127" t="str">
        <f t="shared" si="88"/>
        <v>-</v>
      </c>
      <c r="R108" s="121" t="str">
        <f t="shared" si="88"/>
        <v>-</v>
      </c>
      <c r="S108" s="125" t="str">
        <f t="shared" si="88"/>
        <v>-</v>
      </c>
      <c r="T108" s="126" t="str">
        <f t="shared" si="88"/>
        <v>-</v>
      </c>
      <c r="U108" s="126" t="str">
        <f t="shared" si="88"/>
        <v>-</v>
      </c>
      <c r="V108" s="126" t="str">
        <f t="shared" si="88"/>
        <v>-</v>
      </c>
      <c r="W108" s="126" t="str">
        <f t="shared" si="88"/>
        <v>-</v>
      </c>
      <c r="X108" s="127" t="str">
        <f t="shared" si="88"/>
        <v>-</v>
      </c>
      <c r="Y108" s="121" t="str">
        <f t="shared" si="88"/>
        <v>-</v>
      </c>
      <c r="Z108" s="125" t="str">
        <f t="shared" si="88"/>
        <v>-</v>
      </c>
      <c r="AA108" s="126" t="str">
        <f t="shared" si="88"/>
        <v>-</v>
      </c>
      <c r="AB108" s="126" t="str">
        <f t="shared" si="88"/>
        <v>-</v>
      </c>
      <c r="AC108" s="126" t="str">
        <f t="shared" si="88"/>
        <v>-</v>
      </c>
      <c r="AD108" s="126" t="str">
        <f t="shared" si="88"/>
        <v>-</v>
      </c>
      <c r="AE108" s="127" t="str">
        <f t="shared" si="88"/>
        <v>-</v>
      </c>
      <c r="AF108" s="121" t="str">
        <f t="shared" si="88"/>
        <v>-</v>
      </c>
      <c r="AG108" s="125" t="str">
        <f t="shared" si="88"/>
        <v>-</v>
      </c>
      <c r="AH108" s="126" t="str">
        <f t="shared" si="88"/>
        <v>-</v>
      </c>
      <c r="AI108" s="126" t="str">
        <f t="shared" si="88"/>
        <v>-</v>
      </c>
      <c r="AJ108" s="126" t="str">
        <f t="shared" si="88"/>
        <v>-</v>
      </c>
      <c r="AK108" s="126" t="str">
        <f t="shared" si="88"/>
        <v>-</v>
      </c>
      <c r="AL108" s="127" t="str">
        <f t="shared" si="88"/>
        <v>-</v>
      </c>
      <c r="AM108" s="121" t="str">
        <f t="shared" si="88"/>
        <v>-</v>
      </c>
      <c r="AN108" s="121" t="str">
        <f t="shared" si="88"/>
        <v>-</v>
      </c>
    </row>
    <row r="109" spans="1:40" ht="15.75" thickTop="1"/>
    <row r="110" spans="1:40" ht="15.75" thickBot="1"/>
    <row r="111" spans="1:40" ht="15.75" thickTop="1">
      <c r="A111" s="276" t="s">
        <v>41</v>
      </c>
      <c r="B111" s="277"/>
      <c r="C111" s="277"/>
      <c r="D111" s="278"/>
      <c r="E111" s="33">
        <f>IFERROR(E35*$B$9,"-")</f>
        <v>0</v>
      </c>
      <c r="F111" s="34">
        <f t="shared" ref="F111:AN111" si="89">IFERROR(F35*$B$9,"-")</f>
        <v>0</v>
      </c>
      <c r="G111" s="34">
        <f t="shared" si="89"/>
        <v>0</v>
      </c>
      <c r="H111" s="34">
        <f t="shared" si="89"/>
        <v>0</v>
      </c>
      <c r="I111" s="34">
        <f t="shared" si="89"/>
        <v>0</v>
      </c>
      <c r="J111" s="41">
        <f t="shared" si="89"/>
        <v>0</v>
      </c>
      <c r="K111" s="153">
        <f t="shared" si="89"/>
        <v>0</v>
      </c>
      <c r="L111" s="45">
        <f t="shared" si="89"/>
        <v>0</v>
      </c>
      <c r="M111" s="34">
        <f t="shared" si="89"/>
        <v>0</v>
      </c>
      <c r="N111" s="34">
        <f t="shared" si="89"/>
        <v>0</v>
      </c>
      <c r="O111" s="34">
        <f t="shared" si="89"/>
        <v>0</v>
      </c>
      <c r="P111" s="34">
        <f t="shared" si="89"/>
        <v>0</v>
      </c>
      <c r="Q111" s="34">
        <f t="shared" si="89"/>
        <v>0</v>
      </c>
      <c r="R111" s="153">
        <f t="shared" si="89"/>
        <v>0</v>
      </c>
      <c r="S111" s="34">
        <f t="shared" si="89"/>
        <v>0</v>
      </c>
      <c r="T111" s="34">
        <f t="shared" si="89"/>
        <v>0</v>
      </c>
      <c r="U111" s="34">
        <f t="shared" si="89"/>
        <v>0</v>
      </c>
      <c r="V111" s="34">
        <f t="shared" si="89"/>
        <v>0</v>
      </c>
      <c r="W111" s="34">
        <f t="shared" si="89"/>
        <v>0</v>
      </c>
      <c r="X111" s="34">
        <f t="shared" si="89"/>
        <v>0</v>
      </c>
      <c r="Y111" s="153">
        <f t="shared" si="89"/>
        <v>0</v>
      </c>
      <c r="Z111" s="34">
        <f t="shared" si="89"/>
        <v>0</v>
      </c>
      <c r="AA111" s="34">
        <f t="shared" si="89"/>
        <v>0</v>
      </c>
      <c r="AB111" s="34">
        <f t="shared" si="89"/>
        <v>0</v>
      </c>
      <c r="AC111" s="34">
        <f t="shared" si="89"/>
        <v>0</v>
      </c>
      <c r="AD111" s="34">
        <f t="shared" si="89"/>
        <v>0</v>
      </c>
      <c r="AE111" s="34">
        <f t="shared" si="89"/>
        <v>0</v>
      </c>
      <c r="AF111" s="153">
        <f t="shared" si="89"/>
        <v>0</v>
      </c>
      <c r="AG111" s="34">
        <f t="shared" si="89"/>
        <v>0</v>
      </c>
      <c r="AH111" s="34">
        <f t="shared" si="89"/>
        <v>0</v>
      </c>
      <c r="AI111" s="34">
        <f t="shared" si="89"/>
        <v>0</v>
      </c>
      <c r="AJ111" s="34">
        <f t="shared" si="89"/>
        <v>0</v>
      </c>
      <c r="AK111" s="34">
        <f t="shared" si="89"/>
        <v>0</v>
      </c>
      <c r="AL111" s="34">
        <f t="shared" si="89"/>
        <v>0</v>
      </c>
      <c r="AM111" s="153">
        <f t="shared" si="89"/>
        <v>0</v>
      </c>
      <c r="AN111" s="153">
        <f t="shared" si="89"/>
        <v>0</v>
      </c>
    </row>
    <row r="112" spans="1:40">
      <c r="A112" s="241" t="s">
        <v>104</v>
      </c>
      <c r="B112" s="242"/>
      <c r="C112" s="242"/>
      <c r="D112" s="243"/>
      <c r="E112" s="35">
        <f>IFERROR(E35*$B$11,"-")</f>
        <v>0</v>
      </c>
      <c r="F112" s="36">
        <f t="shared" ref="F112:AN112" si="90">IFERROR(F35*$B$11,"-")</f>
        <v>0</v>
      </c>
      <c r="G112" s="36">
        <f t="shared" si="90"/>
        <v>0</v>
      </c>
      <c r="H112" s="36">
        <f t="shared" si="90"/>
        <v>0</v>
      </c>
      <c r="I112" s="36">
        <f t="shared" si="90"/>
        <v>0</v>
      </c>
      <c r="J112" s="42">
        <f t="shared" si="90"/>
        <v>0</v>
      </c>
      <c r="K112" s="154">
        <f t="shared" si="90"/>
        <v>0</v>
      </c>
      <c r="L112" s="46">
        <f t="shared" si="90"/>
        <v>0</v>
      </c>
      <c r="M112" s="36">
        <f t="shared" si="90"/>
        <v>0</v>
      </c>
      <c r="N112" s="36">
        <f t="shared" si="90"/>
        <v>0</v>
      </c>
      <c r="O112" s="36">
        <f t="shared" si="90"/>
        <v>0</v>
      </c>
      <c r="P112" s="36">
        <f t="shared" si="90"/>
        <v>0</v>
      </c>
      <c r="Q112" s="36">
        <f t="shared" si="90"/>
        <v>0</v>
      </c>
      <c r="R112" s="154">
        <f t="shared" si="90"/>
        <v>0</v>
      </c>
      <c r="S112" s="36">
        <f t="shared" si="90"/>
        <v>0</v>
      </c>
      <c r="T112" s="36">
        <f t="shared" si="90"/>
        <v>0</v>
      </c>
      <c r="U112" s="36">
        <f t="shared" si="90"/>
        <v>0</v>
      </c>
      <c r="V112" s="36">
        <f t="shared" si="90"/>
        <v>0</v>
      </c>
      <c r="W112" s="36">
        <f t="shared" si="90"/>
        <v>0</v>
      </c>
      <c r="X112" s="36">
        <f t="shared" si="90"/>
        <v>0</v>
      </c>
      <c r="Y112" s="154">
        <f t="shared" si="90"/>
        <v>0</v>
      </c>
      <c r="Z112" s="36">
        <f t="shared" si="90"/>
        <v>0</v>
      </c>
      <c r="AA112" s="36">
        <f t="shared" si="90"/>
        <v>0</v>
      </c>
      <c r="AB112" s="36">
        <f t="shared" si="90"/>
        <v>0</v>
      </c>
      <c r="AC112" s="36">
        <f t="shared" si="90"/>
        <v>0</v>
      </c>
      <c r="AD112" s="36">
        <f t="shared" si="90"/>
        <v>0</v>
      </c>
      <c r="AE112" s="36">
        <f t="shared" si="90"/>
        <v>0</v>
      </c>
      <c r="AF112" s="154">
        <f t="shared" si="90"/>
        <v>0</v>
      </c>
      <c r="AG112" s="36">
        <f t="shared" si="90"/>
        <v>0</v>
      </c>
      <c r="AH112" s="36">
        <f t="shared" si="90"/>
        <v>0</v>
      </c>
      <c r="AI112" s="36">
        <f t="shared" si="90"/>
        <v>0</v>
      </c>
      <c r="AJ112" s="36">
        <f t="shared" si="90"/>
        <v>0</v>
      </c>
      <c r="AK112" s="36">
        <f t="shared" si="90"/>
        <v>0</v>
      </c>
      <c r="AL112" s="36">
        <f t="shared" si="90"/>
        <v>0</v>
      </c>
      <c r="AM112" s="154">
        <f t="shared" si="90"/>
        <v>0</v>
      </c>
      <c r="AN112" s="154">
        <f t="shared" si="90"/>
        <v>0</v>
      </c>
    </row>
    <row r="113" spans="1:40">
      <c r="A113" s="241" t="s">
        <v>102</v>
      </c>
      <c r="B113" s="242"/>
      <c r="C113" s="242"/>
      <c r="D113" s="243"/>
      <c r="E113" s="37" t="str">
        <f>IFERROR(E35*$B$10,"-")</f>
        <v>-</v>
      </c>
      <c r="F113" s="38" t="str">
        <f t="shared" ref="F113:AN113" si="91">IFERROR(F35*$B$10,"-")</f>
        <v>-</v>
      </c>
      <c r="G113" s="38" t="str">
        <f t="shared" si="91"/>
        <v>-</v>
      </c>
      <c r="H113" s="38" t="str">
        <f t="shared" si="91"/>
        <v>-</v>
      </c>
      <c r="I113" s="38" t="str">
        <f t="shared" si="91"/>
        <v>-</v>
      </c>
      <c r="J113" s="43" t="str">
        <f t="shared" si="91"/>
        <v>-</v>
      </c>
      <c r="K113" s="155" t="str">
        <f t="shared" si="91"/>
        <v>-</v>
      </c>
      <c r="L113" s="47" t="str">
        <f t="shared" si="91"/>
        <v>-</v>
      </c>
      <c r="M113" s="38" t="str">
        <f t="shared" si="91"/>
        <v>-</v>
      </c>
      <c r="N113" s="38" t="str">
        <f t="shared" si="91"/>
        <v>-</v>
      </c>
      <c r="O113" s="38" t="str">
        <f t="shared" si="91"/>
        <v>-</v>
      </c>
      <c r="P113" s="38" t="str">
        <f t="shared" si="91"/>
        <v>-</v>
      </c>
      <c r="Q113" s="38" t="str">
        <f t="shared" si="91"/>
        <v>-</v>
      </c>
      <c r="R113" s="155" t="str">
        <f t="shared" si="91"/>
        <v>-</v>
      </c>
      <c r="S113" s="38" t="str">
        <f t="shared" si="91"/>
        <v>-</v>
      </c>
      <c r="T113" s="38" t="str">
        <f t="shared" si="91"/>
        <v>-</v>
      </c>
      <c r="U113" s="38" t="str">
        <f t="shared" si="91"/>
        <v>-</v>
      </c>
      <c r="V113" s="38" t="str">
        <f t="shared" si="91"/>
        <v>-</v>
      </c>
      <c r="W113" s="38" t="str">
        <f t="shared" si="91"/>
        <v>-</v>
      </c>
      <c r="X113" s="38" t="str">
        <f t="shared" si="91"/>
        <v>-</v>
      </c>
      <c r="Y113" s="155" t="str">
        <f t="shared" si="91"/>
        <v>-</v>
      </c>
      <c r="Z113" s="38" t="str">
        <f t="shared" si="91"/>
        <v>-</v>
      </c>
      <c r="AA113" s="38" t="str">
        <f t="shared" si="91"/>
        <v>-</v>
      </c>
      <c r="AB113" s="38" t="str">
        <f t="shared" si="91"/>
        <v>-</v>
      </c>
      <c r="AC113" s="38" t="str">
        <f t="shared" si="91"/>
        <v>-</v>
      </c>
      <c r="AD113" s="38" t="str">
        <f t="shared" si="91"/>
        <v>-</v>
      </c>
      <c r="AE113" s="38" t="str">
        <f t="shared" si="91"/>
        <v>-</v>
      </c>
      <c r="AF113" s="155" t="str">
        <f t="shared" si="91"/>
        <v>-</v>
      </c>
      <c r="AG113" s="38" t="str">
        <f t="shared" si="91"/>
        <v>-</v>
      </c>
      <c r="AH113" s="38" t="str">
        <f t="shared" si="91"/>
        <v>-</v>
      </c>
      <c r="AI113" s="38" t="str">
        <f t="shared" si="91"/>
        <v>-</v>
      </c>
      <c r="AJ113" s="38" t="str">
        <f t="shared" si="91"/>
        <v>-</v>
      </c>
      <c r="AK113" s="38" t="str">
        <f t="shared" si="91"/>
        <v>-</v>
      </c>
      <c r="AL113" s="38" t="str">
        <f t="shared" si="91"/>
        <v>-</v>
      </c>
      <c r="AM113" s="155" t="str">
        <f t="shared" si="91"/>
        <v>-</v>
      </c>
      <c r="AN113" s="155" t="str">
        <f t="shared" si="91"/>
        <v>-</v>
      </c>
    </row>
    <row r="114" spans="1:40">
      <c r="A114" s="241" t="s">
        <v>105</v>
      </c>
      <c r="B114" s="242"/>
      <c r="C114" s="242"/>
      <c r="D114" s="243"/>
      <c r="E114" s="37" t="str">
        <f>IFERROR(E35*$B$12,"-")</f>
        <v>-</v>
      </c>
      <c r="F114" s="38" t="str">
        <f t="shared" ref="F114:AN114" si="92">IFERROR(F35*$B$12,"-")</f>
        <v>-</v>
      </c>
      <c r="G114" s="38" t="str">
        <f t="shared" si="92"/>
        <v>-</v>
      </c>
      <c r="H114" s="38" t="str">
        <f t="shared" si="92"/>
        <v>-</v>
      </c>
      <c r="I114" s="38" t="str">
        <f t="shared" si="92"/>
        <v>-</v>
      </c>
      <c r="J114" s="43" t="str">
        <f t="shared" si="92"/>
        <v>-</v>
      </c>
      <c r="K114" s="155" t="str">
        <f t="shared" si="92"/>
        <v>-</v>
      </c>
      <c r="L114" s="47" t="str">
        <f t="shared" si="92"/>
        <v>-</v>
      </c>
      <c r="M114" s="38" t="str">
        <f t="shared" si="92"/>
        <v>-</v>
      </c>
      <c r="N114" s="38" t="str">
        <f t="shared" si="92"/>
        <v>-</v>
      </c>
      <c r="O114" s="38" t="str">
        <f t="shared" si="92"/>
        <v>-</v>
      </c>
      <c r="P114" s="38" t="str">
        <f t="shared" si="92"/>
        <v>-</v>
      </c>
      <c r="Q114" s="38" t="str">
        <f t="shared" si="92"/>
        <v>-</v>
      </c>
      <c r="R114" s="155" t="str">
        <f t="shared" si="92"/>
        <v>-</v>
      </c>
      <c r="S114" s="38" t="str">
        <f t="shared" si="92"/>
        <v>-</v>
      </c>
      <c r="T114" s="38" t="str">
        <f t="shared" si="92"/>
        <v>-</v>
      </c>
      <c r="U114" s="38" t="str">
        <f t="shared" si="92"/>
        <v>-</v>
      </c>
      <c r="V114" s="38" t="str">
        <f t="shared" si="92"/>
        <v>-</v>
      </c>
      <c r="W114" s="38" t="str">
        <f t="shared" si="92"/>
        <v>-</v>
      </c>
      <c r="X114" s="38" t="str">
        <f t="shared" si="92"/>
        <v>-</v>
      </c>
      <c r="Y114" s="155" t="str">
        <f t="shared" si="92"/>
        <v>-</v>
      </c>
      <c r="Z114" s="38" t="str">
        <f t="shared" si="92"/>
        <v>-</v>
      </c>
      <c r="AA114" s="38" t="str">
        <f t="shared" si="92"/>
        <v>-</v>
      </c>
      <c r="AB114" s="38" t="str">
        <f t="shared" si="92"/>
        <v>-</v>
      </c>
      <c r="AC114" s="38" t="str">
        <f t="shared" si="92"/>
        <v>-</v>
      </c>
      <c r="AD114" s="38" t="str">
        <f t="shared" si="92"/>
        <v>-</v>
      </c>
      <c r="AE114" s="38" t="str">
        <f t="shared" si="92"/>
        <v>-</v>
      </c>
      <c r="AF114" s="155" t="str">
        <f t="shared" si="92"/>
        <v>-</v>
      </c>
      <c r="AG114" s="38" t="str">
        <f t="shared" si="92"/>
        <v>-</v>
      </c>
      <c r="AH114" s="38" t="str">
        <f t="shared" si="92"/>
        <v>-</v>
      </c>
      <c r="AI114" s="38" t="str">
        <f t="shared" si="92"/>
        <v>-</v>
      </c>
      <c r="AJ114" s="38" t="str">
        <f t="shared" si="92"/>
        <v>-</v>
      </c>
      <c r="AK114" s="38" t="str">
        <f t="shared" si="92"/>
        <v>-</v>
      </c>
      <c r="AL114" s="38" t="str">
        <f t="shared" si="92"/>
        <v>-</v>
      </c>
      <c r="AM114" s="155" t="str">
        <f t="shared" si="92"/>
        <v>-</v>
      </c>
      <c r="AN114" s="155" t="str">
        <f t="shared" si="92"/>
        <v>-</v>
      </c>
    </row>
    <row r="115" spans="1:40">
      <c r="A115" s="241" t="s">
        <v>103</v>
      </c>
      <c r="B115" s="242"/>
      <c r="C115" s="242"/>
      <c r="D115" s="243"/>
      <c r="E115" s="37" t="str">
        <f>IFERROR(E35*$B$13,"-")</f>
        <v>-</v>
      </c>
      <c r="F115" s="38" t="str">
        <f t="shared" ref="F115:AN115" si="93">IFERROR(F35*$B$13,"-")</f>
        <v>-</v>
      </c>
      <c r="G115" s="38" t="str">
        <f t="shared" si="93"/>
        <v>-</v>
      </c>
      <c r="H115" s="38" t="str">
        <f t="shared" si="93"/>
        <v>-</v>
      </c>
      <c r="I115" s="38" t="str">
        <f t="shared" si="93"/>
        <v>-</v>
      </c>
      <c r="J115" s="43" t="str">
        <f t="shared" si="93"/>
        <v>-</v>
      </c>
      <c r="K115" s="155" t="str">
        <f t="shared" si="93"/>
        <v>-</v>
      </c>
      <c r="L115" s="47" t="str">
        <f t="shared" si="93"/>
        <v>-</v>
      </c>
      <c r="M115" s="38" t="str">
        <f t="shared" si="93"/>
        <v>-</v>
      </c>
      <c r="N115" s="38" t="str">
        <f t="shared" si="93"/>
        <v>-</v>
      </c>
      <c r="O115" s="38" t="str">
        <f t="shared" si="93"/>
        <v>-</v>
      </c>
      <c r="P115" s="38" t="str">
        <f t="shared" si="93"/>
        <v>-</v>
      </c>
      <c r="Q115" s="38" t="str">
        <f t="shared" si="93"/>
        <v>-</v>
      </c>
      <c r="R115" s="155" t="str">
        <f t="shared" si="93"/>
        <v>-</v>
      </c>
      <c r="S115" s="38" t="str">
        <f t="shared" si="93"/>
        <v>-</v>
      </c>
      <c r="T115" s="38" t="str">
        <f t="shared" si="93"/>
        <v>-</v>
      </c>
      <c r="U115" s="38" t="str">
        <f t="shared" si="93"/>
        <v>-</v>
      </c>
      <c r="V115" s="38" t="str">
        <f t="shared" si="93"/>
        <v>-</v>
      </c>
      <c r="W115" s="38" t="str">
        <f t="shared" si="93"/>
        <v>-</v>
      </c>
      <c r="X115" s="38" t="str">
        <f t="shared" si="93"/>
        <v>-</v>
      </c>
      <c r="Y115" s="155" t="str">
        <f t="shared" si="93"/>
        <v>-</v>
      </c>
      <c r="Z115" s="38" t="str">
        <f t="shared" si="93"/>
        <v>-</v>
      </c>
      <c r="AA115" s="38" t="str">
        <f t="shared" si="93"/>
        <v>-</v>
      </c>
      <c r="AB115" s="38" t="str">
        <f t="shared" si="93"/>
        <v>-</v>
      </c>
      <c r="AC115" s="38" t="str">
        <f t="shared" si="93"/>
        <v>-</v>
      </c>
      <c r="AD115" s="38" t="str">
        <f t="shared" si="93"/>
        <v>-</v>
      </c>
      <c r="AE115" s="38" t="str">
        <f t="shared" si="93"/>
        <v>-</v>
      </c>
      <c r="AF115" s="155" t="str">
        <f t="shared" si="93"/>
        <v>-</v>
      </c>
      <c r="AG115" s="38" t="str">
        <f t="shared" si="93"/>
        <v>-</v>
      </c>
      <c r="AH115" s="38" t="str">
        <f t="shared" si="93"/>
        <v>-</v>
      </c>
      <c r="AI115" s="38" t="str">
        <f t="shared" si="93"/>
        <v>-</v>
      </c>
      <c r="AJ115" s="38" t="str">
        <f t="shared" si="93"/>
        <v>-</v>
      </c>
      <c r="AK115" s="38" t="str">
        <f t="shared" si="93"/>
        <v>-</v>
      </c>
      <c r="AL115" s="38" t="str">
        <f t="shared" si="93"/>
        <v>-</v>
      </c>
      <c r="AM115" s="155" t="str">
        <f t="shared" si="93"/>
        <v>-</v>
      </c>
      <c r="AN115" s="155" t="str">
        <f t="shared" si="93"/>
        <v>-</v>
      </c>
    </row>
    <row r="116" spans="1:40">
      <c r="A116" s="241" t="s">
        <v>42</v>
      </c>
      <c r="B116" s="242"/>
      <c r="C116" s="242"/>
      <c r="D116" s="243"/>
      <c r="E116" s="37">
        <f>IFERROR((E25+E26+E27)-E111,"-")</f>
        <v>0</v>
      </c>
      <c r="F116" s="38">
        <f t="shared" ref="F116:AN116" si="94">IFERROR((F25+F26+F27)-F111,"-")</f>
        <v>0</v>
      </c>
      <c r="G116" s="38">
        <f t="shared" si="94"/>
        <v>0</v>
      </c>
      <c r="H116" s="38">
        <f t="shared" si="94"/>
        <v>0</v>
      </c>
      <c r="I116" s="38">
        <f t="shared" si="94"/>
        <v>0</v>
      </c>
      <c r="J116" s="43">
        <f t="shared" si="94"/>
        <v>0</v>
      </c>
      <c r="K116" s="155">
        <f t="shared" si="94"/>
        <v>0</v>
      </c>
      <c r="L116" s="47">
        <f t="shared" si="94"/>
        <v>0</v>
      </c>
      <c r="M116" s="38">
        <f t="shared" si="94"/>
        <v>0</v>
      </c>
      <c r="N116" s="38">
        <f t="shared" si="94"/>
        <v>0</v>
      </c>
      <c r="O116" s="38">
        <f t="shared" si="94"/>
        <v>0</v>
      </c>
      <c r="P116" s="38">
        <f t="shared" si="94"/>
        <v>0</v>
      </c>
      <c r="Q116" s="38">
        <f t="shared" si="94"/>
        <v>0</v>
      </c>
      <c r="R116" s="155">
        <f t="shared" si="94"/>
        <v>0</v>
      </c>
      <c r="S116" s="38">
        <f t="shared" si="94"/>
        <v>0</v>
      </c>
      <c r="T116" s="38">
        <f t="shared" si="94"/>
        <v>0</v>
      </c>
      <c r="U116" s="38">
        <f t="shared" si="94"/>
        <v>0</v>
      </c>
      <c r="V116" s="38">
        <f t="shared" si="94"/>
        <v>0</v>
      </c>
      <c r="W116" s="38">
        <f t="shared" si="94"/>
        <v>0</v>
      </c>
      <c r="X116" s="38">
        <f t="shared" si="94"/>
        <v>0</v>
      </c>
      <c r="Y116" s="155">
        <f t="shared" si="94"/>
        <v>0</v>
      </c>
      <c r="Z116" s="38">
        <f t="shared" si="94"/>
        <v>0</v>
      </c>
      <c r="AA116" s="38">
        <f t="shared" si="94"/>
        <v>0</v>
      </c>
      <c r="AB116" s="38">
        <f t="shared" si="94"/>
        <v>0</v>
      </c>
      <c r="AC116" s="38">
        <f t="shared" si="94"/>
        <v>0</v>
      </c>
      <c r="AD116" s="38">
        <f t="shared" si="94"/>
        <v>0</v>
      </c>
      <c r="AE116" s="38">
        <f t="shared" si="94"/>
        <v>0</v>
      </c>
      <c r="AF116" s="155">
        <f t="shared" si="94"/>
        <v>0</v>
      </c>
      <c r="AG116" s="38">
        <f t="shared" si="94"/>
        <v>0</v>
      </c>
      <c r="AH116" s="38">
        <f t="shared" si="94"/>
        <v>0</v>
      </c>
      <c r="AI116" s="38">
        <f t="shared" si="94"/>
        <v>0</v>
      </c>
      <c r="AJ116" s="38">
        <f t="shared" si="94"/>
        <v>0</v>
      </c>
      <c r="AK116" s="38">
        <f t="shared" si="94"/>
        <v>0</v>
      </c>
      <c r="AL116" s="38">
        <f t="shared" si="94"/>
        <v>0</v>
      </c>
      <c r="AM116" s="155">
        <f t="shared" si="94"/>
        <v>0</v>
      </c>
      <c r="AN116" s="155">
        <f t="shared" si="94"/>
        <v>0</v>
      </c>
    </row>
    <row r="117" spans="1:40">
      <c r="A117" s="241" t="s">
        <v>106</v>
      </c>
      <c r="B117" s="242"/>
      <c r="C117" s="242"/>
      <c r="D117" s="243"/>
      <c r="E117" s="37">
        <f>IFERROR((E23-E112),"-")</f>
        <v>0</v>
      </c>
      <c r="F117" s="38">
        <f t="shared" ref="F117:AN117" si="95">IFERROR((F23-F112),"-")</f>
        <v>0</v>
      </c>
      <c r="G117" s="38">
        <f t="shared" si="95"/>
        <v>0</v>
      </c>
      <c r="H117" s="38">
        <f t="shared" si="95"/>
        <v>0</v>
      </c>
      <c r="I117" s="38">
        <f t="shared" si="95"/>
        <v>0</v>
      </c>
      <c r="J117" s="43">
        <f t="shared" si="95"/>
        <v>0</v>
      </c>
      <c r="K117" s="155">
        <f t="shared" si="95"/>
        <v>0</v>
      </c>
      <c r="L117" s="47">
        <f t="shared" si="95"/>
        <v>0</v>
      </c>
      <c r="M117" s="38">
        <f t="shared" si="95"/>
        <v>0</v>
      </c>
      <c r="N117" s="38">
        <f t="shared" si="95"/>
        <v>0</v>
      </c>
      <c r="O117" s="38">
        <f t="shared" si="95"/>
        <v>0</v>
      </c>
      <c r="P117" s="38">
        <f t="shared" si="95"/>
        <v>0</v>
      </c>
      <c r="Q117" s="38">
        <f t="shared" si="95"/>
        <v>0</v>
      </c>
      <c r="R117" s="155">
        <f t="shared" si="95"/>
        <v>0</v>
      </c>
      <c r="S117" s="38">
        <f t="shared" si="95"/>
        <v>0</v>
      </c>
      <c r="T117" s="38">
        <f t="shared" si="95"/>
        <v>0</v>
      </c>
      <c r="U117" s="38">
        <f t="shared" si="95"/>
        <v>0</v>
      </c>
      <c r="V117" s="38">
        <f t="shared" si="95"/>
        <v>0</v>
      </c>
      <c r="W117" s="38">
        <f t="shared" si="95"/>
        <v>0</v>
      </c>
      <c r="X117" s="38">
        <f t="shared" si="95"/>
        <v>0</v>
      </c>
      <c r="Y117" s="155">
        <f t="shared" si="95"/>
        <v>0</v>
      </c>
      <c r="Z117" s="38">
        <f t="shared" si="95"/>
        <v>0</v>
      </c>
      <c r="AA117" s="38">
        <f t="shared" si="95"/>
        <v>0</v>
      </c>
      <c r="AB117" s="38">
        <f t="shared" si="95"/>
        <v>0</v>
      </c>
      <c r="AC117" s="38">
        <f t="shared" si="95"/>
        <v>0</v>
      </c>
      <c r="AD117" s="38">
        <f t="shared" si="95"/>
        <v>0</v>
      </c>
      <c r="AE117" s="38">
        <f t="shared" si="95"/>
        <v>0</v>
      </c>
      <c r="AF117" s="155">
        <f t="shared" si="95"/>
        <v>0</v>
      </c>
      <c r="AG117" s="38">
        <f t="shared" si="95"/>
        <v>0</v>
      </c>
      <c r="AH117" s="38">
        <f t="shared" si="95"/>
        <v>0</v>
      </c>
      <c r="AI117" s="38">
        <f t="shared" si="95"/>
        <v>0</v>
      </c>
      <c r="AJ117" s="38">
        <f t="shared" si="95"/>
        <v>0</v>
      </c>
      <c r="AK117" s="38">
        <f t="shared" si="95"/>
        <v>0</v>
      </c>
      <c r="AL117" s="38">
        <f t="shared" si="95"/>
        <v>0</v>
      </c>
      <c r="AM117" s="155">
        <f t="shared" si="95"/>
        <v>0</v>
      </c>
      <c r="AN117" s="155">
        <f t="shared" si="95"/>
        <v>0</v>
      </c>
    </row>
    <row r="118" spans="1:40">
      <c r="A118" s="241" t="s">
        <v>107</v>
      </c>
      <c r="B118" s="242"/>
      <c r="C118" s="242"/>
      <c r="D118" s="243"/>
      <c r="E118" s="37" t="str">
        <f>IFERROR((E28+E29)-E113,"-")</f>
        <v>-</v>
      </c>
      <c r="F118" s="38" t="str">
        <f t="shared" ref="F118:AN118" si="96">IFERROR((F28+F29)-F113,"-")</f>
        <v>-</v>
      </c>
      <c r="G118" s="38" t="str">
        <f t="shared" si="96"/>
        <v>-</v>
      </c>
      <c r="H118" s="38" t="str">
        <f t="shared" si="96"/>
        <v>-</v>
      </c>
      <c r="I118" s="38" t="str">
        <f t="shared" si="96"/>
        <v>-</v>
      </c>
      <c r="J118" s="43" t="str">
        <f t="shared" si="96"/>
        <v>-</v>
      </c>
      <c r="K118" s="155" t="str">
        <f t="shared" si="96"/>
        <v>-</v>
      </c>
      <c r="L118" s="47" t="str">
        <f t="shared" si="96"/>
        <v>-</v>
      </c>
      <c r="M118" s="38" t="str">
        <f t="shared" si="96"/>
        <v>-</v>
      </c>
      <c r="N118" s="38" t="str">
        <f t="shared" si="96"/>
        <v>-</v>
      </c>
      <c r="O118" s="38" t="str">
        <f t="shared" si="96"/>
        <v>-</v>
      </c>
      <c r="P118" s="38" t="str">
        <f t="shared" si="96"/>
        <v>-</v>
      </c>
      <c r="Q118" s="38" t="str">
        <f t="shared" si="96"/>
        <v>-</v>
      </c>
      <c r="R118" s="155" t="str">
        <f t="shared" si="96"/>
        <v>-</v>
      </c>
      <c r="S118" s="38" t="str">
        <f t="shared" si="96"/>
        <v>-</v>
      </c>
      <c r="T118" s="38" t="str">
        <f t="shared" si="96"/>
        <v>-</v>
      </c>
      <c r="U118" s="38" t="str">
        <f t="shared" si="96"/>
        <v>-</v>
      </c>
      <c r="V118" s="38" t="str">
        <f t="shared" si="96"/>
        <v>-</v>
      </c>
      <c r="W118" s="38" t="str">
        <f t="shared" si="96"/>
        <v>-</v>
      </c>
      <c r="X118" s="38" t="str">
        <f t="shared" si="96"/>
        <v>-</v>
      </c>
      <c r="Y118" s="155" t="str">
        <f t="shared" si="96"/>
        <v>-</v>
      </c>
      <c r="Z118" s="38" t="str">
        <f t="shared" si="96"/>
        <v>-</v>
      </c>
      <c r="AA118" s="38" t="str">
        <f t="shared" si="96"/>
        <v>-</v>
      </c>
      <c r="AB118" s="38" t="str">
        <f t="shared" si="96"/>
        <v>-</v>
      </c>
      <c r="AC118" s="38" t="str">
        <f t="shared" si="96"/>
        <v>-</v>
      </c>
      <c r="AD118" s="38" t="str">
        <f t="shared" si="96"/>
        <v>-</v>
      </c>
      <c r="AE118" s="38" t="str">
        <f t="shared" si="96"/>
        <v>-</v>
      </c>
      <c r="AF118" s="155" t="str">
        <f t="shared" si="96"/>
        <v>-</v>
      </c>
      <c r="AG118" s="38" t="str">
        <f t="shared" si="96"/>
        <v>-</v>
      </c>
      <c r="AH118" s="38" t="str">
        <f t="shared" si="96"/>
        <v>-</v>
      </c>
      <c r="AI118" s="38" t="str">
        <f t="shared" si="96"/>
        <v>-</v>
      </c>
      <c r="AJ118" s="38" t="str">
        <f t="shared" si="96"/>
        <v>-</v>
      </c>
      <c r="AK118" s="38" t="str">
        <f t="shared" si="96"/>
        <v>-</v>
      </c>
      <c r="AL118" s="38" t="str">
        <f t="shared" si="96"/>
        <v>-</v>
      </c>
      <c r="AM118" s="155" t="str">
        <f t="shared" si="96"/>
        <v>-</v>
      </c>
      <c r="AN118" s="155" t="str">
        <f t="shared" si="96"/>
        <v>-</v>
      </c>
    </row>
    <row r="119" spans="1:40">
      <c r="A119" s="241" t="s">
        <v>108</v>
      </c>
      <c r="B119" s="242"/>
      <c r="C119" s="242"/>
      <c r="D119" s="243"/>
      <c r="E119" s="37" t="str">
        <f>IFERROR(E24-E114,"-")</f>
        <v>-</v>
      </c>
      <c r="F119" s="38" t="str">
        <f t="shared" ref="F119:AN119" si="97">IFERROR(F24-F114,"-")</f>
        <v>-</v>
      </c>
      <c r="G119" s="38" t="str">
        <f t="shared" si="97"/>
        <v>-</v>
      </c>
      <c r="H119" s="38" t="str">
        <f t="shared" si="97"/>
        <v>-</v>
      </c>
      <c r="I119" s="38" t="str">
        <f t="shared" si="97"/>
        <v>-</v>
      </c>
      <c r="J119" s="43" t="str">
        <f t="shared" si="97"/>
        <v>-</v>
      </c>
      <c r="K119" s="155" t="str">
        <f t="shared" si="97"/>
        <v>-</v>
      </c>
      <c r="L119" s="47" t="str">
        <f t="shared" si="97"/>
        <v>-</v>
      </c>
      <c r="M119" s="38" t="str">
        <f t="shared" si="97"/>
        <v>-</v>
      </c>
      <c r="N119" s="38" t="str">
        <f t="shared" si="97"/>
        <v>-</v>
      </c>
      <c r="O119" s="38" t="str">
        <f t="shared" si="97"/>
        <v>-</v>
      </c>
      <c r="P119" s="38" t="str">
        <f t="shared" si="97"/>
        <v>-</v>
      </c>
      <c r="Q119" s="38" t="str">
        <f t="shared" si="97"/>
        <v>-</v>
      </c>
      <c r="R119" s="155" t="str">
        <f t="shared" si="97"/>
        <v>-</v>
      </c>
      <c r="S119" s="38" t="str">
        <f t="shared" si="97"/>
        <v>-</v>
      </c>
      <c r="T119" s="38" t="str">
        <f t="shared" si="97"/>
        <v>-</v>
      </c>
      <c r="U119" s="38" t="str">
        <f t="shared" si="97"/>
        <v>-</v>
      </c>
      <c r="V119" s="38" t="str">
        <f t="shared" si="97"/>
        <v>-</v>
      </c>
      <c r="W119" s="38" t="str">
        <f t="shared" si="97"/>
        <v>-</v>
      </c>
      <c r="X119" s="38" t="str">
        <f t="shared" si="97"/>
        <v>-</v>
      </c>
      <c r="Y119" s="155" t="str">
        <f t="shared" si="97"/>
        <v>-</v>
      </c>
      <c r="Z119" s="38" t="str">
        <f t="shared" si="97"/>
        <v>-</v>
      </c>
      <c r="AA119" s="38" t="str">
        <f t="shared" si="97"/>
        <v>-</v>
      </c>
      <c r="AB119" s="38" t="str">
        <f t="shared" si="97"/>
        <v>-</v>
      </c>
      <c r="AC119" s="38" t="str">
        <f t="shared" si="97"/>
        <v>-</v>
      </c>
      <c r="AD119" s="38" t="str">
        <f t="shared" si="97"/>
        <v>-</v>
      </c>
      <c r="AE119" s="38" t="str">
        <f t="shared" si="97"/>
        <v>-</v>
      </c>
      <c r="AF119" s="155" t="str">
        <f t="shared" si="97"/>
        <v>-</v>
      </c>
      <c r="AG119" s="38" t="str">
        <f t="shared" si="97"/>
        <v>-</v>
      </c>
      <c r="AH119" s="38" t="str">
        <f t="shared" si="97"/>
        <v>-</v>
      </c>
      <c r="AI119" s="38" t="str">
        <f t="shared" si="97"/>
        <v>-</v>
      </c>
      <c r="AJ119" s="38" t="str">
        <f t="shared" si="97"/>
        <v>-</v>
      </c>
      <c r="AK119" s="38" t="str">
        <f t="shared" si="97"/>
        <v>-</v>
      </c>
      <c r="AL119" s="38" t="str">
        <f t="shared" si="97"/>
        <v>-</v>
      </c>
      <c r="AM119" s="155" t="str">
        <f t="shared" si="97"/>
        <v>-</v>
      </c>
      <c r="AN119" s="155" t="str">
        <f t="shared" si="97"/>
        <v>-</v>
      </c>
    </row>
    <row r="120" spans="1:40" ht="15.75" thickBot="1">
      <c r="A120" s="273" t="s">
        <v>109</v>
      </c>
      <c r="B120" s="274"/>
      <c r="C120" s="274"/>
      <c r="D120" s="275"/>
      <c r="E120" s="39" t="str">
        <f>IFERROR((E30+E31)-E115,"-")</f>
        <v>-</v>
      </c>
      <c r="F120" s="40" t="str">
        <f t="shared" ref="F120:AN120" si="98">IFERROR((F30+F31)-F115,"-")</f>
        <v>-</v>
      </c>
      <c r="G120" s="40" t="str">
        <f t="shared" si="98"/>
        <v>-</v>
      </c>
      <c r="H120" s="40" t="str">
        <f t="shared" si="98"/>
        <v>-</v>
      </c>
      <c r="I120" s="40" t="str">
        <f t="shared" si="98"/>
        <v>-</v>
      </c>
      <c r="J120" s="44" t="str">
        <f t="shared" si="98"/>
        <v>-</v>
      </c>
      <c r="K120" s="156" t="str">
        <f t="shared" si="98"/>
        <v>-</v>
      </c>
      <c r="L120" s="48" t="str">
        <f t="shared" si="98"/>
        <v>-</v>
      </c>
      <c r="M120" s="40" t="str">
        <f t="shared" si="98"/>
        <v>-</v>
      </c>
      <c r="N120" s="40" t="str">
        <f t="shared" si="98"/>
        <v>-</v>
      </c>
      <c r="O120" s="40" t="str">
        <f t="shared" si="98"/>
        <v>-</v>
      </c>
      <c r="P120" s="40" t="str">
        <f t="shared" si="98"/>
        <v>-</v>
      </c>
      <c r="Q120" s="40" t="str">
        <f t="shared" si="98"/>
        <v>-</v>
      </c>
      <c r="R120" s="156" t="str">
        <f t="shared" si="98"/>
        <v>-</v>
      </c>
      <c r="S120" s="40" t="str">
        <f t="shared" si="98"/>
        <v>-</v>
      </c>
      <c r="T120" s="40" t="str">
        <f t="shared" si="98"/>
        <v>-</v>
      </c>
      <c r="U120" s="40" t="str">
        <f t="shared" si="98"/>
        <v>-</v>
      </c>
      <c r="V120" s="40" t="str">
        <f t="shared" si="98"/>
        <v>-</v>
      </c>
      <c r="W120" s="40" t="str">
        <f t="shared" si="98"/>
        <v>-</v>
      </c>
      <c r="X120" s="40" t="str">
        <f t="shared" si="98"/>
        <v>-</v>
      </c>
      <c r="Y120" s="156" t="str">
        <f t="shared" si="98"/>
        <v>-</v>
      </c>
      <c r="Z120" s="40" t="str">
        <f t="shared" si="98"/>
        <v>-</v>
      </c>
      <c r="AA120" s="40" t="str">
        <f t="shared" si="98"/>
        <v>-</v>
      </c>
      <c r="AB120" s="40" t="str">
        <f t="shared" si="98"/>
        <v>-</v>
      </c>
      <c r="AC120" s="40" t="str">
        <f t="shared" si="98"/>
        <v>-</v>
      </c>
      <c r="AD120" s="40" t="str">
        <f t="shared" si="98"/>
        <v>-</v>
      </c>
      <c r="AE120" s="40" t="str">
        <f t="shared" si="98"/>
        <v>-</v>
      </c>
      <c r="AF120" s="156" t="str">
        <f t="shared" si="98"/>
        <v>-</v>
      </c>
      <c r="AG120" s="40" t="str">
        <f t="shared" si="98"/>
        <v>-</v>
      </c>
      <c r="AH120" s="40" t="str">
        <f t="shared" si="98"/>
        <v>-</v>
      </c>
      <c r="AI120" s="40" t="str">
        <f t="shared" si="98"/>
        <v>-</v>
      </c>
      <c r="AJ120" s="40" t="str">
        <f t="shared" si="98"/>
        <v>-</v>
      </c>
      <c r="AK120" s="40" t="str">
        <f t="shared" si="98"/>
        <v>-</v>
      </c>
      <c r="AL120" s="40" t="str">
        <f t="shared" si="98"/>
        <v>-</v>
      </c>
      <c r="AM120" s="156" t="str">
        <f t="shared" si="98"/>
        <v>-</v>
      </c>
      <c r="AN120" s="156" t="str">
        <f t="shared" si="98"/>
        <v>-</v>
      </c>
    </row>
    <row r="121" spans="1:40" ht="15.75" thickTop="1"/>
  </sheetData>
  <mergeCells count="103">
    <mergeCell ref="A120:D120"/>
    <mergeCell ref="A114:D114"/>
    <mergeCell ref="A115:D115"/>
    <mergeCell ref="A116:D116"/>
    <mergeCell ref="A117:D117"/>
    <mergeCell ref="A118:D118"/>
    <mergeCell ref="A119:D119"/>
    <mergeCell ref="A106:D106"/>
    <mergeCell ref="A107:D107"/>
    <mergeCell ref="A108:D108"/>
    <mergeCell ref="A111:D111"/>
    <mergeCell ref="A112:D112"/>
    <mergeCell ref="A113:D113"/>
    <mergeCell ref="A99:D99"/>
    <mergeCell ref="A100:D100"/>
    <mergeCell ref="A102:D102"/>
    <mergeCell ref="A103:D103"/>
    <mergeCell ref="A104:D104"/>
    <mergeCell ref="A105:D105"/>
    <mergeCell ref="A92:D92"/>
    <mergeCell ref="A94:D94"/>
    <mergeCell ref="A95:D95"/>
    <mergeCell ref="A96:D96"/>
    <mergeCell ref="A97:D97"/>
    <mergeCell ref="A98:D98"/>
    <mergeCell ref="A85:D85"/>
    <mergeCell ref="A87:D87"/>
    <mergeCell ref="A88:D88"/>
    <mergeCell ref="A89:D89"/>
    <mergeCell ref="A90:D90"/>
    <mergeCell ref="A91:D91"/>
    <mergeCell ref="A79:D79"/>
    <mergeCell ref="A80:D80"/>
    <mergeCell ref="A81:D81"/>
    <mergeCell ref="A82:D82"/>
    <mergeCell ref="A83:D83"/>
    <mergeCell ref="A84:D84"/>
    <mergeCell ref="A72:D72"/>
    <mergeCell ref="A73:D73"/>
    <mergeCell ref="A75:D75"/>
    <mergeCell ref="A76:D76"/>
    <mergeCell ref="A77:D77"/>
    <mergeCell ref="A78:D78"/>
    <mergeCell ref="A65:D65"/>
    <mergeCell ref="A66:D66"/>
    <mergeCell ref="A67:D67"/>
    <mergeCell ref="A68:D68"/>
    <mergeCell ref="A70:D70"/>
    <mergeCell ref="A71:D71"/>
    <mergeCell ref="A58:D58"/>
    <mergeCell ref="A59:D59"/>
    <mergeCell ref="A61:D61"/>
    <mergeCell ref="A62:D62"/>
    <mergeCell ref="A63:D63"/>
    <mergeCell ref="A64:D64"/>
    <mergeCell ref="A52:D52"/>
    <mergeCell ref="A53:D53"/>
    <mergeCell ref="A54:D54"/>
    <mergeCell ref="A55:D55"/>
    <mergeCell ref="A56:D56"/>
    <mergeCell ref="A57:D57"/>
    <mergeCell ref="A46:D46"/>
    <mergeCell ref="A47:D47"/>
    <mergeCell ref="A48:D48"/>
    <mergeCell ref="A49:D49"/>
    <mergeCell ref="A50:D50"/>
    <mergeCell ref="A51:D51"/>
    <mergeCell ref="A39:D39"/>
    <mergeCell ref="A40:D40"/>
    <mergeCell ref="A42:D42"/>
    <mergeCell ref="A43:D43"/>
    <mergeCell ref="A44:D44"/>
    <mergeCell ref="A45:D45"/>
    <mergeCell ref="A32:D32"/>
    <mergeCell ref="A33:D33"/>
    <mergeCell ref="A34:D34"/>
    <mergeCell ref="A35:D35"/>
    <mergeCell ref="A36:D36"/>
    <mergeCell ref="A38:D38"/>
    <mergeCell ref="A26:D26"/>
    <mergeCell ref="A27:D27"/>
    <mergeCell ref="A28:D28"/>
    <mergeCell ref="A29:D29"/>
    <mergeCell ref="A30:D30"/>
    <mergeCell ref="A31:D31"/>
    <mergeCell ref="A23:D23"/>
    <mergeCell ref="A24:D24"/>
    <mergeCell ref="A25:D25"/>
    <mergeCell ref="A6:B6"/>
    <mergeCell ref="B19:C19"/>
    <mergeCell ref="B20:C20"/>
    <mergeCell ref="K21:K22"/>
    <mergeCell ref="R21:R22"/>
    <mergeCell ref="Y21:Y22"/>
    <mergeCell ref="A1:B1"/>
    <mergeCell ref="C1:D1"/>
    <mergeCell ref="A3:B3"/>
    <mergeCell ref="C3:D3"/>
    <mergeCell ref="A4:B4"/>
    <mergeCell ref="C4:D4"/>
    <mergeCell ref="AF21:AF22"/>
    <mergeCell ref="AM21:AM22"/>
    <mergeCell ref="AN21:AN22"/>
  </mergeCells>
  <dataValidations count="1">
    <dataValidation type="list" allowBlank="1" showInputMessage="1" showErrorMessage="1" sqref="C4:D4">
      <formula1>$C$5:$D$5</formula1>
    </dataValidation>
  </dataValidations>
  <pageMargins left="0.7" right="0.7" top="0.75" bottom="0.75" header="0.3" footer="0.3"/>
  <pageSetup paperSize="9" orientation="portrait" r:id="rId1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E785421-3ED4-4E72-A3DC-32D05E7601A5}">
          <x14:formula1>
            <xm:f>Objectifs!$B$6:$K$6</xm:f>
          </x14:formula1>
          <xm:sqref>C3:D3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002060"/>
  </sheetPr>
  <dimension ref="A1:S90"/>
  <sheetViews>
    <sheetView zoomScale="78" zoomScaleNormal="78" workbookViewId="0">
      <pane xSplit="4" ySplit="3" topLeftCell="E4" activePane="bottomRight" state="frozen"/>
      <selection pane="topRight" activeCell="C1" sqref="C1"/>
      <selection pane="bottomLeft" activeCell="A14" sqref="A14"/>
      <selection pane="bottomRight" activeCell="Q83" sqref="Q83"/>
    </sheetView>
  </sheetViews>
  <sheetFormatPr baseColWidth="10" defaultColWidth="11.42578125" defaultRowHeight="15"/>
  <cols>
    <col min="1" max="1" width="34" style="2" customWidth="1"/>
    <col min="2" max="2" width="9.28515625" style="2" customWidth="1"/>
    <col min="3" max="3" width="23.5703125" style="2" customWidth="1"/>
    <col min="4" max="4" width="13.7109375" style="2" customWidth="1"/>
    <col min="5" max="5" width="4.140625" style="2" customWidth="1"/>
    <col min="6" max="6" width="29.42578125" style="2" customWidth="1"/>
    <col min="7" max="7" width="4.140625" style="2" customWidth="1"/>
    <col min="8" max="8" width="12.85546875" style="2" customWidth="1"/>
    <col min="9" max="9" width="11.42578125" style="2" customWidth="1"/>
    <col min="10" max="10" width="11.5703125" style="2" customWidth="1"/>
    <col min="11" max="13" width="11.42578125" style="2" customWidth="1"/>
    <col min="14" max="14" width="11.5703125" style="2" customWidth="1"/>
    <col min="15" max="15" width="11.42578125" style="2" customWidth="1"/>
    <col min="16" max="16" width="11.5703125" style="2" customWidth="1"/>
    <col min="17" max="19" width="11.42578125" style="2" customWidth="1"/>
    <col min="20" max="16384" width="11.42578125" style="2"/>
  </cols>
  <sheetData>
    <row r="1" spans="1:19" ht="15.75" thickTop="1">
      <c r="A1" s="307" t="s">
        <v>25</v>
      </c>
      <c r="B1" s="308"/>
      <c r="C1" s="285" t="str">
        <f ca="1">MID(CELL("nomfichier",H1),FIND("]",CELL("nomfichier",H1))+1,32)</f>
        <v>Total ANNEE 2022_Asso</v>
      </c>
      <c r="D1" s="309"/>
      <c r="F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5.75" thickBot="1">
      <c r="A2" s="196"/>
      <c r="B2" s="196"/>
      <c r="C2" s="196"/>
      <c r="D2" s="195"/>
      <c r="F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5" t="s">
        <v>23</v>
      </c>
    </row>
    <row r="3" spans="1:19" ht="16.5" thickTop="1" thickBot="1">
      <c r="A3" s="197"/>
      <c r="B3" s="197"/>
      <c r="C3" s="197"/>
      <c r="D3" s="198"/>
      <c r="F3" s="194" t="s">
        <v>200</v>
      </c>
      <c r="H3" s="79" t="s">
        <v>201</v>
      </c>
      <c r="I3" s="80" t="s">
        <v>202</v>
      </c>
      <c r="J3" s="80" t="s">
        <v>203</v>
      </c>
      <c r="K3" s="80" t="s">
        <v>204</v>
      </c>
      <c r="L3" s="80" t="s">
        <v>205</v>
      </c>
      <c r="M3" s="80" t="s">
        <v>206</v>
      </c>
      <c r="N3" s="80" t="s">
        <v>207</v>
      </c>
      <c r="O3" s="80" t="s">
        <v>208</v>
      </c>
      <c r="P3" s="80" t="s">
        <v>209</v>
      </c>
      <c r="Q3" s="80" t="s">
        <v>210</v>
      </c>
      <c r="R3" s="80" t="s">
        <v>211</v>
      </c>
      <c r="S3" s="82" t="s">
        <v>212</v>
      </c>
    </row>
    <row r="4" spans="1:19" ht="15.75" thickTop="1">
      <c r="A4" s="258" t="s">
        <v>77</v>
      </c>
      <c r="B4" s="259"/>
      <c r="C4" s="259"/>
      <c r="D4" s="260"/>
      <c r="F4" s="72">
        <f>SUM(H4:S4)</f>
        <v>0</v>
      </c>
      <c r="H4" s="5">
        <f>Asso_012022!AN23</f>
        <v>0</v>
      </c>
      <c r="I4" s="6">
        <f>Asso_022022!AN23</f>
        <v>0</v>
      </c>
      <c r="J4" s="6">
        <f>Asso_032022!AN23</f>
        <v>0</v>
      </c>
      <c r="K4" s="6">
        <f>Asso_042022!AN23</f>
        <v>0</v>
      </c>
      <c r="L4" s="6">
        <f>Asso_052022!AN23</f>
        <v>0</v>
      </c>
      <c r="M4" s="6">
        <f>Asso_062022!AN23</f>
        <v>0</v>
      </c>
      <c r="N4" s="6">
        <f>Asso_072022!AN23</f>
        <v>0</v>
      </c>
      <c r="O4" s="6">
        <f>Asso_082022!AN23</f>
        <v>0</v>
      </c>
      <c r="P4" s="6">
        <f>Asso_092022!AN23</f>
        <v>0</v>
      </c>
      <c r="Q4" s="6">
        <f>Asso_102022!AN23</f>
        <v>0</v>
      </c>
      <c r="R4" s="6">
        <f>Asso_112022!AM23</f>
        <v>0</v>
      </c>
      <c r="S4" s="199">
        <f>Asso_122022!AN23</f>
        <v>0</v>
      </c>
    </row>
    <row r="5" spans="1:19">
      <c r="A5" s="261" t="s">
        <v>78</v>
      </c>
      <c r="B5" s="262"/>
      <c r="C5" s="262"/>
      <c r="D5" s="263"/>
      <c r="F5" s="73">
        <f t="shared" ref="F5:F15" si="0">SUM(H5:S5)</f>
        <v>0</v>
      </c>
      <c r="H5" s="7">
        <f>Asso_012022!AN24</f>
        <v>0</v>
      </c>
      <c r="I5" s="8">
        <f>Asso_022022!AN24</f>
        <v>0</v>
      </c>
      <c r="J5" s="8">
        <f>Asso_032022!AN24</f>
        <v>0</v>
      </c>
      <c r="K5" s="8">
        <f>Asso_042022!AN24</f>
        <v>0</v>
      </c>
      <c r="L5" s="8">
        <f>Asso_052022!AN24</f>
        <v>0</v>
      </c>
      <c r="M5" s="8">
        <f>Asso_062022!AN24</f>
        <v>0</v>
      </c>
      <c r="N5" s="8">
        <f>Asso_072022!AN24</f>
        <v>0</v>
      </c>
      <c r="O5" s="8">
        <f>Asso_082022!AN24</f>
        <v>0</v>
      </c>
      <c r="P5" s="8">
        <f>Asso_092022!AN24</f>
        <v>0</v>
      </c>
      <c r="Q5" s="8">
        <f>Asso_102022!AN24</f>
        <v>0</v>
      </c>
      <c r="R5" s="8">
        <f>Asso_112022!AM24</f>
        <v>0</v>
      </c>
      <c r="S5" s="200">
        <f>Asso_122022!AN24</f>
        <v>0</v>
      </c>
    </row>
    <row r="6" spans="1:19">
      <c r="A6" s="261" t="s">
        <v>69</v>
      </c>
      <c r="B6" s="262"/>
      <c r="C6" s="262"/>
      <c r="D6" s="263"/>
      <c r="F6" s="73">
        <f t="shared" si="0"/>
        <v>0</v>
      </c>
      <c r="H6" s="7">
        <f>Asso_012022!AN25</f>
        <v>0</v>
      </c>
      <c r="I6" s="8">
        <f>Asso_022022!AN25</f>
        <v>0</v>
      </c>
      <c r="J6" s="8">
        <f>Asso_032022!AN25</f>
        <v>0</v>
      </c>
      <c r="K6" s="8">
        <f>Asso_042022!AN25</f>
        <v>0</v>
      </c>
      <c r="L6" s="8">
        <f>Asso_052022!AN25</f>
        <v>0</v>
      </c>
      <c r="M6" s="8">
        <f>Asso_062022!AN25</f>
        <v>0</v>
      </c>
      <c r="N6" s="8">
        <f>Asso_072022!AN25</f>
        <v>0</v>
      </c>
      <c r="O6" s="8">
        <f>Asso_082022!AN25</f>
        <v>0</v>
      </c>
      <c r="P6" s="8">
        <f>Asso_092022!AN25</f>
        <v>0</v>
      </c>
      <c r="Q6" s="8">
        <f>Asso_102022!AN25</f>
        <v>0</v>
      </c>
      <c r="R6" s="8">
        <f>Asso_112022!AM25</f>
        <v>0</v>
      </c>
      <c r="S6" s="200">
        <f>Asso_122022!AN25</f>
        <v>0</v>
      </c>
    </row>
    <row r="7" spans="1:19">
      <c r="A7" s="261" t="s">
        <v>70</v>
      </c>
      <c r="B7" s="262"/>
      <c r="C7" s="262"/>
      <c r="D7" s="263"/>
      <c r="F7" s="73">
        <f t="shared" si="0"/>
        <v>0</v>
      </c>
      <c r="H7" s="7">
        <f>Asso_012022!AN26</f>
        <v>0</v>
      </c>
      <c r="I7" s="8">
        <f>Asso_022022!AN26</f>
        <v>0</v>
      </c>
      <c r="J7" s="8">
        <f>Asso_032022!AN26</f>
        <v>0</v>
      </c>
      <c r="K7" s="8">
        <f>Asso_042022!AN26</f>
        <v>0</v>
      </c>
      <c r="L7" s="8">
        <f>Asso_052022!AN26</f>
        <v>0</v>
      </c>
      <c r="M7" s="8">
        <f>Asso_062022!AN26</f>
        <v>0</v>
      </c>
      <c r="N7" s="8">
        <f>Asso_072022!AN26</f>
        <v>0</v>
      </c>
      <c r="O7" s="8">
        <f>Asso_082022!AN26</f>
        <v>0</v>
      </c>
      <c r="P7" s="8">
        <f>Asso_092022!AN26</f>
        <v>0</v>
      </c>
      <c r="Q7" s="8">
        <f>Asso_102022!AN26</f>
        <v>0</v>
      </c>
      <c r="R7" s="8">
        <f>Asso_112022!AM26</f>
        <v>0</v>
      </c>
      <c r="S7" s="200">
        <f>Asso_122022!AN26</f>
        <v>0</v>
      </c>
    </row>
    <row r="8" spans="1:19">
      <c r="A8" s="261" t="s">
        <v>129</v>
      </c>
      <c r="B8" s="262"/>
      <c r="C8" s="262"/>
      <c r="D8" s="263"/>
      <c r="F8" s="73">
        <f t="shared" si="0"/>
        <v>0</v>
      </c>
      <c r="H8" s="7">
        <f>Asso_012022!AN27</f>
        <v>0</v>
      </c>
      <c r="I8" s="8">
        <f>Asso_022022!AN27</f>
        <v>0</v>
      </c>
      <c r="J8" s="8">
        <f>Asso_032022!AN27</f>
        <v>0</v>
      </c>
      <c r="K8" s="8">
        <f>Asso_042022!AN27</f>
        <v>0</v>
      </c>
      <c r="L8" s="8">
        <f>Asso_052022!AN27</f>
        <v>0</v>
      </c>
      <c r="M8" s="8">
        <f>Asso_062022!AN27</f>
        <v>0</v>
      </c>
      <c r="N8" s="8">
        <f>Asso_072022!AN27</f>
        <v>0</v>
      </c>
      <c r="O8" s="8">
        <f>Asso_082022!AN27</f>
        <v>0</v>
      </c>
      <c r="P8" s="8">
        <f>Asso_092022!AN27</f>
        <v>0</v>
      </c>
      <c r="Q8" s="8">
        <f>Asso_102022!AN27</f>
        <v>0</v>
      </c>
      <c r="R8" s="8">
        <f>Asso_112022!AM27</f>
        <v>0</v>
      </c>
      <c r="S8" s="200">
        <f>Asso_122022!AN27</f>
        <v>0</v>
      </c>
    </row>
    <row r="9" spans="1:19">
      <c r="A9" s="261" t="s">
        <v>72</v>
      </c>
      <c r="B9" s="262"/>
      <c r="C9" s="262"/>
      <c r="D9" s="263"/>
      <c r="F9" s="73">
        <f t="shared" si="0"/>
        <v>0</v>
      </c>
      <c r="H9" s="7">
        <f>Asso_012022!AN28</f>
        <v>0</v>
      </c>
      <c r="I9" s="8">
        <f>Asso_022022!AN28</f>
        <v>0</v>
      </c>
      <c r="J9" s="8">
        <f>Asso_032022!AN28</f>
        <v>0</v>
      </c>
      <c r="K9" s="8">
        <f>Asso_042022!AN28</f>
        <v>0</v>
      </c>
      <c r="L9" s="8">
        <f>Asso_052022!AN28</f>
        <v>0</v>
      </c>
      <c r="M9" s="8">
        <f>Asso_062022!AN28</f>
        <v>0</v>
      </c>
      <c r="N9" s="8">
        <f>Asso_072022!AN28</f>
        <v>0</v>
      </c>
      <c r="O9" s="8">
        <f>Asso_082022!AN28</f>
        <v>0</v>
      </c>
      <c r="P9" s="8">
        <f>Asso_092022!AN28</f>
        <v>0</v>
      </c>
      <c r="Q9" s="8">
        <f>Asso_102022!AN28</f>
        <v>0</v>
      </c>
      <c r="R9" s="8">
        <f>Asso_112022!AM28</f>
        <v>0</v>
      </c>
      <c r="S9" s="200">
        <f>Asso_122022!AN28</f>
        <v>0</v>
      </c>
    </row>
    <row r="10" spans="1:19">
      <c r="A10" s="261" t="s">
        <v>73</v>
      </c>
      <c r="B10" s="262"/>
      <c r="C10" s="262"/>
      <c r="D10" s="263"/>
      <c r="F10" s="73">
        <f t="shared" si="0"/>
        <v>0</v>
      </c>
      <c r="H10" s="7">
        <f>Asso_012022!AN29</f>
        <v>0</v>
      </c>
      <c r="I10" s="8">
        <f>Asso_022022!AN29</f>
        <v>0</v>
      </c>
      <c r="J10" s="8">
        <f>Asso_032022!AN29</f>
        <v>0</v>
      </c>
      <c r="K10" s="8">
        <f>Asso_042022!AN29</f>
        <v>0</v>
      </c>
      <c r="L10" s="8">
        <f>Asso_052022!AN29</f>
        <v>0</v>
      </c>
      <c r="M10" s="8">
        <f>Asso_062022!AN29</f>
        <v>0</v>
      </c>
      <c r="N10" s="8">
        <f>Asso_072022!AN29</f>
        <v>0</v>
      </c>
      <c r="O10" s="8">
        <f>Asso_082022!AN29</f>
        <v>0</v>
      </c>
      <c r="P10" s="8">
        <f>Asso_092022!AN29</f>
        <v>0</v>
      </c>
      <c r="Q10" s="8">
        <f>Asso_102022!AN29</f>
        <v>0</v>
      </c>
      <c r="R10" s="8">
        <f>Asso_112022!AM29</f>
        <v>0</v>
      </c>
      <c r="S10" s="200">
        <f>Asso_122022!AN29</f>
        <v>0</v>
      </c>
    </row>
    <row r="11" spans="1:19">
      <c r="A11" s="261" t="s">
        <v>74</v>
      </c>
      <c r="B11" s="262"/>
      <c r="C11" s="262"/>
      <c r="D11" s="263"/>
      <c r="F11" s="73">
        <f t="shared" si="0"/>
        <v>0</v>
      </c>
      <c r="H11" s="7">
        <f>Asso_012022!AN30</f>
        <v>0</v>
      </c>
      <c r="I11" s="8">
        <f>Asso_022022!AN30</f>
        <v>0</v>
      </c>
      <c r="J11" s="8">
        <f>Asso_032022!AN30</f>
        <v>0</v>
      </c>
      <c r="K11" s="8">
        <f>Asso_042022!AN30</f>
        <v>0</v>
      </c>
      <c r="L11" s="8">
        <f>Asso_052022!AN30</f>
        <v>0</v>
      </c>
      <c r="M11" s="8">
        <f>Asso_062022!AN30</f>
        <v>0</v>
      </c>
      <c r="N11" s="8">
        <f>Asso_072022!AN30</f>
        <v>0</v>
      </c>
      <c r="O11" s="8">
        <f>Asso_082022!AN30</f>
        <v>0</v>
      </c>
      <c r="P11" s="8">
        <f>Asso_092022!AN30</f>
        <v>0</v>
      </c>
      <c r="Q11" s="8">
        <f>Asso_102022!AN30</f>
        <v>0</v>
      </c>
      <c r="R11" s="8">
        <f>Asso_112022!AM30</f>
        <v>0</v>
      </c>
      <c r="S11" s="200">
        <f>Asso_122022!AN30</f>
        <v>0</v>
      </c>
    </row>
    <row r="12" spans="1:19">
      <c r="A12" s="261" t="s">
        <v>75</v>
      </c>
      <c r="B12" s="262"/>
      <c r="C12" s="262"/>
      <c r="D12" s="263"/>
      <c r="F12" s="74">
        <f t="shared" si="0"/>
        <v>0</v>
      </c>
      <c r="H12" s="9">
        <f>Asso_012022!AN31</f>
        <v>0</v>
      </c>
      <c r="I12" s="10">
        <f>Asso_022022!AN31</f>
        <v>0</v>
      </c>
      <c r="J12" s="10">
        <f>Asso_032022!AN31</f>
        <v>0</v>
      </c>
      <c r="K12" s="10">
        <f>Asso_042022!AN31</f>
        <v>0</v>
      </c>
      <c r="L12" s="10">
        <f>Asso_052022!AN31</f>
        <v>0</v>
      </c>
      <c r="M12" s="10">
        <f>Asso_062022!AN31</f>
        <v>0</v>
      </c>
      <c r="N12" s="10">
        <f>Asso_072022!AN31</f>
        <v>0</v>
      </c>
      <c r="O12" s="10">
        <f>Asso_082022!AN31</f>
        <v>0</v>
      </c>
      <c r="P12" s="10">
        <f>Asso_092022!AN31</f>
        <v>0</v>
      </c>
      <c r="Q12" s="10">
        <f>Asso_102022!AN31</f>
        <v>0</v>
      </c>
      <c r="R12" s="10">
        <f>Asso_112022!AM31</f>
        <v>0</v>
      </c>
      <c r="S12" s="201">
        <f>Asso_122022!AN31</f>
        <v>0</v>
      </c>
    </row>
    <row r="13" spans="1:19">
      <c r="A13" s="296" t="s">
        <v>71</v>
      </c>
      <c r="B13" s="297"/>
      <c r="C13" s="297"/>
      <c r="D13" s="298"/>
      <c r="F13" s="73">
        <f t="shared" si="0"/>
        <v>0</v>
      </c>
      <c r="H13" s="7">
        <f>Asso_012022!AN32</f>
        <v>0</v>
      </c>
      <c r="I13" s="8">
        <f>Asso_022022!AN32</f>
        <v>0</v>
      </c>
      <c r="J13" s="8">
        <f>Asso_032022!AN32</f>
        <v>0</v>
      </c>
      <c r="K13" s="8">
        <f>Asso_042022!AN32</f>
        <v>0</v>
      </c>
      <c r="L13" s="8">
        <f>Asso_052022!AN32</f>
        <v>0</v>
      </c>
      <c r="M13" s="8">
        <f>Asso_062022!AN32</f>
        <v>0</v>
      </c>
      <c r="N13" s="8">
        <f>Asso_072022!AN32</f>
        <v>0</v>
      </c>
      <c r="O13" s="8">
        <f>Asso_082022!AN32</f>
        <v>0</v>
      </c>
      <c r="P13" s="8">
        <f>Asso_092022!AN32</f>
        <v>0</v>
      </c>
      <c r="Q13" s="8">
        <f>Asso_102022!AN32</f>
        <v>0</v>
      </c>
      <c r="R13" s="8">
        <f>Asso_112022!AM32</f>
        <v>0</v>
      </c>
      <c r="S13" s="200">
        <f>Asso_122022!AN32</f>
        <v>0</v>
      </c>
    </row>
    <row r="14" spans="1:19">
      <c r="A14" s="296" t="s">
        <v>130</v>
      </c>
      <c r="B14" s="297"/>
      <c r="C14" s="297"/>
      <c r="D14" s="298"/>
      <c r="F14" s="73">
        <f t="shared" si="0"/>
        <v>0</v>
      </c>
      <c r="H14" s="7">
        <f>Asso_012022!AN33</f>
        <v>0</v>
      </c>
      <c r="I14" s="8">
        <f>Asso_022022!AN33</f>
        <v>0</v>
      </c>
      <c r="J14" s="8">
        <f>Asso_032022!AN33</f>
        <v>0</v>
      </c>
      <c r="K14" s="8">
        <f>Asso_042022!AN33</f>
        <v>0</v>
      </c>
      <c r="L14" s="8">
        <f>Asso_052022!AN33</f>
        <v>0</v>
      </c>
      <c r="M14" s="8">
        <f>Asso_062022!AN33</f>
        <v>0</v>
      </c>
      <c r="N14" s="8">
        <f>Asso_072022!AN33</f>
        <v>0</v>
      </c>
      <c r="O14" s="8">
        <f>Asso_082022!AN33</f>
        <v>0</v>
      </c>
      <c r="P14" s="8">
        <f>Asso_092022!AN33</f>
        <v>0</v>
      </c>
      <c r="Q14" s="8">
        <f>Asso_102022!AN33</f>
        <v>0</v>
      </c>
      <c r="R14" s="8">
        <f>Asso_112022!AM33</f>
        <v>0</v>
      </c>
      <c r="S14" s="200">
        <f>Asso_122022!AN33</f>
        <v>0</v>
      </c>
    </row>
    <row r="15" spans="1:19" ht="15.75" thickBot="1">
      <c r="A15" s="261" t="s">
        <v>76</v>
      </c>
      <c r="B15" s="262"/>
      <c r="C15" s="262"/>
      <c r="D15" s="263"/>
      <c r="F15" s="73">
        <f t="shared" si="0"/>
        <v>0</v>
      </c>
      <c r="H15" s="7">
        <f>Asso_012022!AN34</f>
        <v>0</v>
      </c>
      <c r="I15" s="8">
        <f>Asso_022022!AN34</f>
        <v>0</v>
      </c>
      <c r="J15" s="8">
        <f>Asso_032022!AN34</f>
        <v>0</v>
      </c>
      <c r="K15" s="8">
        <f>Asso_042022!AN34</f>
        <v>0</v>
      </c>
      <c r="L15" s="8">
        <f>Asso_052022!AN34</f>
        <v>0</v>
      </c>
      <c r="M15" s="8">
        <f>Asso_062022!AN34</f>
        <v>0</v>
      </c>
      <c r="N15" s="8">
        <f>Asso_072022!AN34</f>
        <v>0</v>
      </c>
      <c r="O15" s="8">
        <f>Asso_082022!AN34</f>
        <v>0</v>
      </c>
      <c r="P15" s="8">
        <f>Asso_092022!AN34</f>
        <v>0</v>
      </c>
      <c r="Q15" s="8">
        <f>Asso_102022!AN34</f>
        <v>0</v>
      </c>
      <c r="R15" s="8">
        <f>Asso_112022!AM34</f>
        <v>0</v>
      </c>
      <c r="S15" s="200">
        <f>Asso_122022!AN34</f>
        <v>0</v>
      </c>
    </row>
    <row r="16" spans="1:19" ht="16.5" thickTop="1" thickBot="1">
      <c r="A16" s="244" t="s">
        <v>135</v>
      </c>
      <c r="B16" s="245"/>
      <c r="C16" s="245"/>
      <c r="D16" s="246"/>
      <c r="F16" s="75">
        <f>SUM(F4:F15)</f>
        <v>0</v>
      </c>
      <c r="H16" s="76">
        <f t="shared" ref="H16:S16" si="1">SUM(H4:H15)</f>
        <v>0</v>
      </c>
      <c r="I16" s="77">
        <f t="shared" si="1"/>
        <v>0</v>
      </c>
      <c r="J16" s="77">
        <f t="shared" si="1"/>
        <v>0</v>
      </c>
      <c r="K16" s="77">
        <f t="shared" si="1"/>
        <v>0</v>
      </c>
      <c r="L16" s="77">
        <f t="shared" si="1"/>
        <v>0</v>
      </c>
      <c r="M16" s="77">
        <f t="shared" si="1"/>
        <v>0</v>
      </c>
      <c r="N16" s="77">
        <f t="shared" si="1"/>
        <v>0</v>
      </c>
      <c r="O16" s="77">
        <f t="shared" si="1"/>
        <v>0</v>
      </c>
      <c r="P16" s="77">
        <f t="shared" si="1"/>
        <v>0</v>
      </c>
      <c r="Q16" s="77">
        <f t="shared" si="1"/>
        <v>0</v>
      </c>
      <c r="R16" s="77">
        <f t="shared" si="1"/>
        <v>0</v>
      </c>
      <c r="S16" s="202">
        <f t="shared" si="1"/>
        <v>0</v>
      </c>
    </row>
    <row r="17" spans="1:19" ht="16.5" thickTop="1" thickBot="1">
      <c r="A17" s="244" t="s">
        <v>136</v>
      </c>
      <c r="B17" s="245"/>
      <c r="C17" s="245"/>
      <c r="D17" s="246"/>
      <c r="F17" s="75">
        <f>SUM(F4:F12)</f>
        <v>0</v>
      </c>
      <c r="H17" s="76">
        <f t="shared" ref="H17:S17" si="2">SUM(H4:H12)</f>
        <v>0</v>
      </c>
      <c r="I17" s="77">
        <f t="shared" si="2"/>
        <v>0</v>
      </c>
      <c r="J17" s="77">
        <f t="shared" si="2"/>
        <v>0</v>
      </c>
      <c r="K17" s="77">
        <f t="shared" si="2"/>
        <v>0</v>
      </c>
      <c r="L17" s="77">
        <f t="shared" si="2"/>
        <v>0</v>
      </c>
      <c r="M17" s="77">
        <f t="shared" si="2"/>
        <v>0</v>
      </c>
      <c r="N17" s="77">
        <f t="shared" si="2"/>
        <v>0</v>
      </c>
      <c r="O17" s="77">
        <f t="shared" si="2"/>
        <v>0</v>
      </c>
      <c r="P17" s="77">
        <f t="shared" si="2"/>
        <v>0</v>
      </c>
      <c r="Q17" s="77">
        <f t="shared" si="2"/>
        <v>0</v>
      </c>
      <c r="R17" s="77">
        <f t="shared" si="2"/>
        <v>0</v>
      </c>
      <c r="S17" s="202">
        <f t="shared" si="2"/>
        <v>0</v>
      </c>
    </row>
    <row r="18" spans="1:19" customFormat="1" ht="16.5" thickTop="1" thickBot="1">
      <c r="A18" s="32"/>
      <c r="B18" s="32"/>
      <c r="C18" s="32"/>
      <c r="D18" s="32"/>
      <c r="E18" s="2"/>
      <c r="F18" s="29"/>
      <c r="G18" s="2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</row>
    <row r="19" spans="1:19" ht="15.75" thickTop="1">
      <c r="A19" s="247" t="s">
        <v>22</v>
      </c>
      <c r="B19" s="248"/>
      <c r="C19" s="248"/>
      <c r="D19" s="249"/>
      <c r="F19" s="108">
        <f>SUM(H19:S19)</f>
        <v>0</v>
      </c>
      <c r="H19" s="102" t="str">
        <f>Asso_012022!AN38</f>
        <v>-</v>
      </c>
      <c r="I19" s="103" t="str">
        <f>Asso_022022!AN38</f>
        <v>-</v>
      </c>
      <c r="J19" s="103" t="str">
        <f>Asso_032022!AN38</f>
        <v>-</v>
      </c>
      <c r="K19" s="103" t="str">
        <f>Asso_042022!AN38</f>
        <v>-</v>
      </c>
      <c r="L19" s="103" t="str">
        <f>Asso_052022!AN38</f>
        <v>-</v>
      </c>
      <c r="M19" s="103" t="str">
        <f>Asso_062022!AN38</f>
        <v>-</v>
      </c>
      <c r="N19" s="103" t="str">
        <f>Asso_072022!AN38</f>
        <v>-</v>
      </c>
      <c r="O19" s="103" t="str">
        <f>Asso_082022!AN38</f>
        <v>-</v>
      </c>
      <c r="P19" s="103" t="str">
        <f>Asso_092022!AN38</f>
        <v>-</v>
      </c>
      <c r="Q19" s="103" t="str">
        <f>Asso_102022!AN38</f>
        <v>-</v>
      </c>
      <c r="R19" s="103" t="str">
        <f>Asso_112022!AM38</f>
        <v>-</v>
      </c>
      <c r="S19" s="203" t="str">
        <f>Asso_122022!AN38</f>
        <v>-</v>
      </c>
    </row>
    <row r="20" spans="1:19">
      <c r="A20" s="250" t="s">
        <v>21</v>
      </c>
      <c r="B20" s="251"/>
      <c r="C20" s="251"/>
      <c r="D20" s="252"/>
      <c r="F20" s="109">
        <f t="shared" ref="F20" si="3">SUM(H20:S20)</f>
        <v>0</v>
      </c>
      <c r="H20" s="105" t="str">
        <f>Asso_012022!AN39</f>
        <v>-</v>
      </c>
      <c r="I20" s="106" t="str">
        <f>Asso_022022!AN39</f>
        <v>-</v>
      </c>
      <c r="J20" s="106" t="str">
        <f>Asso_032022!AN39</f>
        <v>-</v>
      </c>
      <c r="K20" s="106" t="str">
        <f>Asso_042022!AN39</f>
        <v>-</v>
      </c>
      <c r="L20" s="106" t="str">
        <f>Asso_052022!AN39</f>
        <v>-</v>
      </c>
      <c r="M20" s="106" t="str">
        <f>Asso_062022!AN39</f>
        <v>-</v>
      </c>
      <c r="N20" s="106" t="str">
        <f>Asso_072022!AN39</f>
        <v>-</v>
      </c>
      <c r="O20" s="106" t="str">
        <f>Asso_082022!AN39</f>
        <v>-</v>
      </c>
      <c r="P20" s="106" t="str">
        <f>Asso_092022!AN39</f>
        <v>-</v>
      </c>
      <c r="Q20" s="106" t="str">
        <f>Asso_102022!AN39</f>
        <v>-</v>
      </c>
      <c r="R20" s="106" t="str">
        <f>Asso_112022!AM39</f>
        <v>-</v>
      </c>
      <c r="S20" s="204" t="str">
        <f>Asso_122022!AN39</f>
        <v>-</v>
      </c>
    </row>
    <row r="21" spans="1:19" ht="15.75" thickBot="1">
      <c r="A21" s="293" t="s">
        <v>26</v>
      </c>
      <c r="B21" s="294"/>
      <c r="C21" s="294"/>
      <c r="D21" s="295"/>
      <c r="F21" s="110" t="str">
        <f t="shared" ref="F21:S21" si="4">IFERROR(F19/F16,"-")</f>
        <v>-</v>
      </c>
      <c r="H21" s="98" t="str">
        <f t="shared" si="4"/>
        <v>-</v>
      </c>
      <c r="I21" s="99" t="str">
        <f t="shared" si="4"/>
        <v>-</v>
      </c>
      <c r="J21" s="99" t="str">
        <f t="shared" si="4"/>
        <v>-</v>
      </c>
      <c r="K21" s="99" t="str">
        <f t="shared" si="4"/>
        <v>-</v>
      </c>
      <c r="L21" s="99" t="str">
        <f t="shared" si="4"/>
        <v>-</v>
      </c>
      <c r="M21" s="99" t="str">
        <f t="shared" si="4"/>
        <v>-</v>
      </c>
      <c r="N21" s="99" t="str">
        <f t="shared" si="4"/>
        <v>-</v>
      </c>
      <c r="O21" s="99" t="str">
        <f t="shared" si="4"/>
        <v>-</v>
      </c>
      <c r="P21" s="99" t="str">
        <f t="shared" si="4"/>
        <v>-</v>
      </c>
      <c r="Q21" s="99" t="str">
        <f t="shared" si="4"/>
        <v>-</v>
      </c>
      <c r="R21" s="99" t="str">
        <f t="shared" si="4"/>
        <v>-</v>
      </c>
      <c r="S21" s="205" t="str">
        <f t="shared" si="4"/>
        <v>-</v>
      </c>
    </row>
    <row r="22" spans="1:19" customFormat="1" ht="16.5" thickTop="1" thickBot="1">
      <c r="A22" s="32"/>
      <c r="B22" s="32"/>
      <c r="C22" s="32"/>
      <c r="D22" s="32"/>
      <c r="E22" s="2"/>
      <c r="F22" s="29"/>
      <c r="G22" s="2"/>
      <c r="H22" s="30"/>
      <c r="I22" s="31"/>
      <c r="J22" s="29"/>
      <c r="K22" s="29"/>
      <c r="L22" s="29"/>
      <c r="M22" s="31"/>
      <c r="N22" s="29"/>
      <c r="O22" s="31"/>
      <c r="P22" s="29"/>
      <c r="Q22" s="29"/>
      <c r="R22" s="29"/>
      <c r="S22" s="29"/>
    </row>
    <row r="23" spans="1:19" ht="15.75" thickTop="1">
      <c r="A23" s="264" t="s">
        <v>131</v>
      </c>
      <c r="B23" s="265"/>
      <c r="C23" s="265"/>
      <c r="D23" s="266"/>
      <c r="F23" s="111" t="str">
        <f t="shared" ref="F23:S23" si="5">IFERROR(F17/F16,"-")</f>
        <v>-</v>
      </c>
      <c r="H23" s="86" t="str">
        <f t="shared" si="5"/>
        <v>-</v>
      </c>
      <c r="I23" s="87" t="str">
        <f t="shared" si="5"/>
        <v>-</v>
      </c>
      <c r="J23" s="87" t="str">
        <f t="shared" si="5"/>
        <v>-</v>
      </c>
      <c r="K23" s="87" t="str">
        <f t="shared" si="5"/>
        <v>-</v>
      </c>
      <c r="L23" s="87" t="str">
        <f t="shared" si="5"/>
        <v>-</v>
      </c>
      <c r="M23" s="87" t="str">
        <f t="shared" si="5"/>
        <v>-</v>
      </c>
      <c r="N23" s="87" t="str">
        <f t="shared" si="5"/>
        <v>-</v>
      </c>
      <c r="O23" s="87" t="str">
        <f t="shared" si="5"/>
        <v>-</v>
      </c>
      <c r="P23" s="87" t="str">
        <f t="shared" si="5"/>
        <v>-</v>
      </c>
      <c r="Q23" s="87" t="str">
        <f t="shared" si="5"/>
        <v>-</v>
      </c>
      <c r="R23" s="87" t="str">
        <f t="shared" si="5"/>
        <v>-</v>
      </c>
      <c r="S23" s="206" t="str">
        <f t="shared" si="5"/>
        <v>-</v>
      </c>
    </row>
    <row r="24" spans="1:19">
      <c r="A24" s="232" t="s">
        <v>132</v>
      </c>
      <c r="B24" s="233"/>
      <c r="C24" s="233"/>
      <c r="D24" s="234"/>
      <c r="F24" s="112" t="str">
        <f t="shared" ref="F24:S24" si="6">IFERROR((F4+F6+F7+F8)/F16,"-")</f>
        <v>-</v>
      </c>
      <c r="H24" s="92" t="str">
        <f t="shared" si="6"/>
        <v>-</v>
      </c>
      <c r="I24" s="93" t="str">
        <f t="shared" si="6"/>
        <v>-</v>
      </c>
      <c r="J24" s="93" t="str">
        <f t="shared" si="6"/>
        <v>-</v>
      </c>
      <c r="K24" s="93" t="str">
        <f t="shared" si="6"/>
        <v>-</v>
      </c>
      <c r="L24" s="93" t="str">
        <f t="shared" si="6"/>
        <v>-</v>
      </c>
      <c r="M24" s="93" t="str">
        <f t="shared" si="6"/>
        <v>-</v>
      </c>
      <c r="N24" s="93" t="str">
        <f t="shared" si="6"/>
        <v>-</v>
      </c>
      <c r="O24" s="93" t="str">
        <f t="shared" si="6"/>
        <v>-</v>
      </c>
      <c r="P24" s="93" t="str">
        <f t="shared" si="6"/>
        <v>-</v>
      </c>
      <c r="Q24" s="93" t="str">
        <f t="shared" si="6"/>
        <v>-</v>
      </c>
      <c r="R24" s="93" t="str">
        <f t="shared" si="6"/>
        <v>-</v>
      </c>
      <c r="S24" s="207" t="str">
        <f t="shared" si="6"/>
        <v>-</v>
      </c>
    </row>
    <row r="25" spans="1:19">
      <c r="A25" s="232" t="s">
        <v>80</v>
      </c>
      <c r="B25" s="233"/>
      <c r="C25" s="233"/>
      <c r="D25" s="234"/>
      <c r="F25" s="113" t="str">
        <f t="shared" ref="F25:S25" si="7">IFERROR(F7/F16,"-")</f>
        <v>-</v>
      </c>
      <c r="H25" s="92" t="str">
        <f t="shared" si="7"/>
        <v>-</v>
      </c>
      <c r="I25" s="93" t="str">
        <f t="shared" si="7"/>
        <v>-</v>
      </c>
      <c r="J25" s="93" t="str">
        <f t="shared" si="7"/>
        <v>-</v>
      </c>
      <c r="K25" s="93" t="str">
        <f t="shared" si="7"/>
        <v>-</v>
      </c>
      <c r="L25" s="93" t="str">
        <f t="shared" si="7"/>
        <v>-</v>
      </c>
      <c r="M25" s="93" t="str">
        <f t="shared" si="7"/>
        <v>-</v>
      </c>
      <c r="N25" s="93" t="str">
        <f t="shared" si="7"/>
        <v>-</v>
      </c>
      <c r="O25" s="93" t="str">
        <f t="shared" si="7"/>
        <v>-</v>
      </c>
      <c r="P25" s="93" t="str">
        <f t="shared" si="7"/>
        <v>-</v>
      </c>
      <c r="Q25" s="93" t="str">
        <f t="shared" si="7"/>
        <v>-</v>
      </c>
      <c r="R25" s="93" t="str">
        <f t="shared" si="7"/>
        <v>-</v>
      </c>
      <c r="S25" s="207" t="str">
        <f t="shared" si="7"/>
        <v>-</v>
      </c>
    </row>
    <row r="26" spans="1:19">
      <c r="A26" s="232" t="s">
        <v>79</v>
      </c>
      <c r="B26" s="233"/>
      <c r="C26" s="233"/>
      <c r="D26" s="234"/>
      <c r="F26" s="113" t="str">
        <f t="shared" ref="F26:S26" si="8">IFERROR(F6/F16,"-")</f>
        <v>-</v>
      </c>
      <c r="H26" s="92" t="str">
        <f t="shared" si="8"/>
        <v>-</v>
      </c>
      <c r="I26" s="93" t="str">
        <f t="shared" si="8"/>
        <v>-</v>
      </c>
      <c r="J26" s="93" t="str">
        <f t="shared" si="8"/>
        <v>-</v>
      </c>
      <c r="K26" s="93" t="str">
        <f t="shared" si="8"/>
        <v>-</v>
      </c>
      <c r="L26" s="93" t="str">
        <f t="shared" si="8"/>
        <v>-</v>
      </c>
      <c r="M26" s="93" t="str">
        <f t="shared" si="8"/>
        <v>-</v>
      </c>
      <c r="N26" s="93" t="str">
        <f t="shared" si="8"/>
        <v>-</v>
      </c>
      <c r="O26" s="93" t="str">
        <f t="shared" si="8"/>
        <v>-</v>
      </c>
      <c r="P26" s="93" t="str">
        <f t="shared" si="8"/>
        <v>-</v>
      </c>
      <c r="Q26" s="93" t="str">
        <f t="shared" si="8"/>
        <v>-</v>
      </c>
      <c r="R26" s="93" t="str">
        <f t="shared" si="8"/>
        <v>-</v>
      </c>
      <c r="S26" s="207" t="str">
        <f t="shared" si="8"/>
        <v>-</v>
      </c>
    </row>
    <row r="27" spans="1:19">
      <c r="A27" s="232" t="s">
        <v>133</v>
      </c>
      <c r="B27" s="233"/>
      <c r="C27" s="233"/>
      <c r="D27" s="234"/>
      <c r="F27" s="113" t="str">
        <f t="shared" ref="F27:S27" si="9">IFERROR(F8/F16,"-")</f>
        <v>-</v>
      </c>
      <c r="H27" s="92" t="str">
        <f t="shared" si="9"/>
        <v>-</v>
      </c>
      <c r="I27" s="93" t="str">
        <f t="shared" si="9"/>
        <v>-</v>
      </c>
      <c r="J27" s="93" t="str">
        <f t="shared" si="9"/>
        <v>-</v>
      </c>
      <c r="K27" s="93" t="str">
        <f t="shared" si="9"/>
        <v>-</v>
      </c>
      <c r="L27" s="93" t="str">
        <f t="shared" si="9"/>
        <v>-</v>
      </c>
      <c r="M27" s="93" t="str">
        <f t="shared" si="9"/>
        <v>-</v>
      </c>
      <c r="N27" s="93" t="str">
        <f t="shared" si="9"/>
        <v>-</v>
      </c>
      <c r="O27" s="93" t="str">
        <f t="shared" si="9"/>
        <v>-</v>
      </c>
      <c r="P27" s="93" t="str">
        <f t="shared" si="9"/>
        <v>-</v>
      </c>
      <c r="Q27" s="93" t="str">
        <f t="shared" si="9"/>
        <v>-</v>
      </c>
      <c r="R27" s="93" t="str">
        <f t="shared" si="9"/>
        <v>-</v>
      </c>
      <c r="S27" s="207" t="str">
        <f t="shared" si="9"/>
        <v>-</v>
      </c>
    </row>
    <row r="28" spans="1:19">
      <c r="A28" s="232" t="s">
        <v>134</v>
      </c>
      <c r="B28" s="233"/>
      <c r="C28" s="233"/>
      <c r="D28" s="234"/>
      <c r="F28" s="113" t="str">
        <f t="shared" ref="F28:S28" si="10">IFERROR(F8/(F4+F6+F7+F8),"-")</f>
        <v>-</v>
      </c>
      <c r="H28" s="92" t="str">
        <f t="shared" si="10"/>
        <v>-</v>
      </c>
      <c r="I28" s="93" t="str">
        <f t="shared" si="10"/>
        <v>-</v>
      </c>
      <c r="J28" s="93" t="str">
        <f t="shared" si="10"/>
        <v>-</v>
      </c>
      <c r="K28" s="93" t="str">
        <f t="shared" si="10"/>
        <v>-</v>
      </c>
      <c r="L28" s="93" t="str">
        <f t="shared" si="10"/>
        <v>-</v>
      </c>
      <c r="M28" s="93" t="str">
        <f t="shared" si="10"/>
        <v>-</v>
      </c>
      <c r="N28" s="93" t="str">
        <f t="shared" si="10"/>
        <v>-</v>
      </c>
      <c r="O28" s="93" t="str">
        <f t="shared" si="10"/>
        <v>-</v>
      </c>
      <c r="P28" s="93" t="str">
        <f t="shared" si="10"/>
        <v>-</v>
      </c>
      <c r="Q28" s="93" t="str">
        <f t="shared" si="10"/>
        <v>-</v>
      </c>
      <c r="R28" s="93" t="str">
        <f t="shared" si="10"/>
        <v>-</v>
      </c>
      <c r="S28" s="207" t="str">
        <f t="shared" si="10"/>
        <v>-</v>
      </c>
    </row>
    <row r="29" spans="1:19">
      <c r="A29" s="232" t="s">
        <v>82</v>
      </c>
      <c r="B29" s="233"/>
      <c r="C29" s="233"/>
      <c r="D29" s="234"/>
      <c r="F29" s="113" t="str">
        <f t="shared" ref="F29:S29" si="11">IFERROR(F13/F16,"-")</f>
        <v>-</v>
      </c>
      <c r="H29" s="92" t="str">
        <f t="shared" si="11"/>
        <v>-</v>
      </c>
      <c r="I29" s="93" t="str">
        <f t="shared" si="11"/>
        <v>-</v>
      </c>
      <c r="J29" s="93" t="str">
        <f t="shared" si="11"/>
        <v>-</v>
      </c>
      <c r="K29" s="93" t="str">
        <f t="shared" si="11"/>
        <v>-</v>
      </c>
      <c r="L29" s="93" t="str">
        <f t="shared" si="11"/>
        <v>-</v>
      </c>
      <c r="M29" s="93" t="str">
        <f t="shared" si="11"/>
        <v>-</v>
      </c>
      <c r="N29" s="93" t="str">
        <f t="shared" si="11"/>
        <v>-</v>
      </c>
      <c r="O29" s="93" t="str">
        <f t="shared" si="11"/>
        <v>-</v>
      </c>
      <c r="P29" s="93" t="str">
        <f t="shared" si="11"/>
        <v>-</v>
      </c>
      <c r="Q29" s="93" t="str">
        <f t="shared" si="11"/>
        <v>-</v>
      </c>
      <c r="R29" s="93" t="str">
        <f t="shared" si="11"/>
        <v>-</v>
      </c>
      <c r="S29" s="207" t="str">
        <f t="shared" si="11"/>
        <v>-</v>
      </c>
    </row>
    <row r="30" spans="1:19">
      <c r="A30" s="232" t="s">
        <v>137</v>
      </c>
      <c r="B30" s="233"/>
      <c r="C30" s="233"/>
      <c r="D30" s="234"/>
      <c r="F30" s="113" t="str">
        <f t="shared" ref="F30:S30" si="12">IFERROR(F14/F16,"-")</f>
        <v>-</v>
      </c>
      <c r="H30" s="92" t="str">
        <f t="shared" si="12"/>
        <v>-</v>
      </c>
      <c r="I30" s="93" t="str">
        <f t="shared" si="12"/>
        <v>-</v>
      </c>
      <c r="J30" s="93" t="str">
        <f t="shared" si="12"/>
        <v>-</v>
      </c>
      <c r="K30" s="93" t="str">
        <f t="shared" si="12"/>
        <v>-</v>
      </c>
      <c r="L30" s="93" t="str">
        <f t="shared" si="12"/>
        <v>-</v>
      </c>
      <c r="M30" s="93" t="str">
        <f t="shared" si="12"/>
        <v>-</v>
      </c>
      <c r="N30" s="93" t="str">
        <f t="shared" si="12"/>
        <v>-</v>
      </c>
      <c r="O30" s="93" t="str">
        <f t="shared" si="12"/>
        <v>-</v>
      </c>
      <c r="P30" s="93" t="str">
        <f t="shared" si="12"/>
        <v>-</v>
      </c>
      <c r="Q30" s="93" t="str">
        <f t="shared" si="12"/>
        <v>-</v>
      </c>
      <c r="R30" s="93" t="str">
        <f t="shared" si="12"/>
        <v>-</v>
      </c>
      <c r="S30" s="207" t="str">
        <f t="shared" si="12"/>
        <v>-</v>
      </c>
    </row>
    <row r="31" spans="1:19">
      <c r="A31" s="232" t="s">
        <v>81</v>
      </c>
      <c r="B31" s="233"/>
      <c r="C31" s="233"/>
      <c r="D31" s="234"/>
      <c r="F31" s="113" t="str">
        <f t="shared" ref="F31:S31" si="13">IFERROR((F5+F9+F10)/F16,"-")</f>
        <v>-</v>
      </c>
      <c r="H31" s="92" t="str">
        <f t="shared" si="13"/>
        <v>-</v>
      </c>
      <c r="I31" s="93" t="str">
        <f t="shared" si="13"/>
        <v>-</v>
      </c>
      <c r="J31" s="93" t="str">
        <f t="shared" si="13"/>
        <v>-</v>
      </c>
      <c r="K31" s="93" t="str">
        <f t="shared" si="13"/>
        <v>-</v>
      </c>
      <c r="L31" s="93" t="str">
        <f t="shared" si="13"/>
        <v>-</v>
      </c>
      <c r="M31" s="93" t="str">
        <f t="shared" si="13"/>
        <v>-</v>
      </c>
      <c r="N31" s="93" t="str">
        <f t="shared" si="13"/>
        <v>-</v>
      </c>
      <c r="O31" s="93" t="str">
        <f t="shared" si="13"/>
        <v>-</v>
      </c>
      <c r="P31" s="93" t="str">
        <f t="shared" si="13"/>
        <v>-</v>
      </c>
      <c r="Q31" s="93" t="str">
        <f t="shared" si="13"/>
        <v>-</v>
      </c>
      <c r="R31" s="93" t="str">
        <f t="shared" si="13"/>
        <v>-</v>
      </c>
      <c r="S31" s="207" t="str">
        <f t="shared" si="13"/>
        <v>-</v>
      </c>
    </row>
    <row r="32" spans="1:19">
      <c r="A32" s="232" t="s">
        <v>83</v>
      </c>
      <c r="B32" s="233"/>
      <c r="C32" s="233"/>
      <c r="D32" s="234"/>
      <c r="F32" s="113" t="str">
        <f t="shared" ref="F32:S32" si="14">IFERROR(F9/F16,"-")</f>
        <v>-</v>
      </c>
      <c r="H32" s="92" t="str">
        <f t="shared" si="14"/>
        <v>-</v>
      </c>
      <c r="I32" s="93" t="str">
        <f t="shared" si="14"/>
        <v>-</v>
      </c>
      <c r="J32" s="93" t="str">
        <f t="shared" si="14"/>
        <v>-</v>
      </c>
      <c r="K32" s="93" t="str">
        <f t="shared" si="14"/>
        <v>-</v>
      </c>
      <c r="L32" s="93" t="str">
        <f t="shared" si="14"/>
        <v>-</v>
      </c>
      <c r="M32" s="93" t="str">
        <f t="shared" si="14"/>
        <v>-</v>
      </c>
      <c r="N32" s="93" t="str">
        <f t="shared" si="14"/>
        <v>-</v>
      </c>
      <c r="O32" s="93" t="str">
        <f t="shared" si="14"/>
        <v>-</v>
      </c>
      <c r="P32" s="93" t="str">
        <f t="shared" si="14"/>
        <v>-</v>
      </c>
      <c r="Q32" s="93" t="str">
        <f t="shared" si="14"/>
        <v>-</v>
      </c>
      <c r="R32" s="93" t="str">
        <f t="shared" si="14"/>
        <v>-</v>
      </c>
      <c r="S32" s="207" t="str">
        <f t="shared" si="14"/>
        <v>-</v>
      </c>
    </row>
    <row r="33" spans="1:19">
      <c r="A33" s="232" t="s">
        <v>84</v>
      </c>
      <c r="B33" s="233"/>
      <c r="C33" s="233"/>
      <c r="D33" s="234"/>
      <c r="F33" s="113" t="str">
        <f t="shared" ref="F33:S33" si="15">IFERROR(F10/F16,"-")</f>
        <v>-</v>
      </c>
      <c r="H33" s="92" t="str">
        <f t="shared" si="15"/>
        <v>-</v>
      </c>
      <c r="I33" s="93" t="str">
        <f t="shared" si="15"/>
        <v>-</v>
      </c>
      <c r="J33" s="93" t="str">
        <f t="shared" si="15"/>
        <v>-</v>
      </c>
      <c r="K33" s="93" t="str">
        <f t="shared" si="15"/>
        <v>-</v>
      </c>
      <c r="L33" s="93" t="str">
        <f t="shared" si="15"/>
        <v>-</v>
      </c>
      <c r="M33" s="93" t="str">
        <f t="shared" si="15"/>
        <v>-</v>
      </c>
      <c r="N33" s="93" t="str">
        <f t="shared" si="15"/>
        <v>-</v>
      </c>
      <c r="O33" s="93" t="str">
        <f t="shared" si="15"/>
        <v>-</v>
      </c>
      <c r="P33" s="93" t="str">
        <f t="shared" si="15"/>
        <v>-</v>
      </c>
      <c r="Q33" s="93" t="str">
        <f t="shared" si="15"/>
        <v>-</v>
      </c>
      <c r="R33" s="93" t="str">
        <f t="shared" si="15"/>
        <v>-</v>
      </c>
      <c r="S33" s="207" t="str">
        <f t="shared" si="15"/>
        <v>-</v>
      </c>
    </row>
    <row r="34" spans="1:19">
      <c r="A34" s="232" t="s">
        <v>90</v>
      </c>
      <c r="B34" s="233"/>
      <c r="C34" s="233"/>
      <c r="D34" s="234"/>
      <c r="F34" s="113" t="str">
        <f t="shared" ref="F34:S34" si="16">IFERROR(F10/(F5+F9+F10),"-")</f>
        <v>-</v>
      </c>
      <c r="H34" s="92" t="str">
        <f t="shared" si="16"/>
        <v>-</v>
      </c>
      <c r="I34" s="93" t="str">
        <f t="shared" si="16"/>
        <v>-</v>
      </c>
      <c r="J34" s="93" t="str">
        <f t="shared" si="16"/>
        <v>-</v>
      </c>
      <c r="K34" s="93" t="str">
        <f t="shared" si="16"/>
        <v>-</v>
      </c>
      <c r="L34" s="93" t="str">
        <f t="shared" si="16"/>
        <v>-</v>
      </c>
      <c r="M34" s="93" t="str">
        <f t="shared" si="16"/>
        <v>-</v>
      </c>
      <c r="N34" s="93" t="str">
        <f t="shared" si="16"/>
        <v>-</v>
      </c>
      <c r="O34" s="93" t="str">
        <f t="shared" si="16"/>
        <v>-</v>
      </c>
      <c r="P34" s="93" t="str">
        <f t="shared" si="16"/>
        <v>-</v>
      </c>
      <c r="Q34" s="93" t="str">
        <f t="shared" si="16"/>
        <v>-</v>
      </c>
      <c r="R34" s="93" t="str">
        <f t="shared" si="16"/>
        <v>-</v>
      </c>
      <c r="S34" s="207" t="str">
        <f t="shared" si="16"/>
        <v>-</v>
      </c>
    </row>
    <row r="35" spans="1:19">
      <c r="A35" s="232" t="s">
        <v>101</v>
      </c>
      <c r="B35" s="233"/>
      <c r="C35" s="233"/>
      <c r="D35" s="234"/>
      <c r="F35" s="113" t="str">
        <f t="shared" ref="F35:S35" si="17">IFERROR((F11+F12)/F16,"-")</f>
        <v>-</v>
      </c>
      <c r="H35" s="92" t="str">
        <f t="shared" si="17"/>
        <v>-</v>
      </c>
      <c r="I35" s="93" t="str">
        <f t="shared" si="17"/>
        <v>-</v>
      </c>
      <c r="J35" s="93" t="str">
        <f t="shared" si="17"/>
        <v>-</v>
      </c>
      <c r="K35" s="93" t="str">
        <f t="shared" si="17"/>
        <v>-</v>
      </c>
      <c r="L35" s="93" t="str">
        <f t="shared" si="17"/>
        <v>-</v>
      </c>
      <c r="M35" s="93" t="str">
        <f t="shared" si="17"/>
        <v>-</v>
      </c>
      <c r="N35" s="93" t="str">
        <f t="shared" si="17"/>
        <v>-</v>
      </c>
      <c r="O35" s="93" t="str">
        <f t="shared" si="17"/>
        <v>-</v>
      </c>
      <c r="P35" s="93" t="str">
        <f t="shared" si="17"/>
        <v>-</v>
      </c>
      <c r="Q35" s="93" t="str">
        <f t="shared" si="17"/>
        <v>-</v>
      </c>
      <c r="R35" s="93" t="str">
        <f t="shared" si="17"/>
        <v>-</v>
      </c>
      <c r="S35" s="207" t="str">
        <f t="shared" si="17"/>
        <v>-</v>
      </c>
    </row>
    <row r="36" spans="1:19">
      <c r="A36" s="232" t="s">
        <v>85</v>
      </c>
      <c r="B36" s="233"/>
      <c r="C36" s="233"/>
      <c r="D36" s="234"/>
      <c r="F36" s="113" t="str">
        <f t="shared" ref="F36:S36" si="18">IFERROR(F11/F16,"-")</f>
        <v>-</v>
      </c>
      <c r="H36" s="92" t="str">
        <f t="shared" si="18"/>
        <v>-</v>
      </c>
      <c r="I36" s="93" t="str">
        <f t="shared" si="18"/>
        <v>-</v>
      </c>
      <c r="J36" s="93" t="str">
        <f t="shared" si="18"/>
        <v>-</v>
      </c>
      <c r="K36" s="93" t="str">
        <f t="shared" si="18"/>
        <v>-</v>
      </c>
      <c r="L36" s="93" t="str">
        <f t="shared" si="18"/>
        <v>-</v>
      </c>
      <c r="M36" s="93" t="str">
        <f t="shared" si="18"/>
        <v>-</v>
      </c>
      <c r="N36" s="93" t="str">
        <f t="shared" si="18"/>
        <v>-</v>
      </c>
      <c r="O36" s="93" t="str">
        <f t="shared" si="18"/>
        <v>-</v>
      </c>
      <c r="P36" s="93" t="str">
        <f t="shared" si="18"/>
        <v>-</v>
      </c>
      <c r="Q36" s="93" t="str">
        <f t="shared" si="18"/>
        <v>-</v>
      </c>
      <c r="R36" s="93" t="str">
        <f t="shared" si="18"/>
        <v>-</v>
      </c>
      <c r="S36" s="207" t="str">
        <f t="shared" si="18"/>
        <v>-</v>
      </c>
    </row>
    <row r="37" spans="1:19">
      <c r="A37" s="232" t="s">
        <v>86</v>
      </c>
      <c r="B37" s="233"/>
      <c r="C37" s="233"/>
      <c r="D37" s="234"/>
      <c r="F37" s="113" t="str">
        <f t="shared" ref="F37:S37" si="19">IFERROR(F12/F16,"-")</f>
        <v>-</v>
      </c>
      <c r="H37" s="92" t="str">
        <f t="shared" si="19"/>
        <v>-</v>
      </c>
      <c r="I37" s="93" t="str">
        <f t="shared" si="19"/>
        <v>-</v>
      </c>
      <c r="J37" s="93" t="str">
        <f t="shared" si="19"/>
        <v>-</v>
      </c>
      <c r="K37" s="93" t="str">
        <f t="shared" si="19"/>
        <v>-</v>
      </c>
      <c r="L37" s="93" t="str">
        <f t="shared" si="19"/>
        <v>-</v>
      </c>
      <c r="M37" s="93" t="str">
        <f t="shared" si="19"/>
        <v>-</v>
      </c>
      <c r="N37" s="93" t="str">
        <f t="shared" si="19"/>
        <v>-</v>
      </c>
      <c r="O37" s="93" t="str">
        <f t="shared" si="19"/>
        <v>-</v>
      </c>
      <c r="P37" s="93" t="str">
        <f t="shared" si="19"/>
        <v>-</v>
      </c>
      <c r="Q37" s="93" t="str">
        <f t="shared" si="19"/>
        <v>-</v>
      </c>
      <c r="R37" s="93" t="str">
        <f t="shared" si="19"/>
        <v>-</v>
      </c>
      <c r="S37" s="207" t="str">
        <f t="shared" si="19"/>
        <v>-</v>
      </c>
    </row>
    <row r="38" spans="1:19">
      <c r="A38" s="232" t="s">
        <v>87</v>
      </c>
      <c r="B38" s="233"/>
      <c r="C38" s="233"/>
      <c r="D38" s="234"/>
      <c r="F38" s="113" t="str">
        <f t="shared" ref="F38:S38" si="20">IFERROR(F15/F16,"-")</f>
        <v>-</v>
      </c>
      <c r="H38" s="92" t="str">
        <f t="shared" si="20"/>
        <v>-</v>
      </c>
      <c r="I38" s="93" t="str">
        <f t="shared" si="20"/>
        <v>-</v>
      </c>
      <c r="J38" s="93" t="str">
        <f t="shared" si="20"/>
        <v>-</v>
      </c>
      <c r="K38" s="93" t="str">
        <f t="shared" si="20"/>
        <v>-</v>
      </c>
      <c r="L38" s="93" t="str">
        <f t="shared" si="20"/>
        <v>-</v>
      </c>
      <c r="M38" s="93" t="str">
        <f t="shared" si="20"/>
        <v>-</v>
      </c>
      <c r="N38" s="93" t="str">
        <f t="shared" si="20"/>
        <v>-</v>
      </c>
      <c r="O38" s="93" t="str">
        <f t="shared" si="20"/>
        <v>-</v>
      </c>
      <c r="P38" s="93" t="str">
        <f t="shared" si="20"/>
        <v>-</v>
      </c>
      <c r="Q38" s="93" t="str">
        <f t="shared" si="20"/>
        <v>-</v>
      </c>
      <c r="R38" s="93" t="str">
        <f t="shared" si="20"/>
        <v>-</v>
      </c>
      <c r="S38" s="207" t="str">
        <f t="shared" si="20"/>
        <v>-</v>
      </c>
    </row>
    <row r="39" spans="1:19">
      <c r="A39" s="232" t="s">
        <v>88</v>
      </c>
      <c r="B39" s="233"/>
      <c r="C39" s="233"/>
      <c r="D39" s="234"/>
      <c r="F39" s="113" t="str">
        <f t="shared" ref="F39:S39" si="21">IFERROR(F4/F16,"-")</f>
        <v>-</v>
      </c>
      <c r="H39" s="92" t="str">
        <f t="shared" si="21"/>
        <v>-</v>
      </c>
      <c r="I39" s="93" t="str">
        <f t="shared" si="21"/>
        <v>-</v>
      </c>
      <c r="J39" s="93" t="str">
        <f t="shared" si="21"/>
        <v>-</v>
      </c>
      <c r="K39" s="93" t="str">
        <f t="shared" si="21"/>
        <v>-</v>
      </c>
      <c r="L39" s="93" t="str">
        <f t="shared" si="21"/>
        <v>-</v>
      </c>
      <c r="M39" s="93" t="str">
        <f t="shared" si="21"/>
        <v>-</v>
      </c>
      <c r="N39" s="93" t="str">
        <f t="shared" si="21"/>
        <v>-</v>
      </c>
      <c r="O39" s="93" t="str">
        <f t="shared" si="21"/>
        <v>-</v>
      </c>
      <c r="P39" s="93" t="str">
        <f t="shared" si="21"/>
        <v>-</v>
      </c>
      <c r="Q39" s="93" t="str">
        <f t="shared" si="21"/>
        <v>-</v>
      </c>
      <c r="R39" s="93" t="str">
        <f t="shared" si="21"/>
        <v>-</v>
      </c>
      <c r="S39" s="207" t="str">
        <f t="shared" si="21"/>
        <v>-</v>
      </c>
    </row>
    <row r="40" spans="1:19" ht="15.75" thickBot="1">
      <c r="A40" s="282" t="s">
        <v>89</v>
      </c>
      <c r="B40" s="283"/>
      <c r="C40" s="283"/>
      <c r="D40" s="284"/>
      <c r="F40" s="114" t="str">
        <f t="shared" ref="F40:S40" si="22">IFERROR(F5/F16,"-")</f>
        <v>-</v>
      </c>
      <c r="H40" s="95" t="str">
        <f t="shared" si="22"/>
        <v>-</v>
      </c>
      <c r="I40" s="96" t="str">
        <f t="shared" si="22"/>
        <v>-</v>
      </c>
      <c r="J40" s="96" t="str">
        <f t="shared" si="22"/>
        <v>-</v>
      </c>
      <c r="K40" s="96" t="str">
        <f t="shared" si="22"/>
        <v>-</v>
      </c>
      <c r="L40" s="96" t="str">
        <f t="shared" si="22"/>
        <v>-</v>
      </c>
      <c r="M40" s="96" t="str">
        <f t="shared" si="22"/>
        <v>-</v>
      </c>
      <c r="N40" s="96" t="str">
        <f t="shared" si="22"/>
        <v>-</v>
      </c>
      <c r="O40" s="96" t="str">
        <f t="shared" si="22"/>
        <v>-</v>
      </c>
      <c r="P40" s="96" t="str">
        <f t="shared" si="22"/>
        <v>-</v>
      </c>
      <c r="Q40" s="96" t="str">
        <f t="shared" si="22"/>
        <v>-</v>
      </c>
      <c r="R40" s="96" t="str">
        <f t="shared" si="22"/>
        <v>-</v>
      </c>
      <c r="S40" s="208" t="str">
        <f t="shared" si="22"/>
        <v>-</v>
      </c>
    </row>
    <row r="41" spans="1:19" customFormat="1" ht="16.5" thickTop="1" thickBot="1">
      <c r="A41" s="32"/>
      <c r="B41" s="32"/>
      <c r="C41" s="32"/>
      <c r="D41" s="32"/>
      <c r="E41" s="2"/>
      <c r="F41" s="29"/>
      <c r="G41" s="2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</row>
    <row r="42" spans="1:19" ht="15.75" thickTop="1">
      <c r="A42" s="258" t="s">
        <v>0</v>
      </c>
      <c r="B42" s="259"/>
      <c r="C42" s="259"/>
      <c r="D42" s="260"/>
      <c r="F42" s="72">
        <f t="shared" ref="F42:F48" si="23">SUM(H42:S42)</f>
        <v>0</v>
      </c>
      <c r="H42" s="5">
        <f>Asso_012022!AN61</f>
        <v>0</v>
      </c>
      <c r="I42" s="6">
        <f>Asso_022022!AN61</f>
        <v>0</v>
      </c>
      <c r="J42" s="6">
        <f>Asso_032022!AN61</f>
        <v>0</v>
      </c>
      <c r="K42" s="6">
        <f>Asso_042022!AN61</f>
        <v>0</v>
      </c>
      <c r="L42" s="6">
        <f>Asso_052022!AN61</f>
        <v>0</v>
      </c>
      <c r="M42" s="6">
        <f>Asso_062022!AN61</f>
        <v>0</v>
      </c>
      <c r="N42" s="6">
        <f>Asso_072022!AN61</f>
        <v>0</v>
      </c>
      <c r="O42" s="6">
        <f>Asso_082022!AN61</f>
        <v>0</v>
      </c>
      <c r="P42" s="6">
        <f>Asso_092022!AN61</f>
        <v>0</v>
      </c>
      <c r="Q42" s="6">
        <f>Asso_102022!AN61</f>
        <v>0</v>
      </c>
      <c r="R42" s="6">
        <f>Asso_112022!AM61</f>
        <v>0</v>
      </c>
      <c r="S42" s="199">
        <f>Asso_122022!AN61</f>
        <v>0</v>
      </c>
    </row>
    <row r="43" spans="1:19">
      <c r="A43" s="261" t="s">
        <v>27</v>
      </c>
      <c r="B43" s="262"/>
      <c r="C43" s="262"/>
      <c r="D43" s="263"/>
      <c r="F43" s="73">
        <f t="shared" si="23"/>
        <v>0</v>
      </c>
      <c r="H43" s="7">
        <f>Asso_012022!AN62</f>
        <v>0</v>
      </c>
      <c r="I43" s="8">
        <f>Asso_022022!AN62</f>
        <v>0</v>
      </c>
      <c r="J43" s="8">
        <f>Asso_032022!AN62</f>
        <v>0</v>
      </c>
      <c r="K43" s="8">
        <f>Asso_042022!AN62</f>
        <v>0</v>
      </c>
      <c r="L43" s="8">
        <f>Asso_052022!AN62</f>
        <v>0</v>
      </c>
      <c r="M43" s="8">
        <f>Asso_062022!AN62</f>
        <v>0</v>
      </c>
      <c r="N43" s="8">
        <f>Asso_072022!AN62</f>
        <v>0</v>
      </c>
      <c r="O43" s="8">
        <f>Asso_082022!AN62</f>
        <v>0</v>
      </c>
      <c r="P43" s="8">
        <f>Asso_092022!AN62</f>
        <v>0</v>
      </c>
      <c r="Q43" s="8">
        <f>Asso_102022!AN62</f>
        <v>0</v>
      </c>
      <c r="R43" s="8">
        <f>Asso_112022!AM62</f>
        <v>0</v>
      </c>
      <c r="S43" s="200">
        <f>Asso_122022!AN62</f>
        <v>0</v>
      </c>
    </row>
    <row r="44" spans="1:19">
      <c r="A44" s="261" t="s">
        <v>1</v>
      </c>
      <c r="B44" s="262"/>
      <c r="C44" s="262"/>
      <c r="D44" s="263"/>
      <c r="F44" s="73">
        <f t="shared" si="23"/>
        <v>0</v>
      </c>
      <c r="H44" s="7">
        <f>Asso_012022!AN63</f>
        <v>0</v>
      </c>
      <c r="I44" s="8">
        <f>Asso_022022!AN63</f>
        <v>0</v>
      </c>
      <c r="J44" s="8">
        <f>Asso_032022!AN63</f>
        <v>0</v>
      </c>
      <c r="K44" s="8">
        <f>Asso_042022!AN63</f>
        <v>0</v>
      </c>
      <c r="L44" s="8">
        <f>Asso_052022!AN63</f>
        <v>0</v>
      </c>
      <c r="M44" s="8">
        <f>Asso_062022!AN63</f>
        <v>0</v>
      </c>
      <c r="N44" s="8">
        <f>Asso_072022!AN63</f>
        <v>0</v>
      </c>
      <c r="O44" s="8">
        <f>Asso_082022!AN63</f>
        <v>0</v>
      </c>
      <c r="P44" s="8">
        <f>Asso_092022!AN63</f>
        <v>0</v>
      </c>
      <c r="Q44" s="8">
        <f>Asso_102022!AN63</f>
        <v>0</v>
      </c>
      <c r="R44" s="8">
        <f>Asso_112022!AM63</f>
        <v>0</v>
      </c>
      <c r="S44" s="200">
        <f>Asso_122022!AN63</f>
        <v>0</v>
      </c>
    </row>
    <row r="45" spans="1:19">
      <c r="A45" s="261" t="s">
        <v>2</v>
      </c>
      <c r="B45" s="262"/>
      <c r="C45" s="262"/>
      <c r="D45" s="263"/>
      <c r="F45" s="73">
        <f t="shared" si="23"/>
        <v>0</v>
      </c>
      <c r="H45" s="7">
        <f>Asso_012022!AN64</f>
        <v>0</v>
      </c>
      <c r="I45" s="8">
        <f>Asso_022022!AN64</f>
        <v>0</v>
      </c>
      <c r="J45" s="8">
        <f>Asso_032022!AN64</f>
        <v>0</v>
      </c>
      <c r="K45" s="8">
        <f>Asso_042022!AN64</f>
        <v>0</v>
      </c>
      <c r="L45" s="8">
        <f>Asso_052022!AN64</f>
        <v>0</v>
      </c>
      <c r="M45" s="8">
        <f>Asso_062022!AN64</f>
        <v>0</v>
      </c>
      <c r="N45" s="8">
        <f>Asso_072022!AN64</f>
        <v>0</v>
      </c>
      <c r="O45" s="8">
        <f>Asso_082022!AN64</f>
        <v>0</v>
      </c>
      <c r="P45" s="8">
        <f>Asso_092022!AN64</f>
        <v>0</v>
      </c>
      <c r="Q45" s="8">
        <f>Asso_102022!AN64</f>
        <v>0</v>
      </c>
      <c r="R45" s="8">
        <f>Asso_112022!AM64</f>
        <v>0</v>
      </c>
      <c r="S45" s="200">
        <f>Asso_122022!AN64</f>
        <v>0</v>
      </c>
    </row>
    <row r="46" spans="1:19">
      <c r="A46" s="261" t="s">
        <v>3</v>
      </c>
      <c r="B46" s="262"/>
      <c r="C46" s="262"/>
      <c r="D46" s="263"/>
      <c r="F46" s="73">
        <f t="shared" si="23"/>
        <v>0</v>
      </c>
      <c r="H46" s="7">
        <f>Asso_012022!AN65</f>
        <v>0</v>
      </c>
      <c r="I46" s="8">
        <f>Asso_022022!AN65</f>
        <v>0</v>
      </c>
      <c r="J46" s="8">
        <f>Asso_032022!AN65</f>
        <v>0</v>
      </c>
      <c r="K46" s="8">
        <f>Asso_042022!AN65</f>
        <v>0</v>
      </c>
      <c r="L46" s="8">
        <f>Asso_052022!AN65</f>
        <v>0</v>
      </c>
      <c r="M46" s="8">
        <f>Asso_062022!AN65</f>
        <v>0</v>
      </c>
      <c r="N46" s="8">
        <f>Asso_072022!AN65</f>
        <v>0</v>
      </c>
      <c r="O46" s="8">
        <f>Asso_082022!AN65</f>
        <v>0</v>
      </c>
      <c r="P46" s="8">
        <f>Asso_092022!AN65</f>
        <v>0</v>
      </c>
      <c r="Q46" s="8">
        <f>Asso_102022!AN65</f>
        <v>0</v>
      </c>
      <c r="R46" s="8">
        <f>Asso_112022!AM65</f>
        <v>0</v>
      </c>
      <c r="S46" s="200">
        <f>Asso_122022!AN65</f>
        <v>0</v>
      </c>
    </row>
    <row r="47" spans="1:19">
      <c r="A47" s="261" t="s">
        <v>4</v>
      </c>
      <c r="B47" s="262"/>
      <c r="C47" s="262"/>
      <c r="D47" s="263"/>
      <c r="F47" s="73">
        <f t="shared" si="23"/>
        <v>0</v>
      </c>
      <c r="H47" s="7">
        <f>Asso_012022!AN66</f>
        <v>0</v>
      </c>
      <c r="I47" s="8">
        <f>Asso_022022!AN66</f>
        <v>0</v>
      </c>
      <c r="J47" s="8">
        <f>Asso_032022!AN66</f>
        <v>0</v>
      </c>
      <c r="K47" s="8">
        <f>Asso_042022!AN66</f>
        <v>0</v>
      </c>
      <c r="L47" s="8">
        <f>Asso_052022!AN66</f>
        <v>0</v>
      </c>
      <c r="M47" s="8">
        <f>Asso_062022!AN66</f>
        <v>0</v>
      </c>
      <c r="N47" s="8">
        <f>Asso_072022!AN66</f>
        <v>0</v>
      </c>
      <c r="O47" s="8">
        <f>Asso_082022!AN66</f>
        <v>0</v>
      </c>
      <c r="P47" s="8">
        <f>Asso_092022!AN66</f>
        <v>0</v>
      </c>
      <c r="Q47" s="8">
        <f>Asso_102022!AN66</f>
        <v>0</v>
      </c>
      <c r="R47" s="8">
        <f>Asso_112022!AM66</f>
        <v>0</v>
      </c>
      <c r="S47" s="200">
        <f>Asso_122022!AN66</f>
        <v>0</v>
      </c>
    </row>
    <row r="48" spans="1:19">
      <c r="A48" s="261" t="s">
        <v>28</v>
      </c>
      <c r="B48" s="262"/>
      <c r="C48" s="262"/>
      <c r="D48" s="263"/>
      <c r="F48" s="73">
        <f t="shared" si="23"/>
        <v>0</v>
      </c>
      <c r="H48" s="7">
        <f>Asso_012022!AN67</f>
        <v>0</v>
      </c>
      <c r="I48" s="8">
        <f>Asso_022022!AN67</f>
        <v>0</v>
      </c>
      <c r="J48" s="8">
        <f>Asso_032022!AN67</f>
        <v>0</v>
      </c>
      <c r="K48" s="8">
        <f>Asso_042022!AN67</f>
        <v>0</v>
      </c>
      <c r="L48" s="8">
        <f>Asso_052022!AN67</f>
        <v>0</v>
      </c>
      <c r="M48" s="8">
        <f>Asso_062022!AN67</f>
        <v>0</v>
      </c>
      <c r="N48" s="8">
        <f>Asso_072022!AN67</f>
        <v>0</v>
      </c>
      <c r="O48" s="8">
        <f>Asso_082022!AN67</f>
        <v>0</v>
      </c>
      <c r="P48" s="8">
        <f>Asso_092022!AN67</f>
        <v>0</v>
      </c>
      <c r="Q48" s="8">
        <f>Asso_102022!AN67</f>
        <v>0</v>
      </c>
      <c r="R48" s="8">
        <f>Asso_112022!AM67</f>
        <v>0</v>
      </c>
      <c r="S48" s="200">
        <f>Asso_122022!AN67</f>
        <v>0</v>
      </c>
    </row>
    <row r="49" spans="1:19" ht="15.75" thickBot="1">
      <c r="A49" s="273" t="s">
        <v>5</v>
      </c>
      <c r="B49" s="274"/>
      <c r="C49" s="274"/>
      <c r="D49" s="275"/>
      <c r="F49" s="115">
        <f>SUM(F16,F42:F46)</f>
        <v>0</v>
      </c>
      <c r="H49" s="116">
        <f t="shared" ref="H49:S49" si="24">SUM(H16,H42:H46)</f>
        <v>0</v>
      </c>
      <c r="I49" s="117">
        <f t="shared" si="24"/>
        <v>0</v>
      </c>
      <c r="J49" s="117">
        <f t="shared" si="24"/>
        <v>0</v>
      </c>
      <c r="K49" s="117">
        <f t="shared" si="24"/>
        <v>0</v>
      </c>
      <c r="L49" s="117">
        <f t="shared" si="24"/>
        <v>0</v>
      </c>
      <c r="M49" s="117">
        <f t="shared" si="24"/>
        <v>0</v>
      </c>
      <c r="N49" s="117">
        <f t="shared" si="24"/>
        <v>0</v>
      </c>
      <c r="O49" s="117">
        <f t="shared" si="24"/>
        <v>0</v>
      </c>
      <c r="P49" s="117">
        <f t="shared" si="24"/>
        <v>0</v>
      </c>
      <c r="Q49" s="117">
        <f t="shared" si="24"/>
        <v>0</v>
      </c>
      <c r="R49" s="117">
        <f t="shared" si="24"/>
        <v>0</v>
      </c>
      <c r="S49" s="209">
        <f t="shared" si="24"/>
        <v>0</v>
      </c>
    </row>
    <row r="50" spans="1:19" ht="16.5" thickTop="1" thickBot="1">
      <c r="A50" s="3"/>
      <c r="B50" s="3"/>
      <c r="C50" s="3"/>
      <c r="D50" s="3"/>
      <c r="F50" s="1"/>
      <c r="H50" s="11"/>
      <c r="I50" s="12"/>
      <c r="J50" s="12"/>
      <c r="K50" s="12"/>
      <c r="L50" s="11"/>
      <c r="M50" s="12"/>
      <c r="N50" s="12"/>
      <c r="O50" s="12"/>
      <c r="P50" s="12"/>
      <c r="Q50" s="12"/>
      <c r="R50" s="11"/>
      <c r="S50" s="1"/>
    </row>
    <row r="51" spans="1:19" ht="15.75" thickTop="1">
      <c r="A51" s="279" t="s">
        <v>6</v>
      </c>
      <c r="B51" s="280"/>
      <c r="C51" s="280"/>
      <c r="D51" s="281"/>
      <c r="F51" s="72">
        <f t="shared" ref="F51:F52" si="25">SUM(H51:S51)</f>
        <v>0</v>
      </c>
      <c r="H51" s="19">
        <f>Asso_012022!AN70</f>
        <v>0</v>
      </c>
      <c r="I51" s="20">
        <f>Asso_022022!AN70</f>
        <v>0</v>
      </c>
      <c r="J51" s="20">
        <f>Asso_032022!AN70</f>
        <v>0</v>
      </c>
      <c r="K51" s="20">
        <f>Asso_042022!AN70</f>
        <v>0</v>
      </c>
      <c r="L51" s="20">
        <f>Asso_052022!AN70</f>
        <v>0</v>
      </c>
      <c r="M51" s="20">
        <f>Asso_062022!AN70</f>
        <v>0</v>
      </c>
      <c r="N51" s="20">
        <f>Asso_072022!AN70</f>
        <v>0</v>
      </c>
      <c r="O51" s="20">
        <f>Asso_082022!AN70</f>
        <v>0</v>
      </c>
      <c r="P51" s="20">
        <f>Asso_092022!AN70</f>
        <v>0</v>
      </c>
      <c r="Q51" s="20">
        <f>Asso_102022!AN70</f>
        <v>0</v>
      </c>
      <c r="R51" s="20">
        <f>Asso_112022!AM70</f>
        <v>0</v>
      </c>
      <c r="S51" s="210">
        <f>Asso_122022!AN70</f>
        <v>0</v>
      </c>
    </row>
    <row r="52" spans="1:19">
      <c r="A52" s="299" t="s">
        <v>11</v>
      </c>
      <c r="B52" s="300"/>
      <c r="C52" s="300"/>
      <c r="D52" s="301"/>
      <c r="F52" s="119">
        <f t="shared" si="25"/>
        <v>0</v>
      </c>
      <c r="H52" s="37">
        <f>Asso_012022!AN71</f>
        <v>0</v>
      </c>
      <c r="I52" s="38">
        <f>Asso_022022!AN71</f>
        <v>0</v>
      </c>
      <c r="J52" s="38">
        <f>Asso_032022!AN71</f>
        <v>0</v>
      </c>
      <c r="K52" s="38">
        <f>Asso_042022!AN71</f>
        <v>0</v>
      </c>
      <c r="L52" s="38">
        <f>Asso_052022!AN71</f>
        <v>0</v>
      </c>
      <c r="M52" s="38">
        <f>Asso_062022!AN71</f>
        <v>0</v>
      </c>
      <c r="N52" s="38">
        <f>Asso_072022!AN71</f>
        <v>0</v>
      </c>
      <c r="O52" s="38">
        <f>Asso_082022!AN71</f>
        <v>0</v>
      </c>
      <c r="P52" s="38">
        <f>Asso_092022!AN71</f>
        <v>0</v>
      </c>
      <c r="Q52" s="38">
        <f>Asso_102022!AN71</f>
        <v>0</v>
      </c>
      <c r="R52" s="38">
        <f>Asso_112022!AM71</f>
        <v>0</v>
      </c>
      <c r="S52" s="211">
        <f>Asso_122022!AN71</f>
        <v>0</v>
      </c>
    </row>
    <row r="53" spans="1:19">
      <c r="A53" s="235" t="s">
        <v>12</v>
      </c>
      <c r="B53" s="236"/>
      <c r="C53" s="236"/>
      <c r="D53" s="237"/>
      <c r="F53" s="120" t="str">
        <f>IFERROR(F51/F17,"-")</f>
        <v>-</v>
      </c>
      <c r="H53" s="122" t="str">
        <f t="shared" ref="H53:S53" si="26">IFERROR(H51/H17,"-")</f>
        <v>-</v>
      </c>
      <c r="I53" s="123" t="str">
        <f t="shared" si="26"/>
        <v>-</v>
      </c>
      <c r="J53" s="123" t="str">
        <f t="shared" si="26"/>
        <v>-</v>
      </c>
      <c r="K53" s="123" t="str">
        <f t="shared" si="26"/>
        <v>-</v>
      </c>
      <c r="L53" s="123" t="str">
        <f t="shared" si="26"/>
        <v>-</v>
      </c>
      <c r="M53" s="123" t="str">
        <f t="shared" si="26"/>
        <v>-</v>
      </c>
      <c r="N53" s="123" t="str">
        <f t="shared" si="26"/>
        <v>-</v>
      </c>
      <c r="O53" s="123" t="str">
        <f t="shared" si="26"/>
        <v>-</v>
      </c>
      <c r="P53" s="123" t="str">
        <f t="shared" si="26"/>
        <v>-</v>
      </c>
      <c r="Q53" s="123" t="str">
        <f t="shared" si="26"/>
        <v>-</v>
      </c>
      <c r="R53" s="123" t="str">
        <f t="shared" si="26"/>
        <v>-</v>
      </c>
      <c r="S53" s="212" t="str">
        <f t="shared" si="26"/>
        <v>-</v>
      </c>
    </row>
    <row r="54" spans="1:19" ht="15.75" thickBot="1">
      <c r="A54" s="238" t="s">
        <v>13</v>
      </c>
      <c r="B54" s="239"/>
      <c r="C54" s="239"/>
      <c r="D54" s="240"/>
      <c r="F54" s="121" t="str">
        <f>IFERROR(F52/F17,"-")</f>
        <v>-</v>
      </c>
      <c r="H54" s="125" t="str">
        <f t="shared" ref="H54:S54" si="27">IFERROR(H52/H17,"-")</f>
        <v>-</v>
      </c>
      <c r="I54" s="126" t="str">
        <f t="shared" si="27"/>
        <v>-</v>
      </c>
      <c r="J54" s="126" t="str">
        <f t="shared" si="27"/>
        <v>-</v>
      </c>
      <c r="K54" s="126" t="str">
        <f t="shared" si="27"/>
        <v>-</v>
      </c>
      <c r="L54" s="126" t="str">
        <f t="shared" si="27"/>
        <v>-</v>
      </c>
      <c r="M54" s="126" t="str">
        <f t="shared" si="27"/>
        <v>-</v>
      </c>
      <c r="N54" s="126" t="str">
        <f t="shared" si="27"/>
        <v>-</v>
      </c>
      <c r="O54" s="126" t="str">
        <f t="shared" si="27"/>
        <v>-</v>
      </c>
      <c r="P54" s="126" t="str">
        <f t="shared" si="27"/>
        <v>-</v>
      </c>
      <c r="Q54" s="126" t="str">
        <f t="shared" si="27"/>
        <v>-</v>
      </c>
      <c r="R54" s="126" t="str">
        <f t="shared" si="27"/>
        <v>-</v>
      </c>
      <c r="S54" s="213" t="str">
        <f t="shared" si="27"/>
        <v>-</v>
      </c>
    </row>
    <row r="55" spans="1:19" ht="16.5" thickTop="1" thickBot="1">
      <c r="A55" s="3"/>
      <c r="B55" s="3"/>
      <c r="C55" s="3"/>
      <c r="D55" s="3"/>
      <c r="F55" s="1"/>
      <c r="H55" s="11"/>
      <c r="I55" s="12"/>
      <c r="J55" s="12"/>
      <c r="K55" s="12"/>
      <c r="L55" s="11"/>
      <c r="M55" s="12"/>
      <c r="N55" s="12"/>
      <c r="O55" s="12"/>
      <c r="P55" s="12"/>
      <c r="Q55" s="12"/>
      <c r="R55" s="11"/>
      <c r="S55" s="1"/>
    </row>
    <row r="56" spans="1:19" ht="15.75" thickTop="1">
      <c r="A56" s="267" t="s">
        <v>29</v>
      </c>
      <c r="B56" s="268"/>
      <c r="C56" s="268"/>
      <c r="D56" s="269"/>
      <c r="F56" s="128">
        <f t="shared" ref="F56:F61" si="28">SUM(H56:S56)</f>
        <v>0</v>
      </c>
      <c r="H56" s="26">
        <f>Asso_012022!AN75</f>
        <v>0</v>
      </c>
      <c r="I56" s="27">
        <f>Asso_022022!AN75</f>
        <v>0</v>
      </c>
      <c r="J56" s="27">
        <f>Asso_032022!AN75</f>
        <v>0</v>
      </c>
      <c r="K56" s="27">
        <f>Asso_042022!AN75</f>
        <v>0</v>
      </c>
      <c r="L56" s="27">
        <f>Asso_052022!AN75</f>
        <v>0</v>
      </c>
      <c r="M56" s="27">
        <f>Asso_062022!AN75</f>
        <v>0</v>
      </c>
      <c r="N56" s="27">
        <f>Asso_072022!AN75</f>
        <v>0</v>
      </c>
      <c r="O56" s="27">
        <f>Asso_082022!AN75</f>
        <v>0</v>
      </c>
      <c r="P56" s="27">
        <f>Asso_092022!AN75</f>
        <v>0</v>
      </c>
      <c r="Q56" s="27">
        <f>Asso_102022!AN75</f>
        <v>0</v>
      </c>
      <c r="R56" s="27">
        <f>Asso_112022!AM75</f>
        <v>0</v>
      </c>
      <c r="S56" s="214">
        <f>Asso_122022!AN75</f>
        <v>0</v>
      </c>
    </row>
    <row r="57" spans="1:19">
      <c r="A57" s="270" t="s">
        <v>30</v>
      </c>
      <c r="B57" s="271"/>
      <c r="C57" s="271"/>
      <c r="D57" s="272"/>
      <c r="F57" s="129">
        <f t="shared" si="28"/>
        <v>0</v>
      </c>
      <c r="H57" s="13">
        <f>Asso_012022!AN76</f>
        <v>0</v>
      </c>
      <c r="I57" s="14">
        <f>Asso_022022!AN76</f>
        <v>0</v>
      </c>
      <c r="J57" s="14">
        <f>Asso_032022!AN76</f>
        <v>0</v>
      </c>
      <c r="K57" s="14">
        <f>Asso_042022!AN76</f>
        <v>0</v>
      </c>
      <c r="L57" s="14">
        <f>Asso_052022!AN76</f>
        <v>0</v>
      </c>
      <c r="M57" s="14">
        <f>Asso_062022!AN76</f>
        <v>0</v>
      </c>
      <c r="N57" s="14">
        <f>Asso_072022!AN76</f>
        <v>0</v>
      </c>
      <c r="O57" s="14">
        <f>Asso_082022!AN76</f>
        <v>0</v>
      </c>
      <c r="P57" s="14">
        <f>Asso_092022!AN76</f>
        <v>0</v>
      </c>
      <c r="Q57" s="14">
        <f>Asso_102022!AN76</f>
        <v>0</v>
      </c>
      <c r="R57" s="14">
        <f>Asso_112022!AM76</f>
        <v>0</v>
      </c>
      <c r="S57" s="215">
        <f>Asso_122022!AN76</f>
        <v>0</v>
      </c>
    </row>
    <row r="58" spans="1:19">
      <c r="A58" s="270" t="s">
        <v>139</v>
      </c>
      <c r="B58" s="271"/>
      <c r="C58" s="271"/>
      <c r="D58" s="272"/>
      <c r="F58" s="129">
        <f t="shared" si="28"/>
        <v>0</v>
      </c>
      <c r="H58" s="13">
        <f>Asso_012022!AN77</f>
        <v>0</v>
      </c>
      <c r="I58" s="14">
        <f>Asso_022022!AN77</f>
        <v>0</v>
      </c>
      <c r="J58" s="14">
        <f>Asso_032022!AN77</f>
        <v>0</v>
      </c>
      <c r="K58" s="14">
        <f>Asso_042022!AN77</f>
        <v>0</v>
      </c>
      <c r="L58" s="14">
        <f>Asso_052022!AN77</f>
        <v>0</v>
      </c>
      <c r="M58" s="14">
        <f>Asso_062022!AN77</f>
        <v>0</v>
      </c>
      <c r="N58" s="14">
        <f>Asso_072022!AN77</f>
        <v>0</v>
      </c>
      <c r="O58" s="14">
        <f>Asso_082022!AN77</f>
        <v>0</v>
      </c>
      <c r="P58" s="14">
        <f>Asso_092022!AN77</f>
        <v>0</v>
      </c>
      <c r="Q58" s="14">
        <f>Asso_102022!AN77</f>
        <v>0</v>
      </c>
      <c r="R58" s="14">
        <f>Asso_112022!AM77</f>
        <v>0</v>
      </c>
      <c r="S58" s="215">
        <f>Asso_122022!AN77</f>
        <v>0</v>
      </c>
    </row>
    <row r="59" spans="1:19">
      <c r="A59" s="270" t="s">
        <v>140</v>
      </c>
      <c r="B59" s="271"/>
      <c r="C59" s="271"/>
      <c r="D59" s="272"/>
      <c r="F59" s="129">
        <f t="shared" si="28"/>
        <v>0</v>
      </c>
      <c r="H59" s="13">
        <f>Asso_012022!AN78</f>
        <v>0</v>
      </c>
      <c r="I59" s="14">
        <f>Asso_022022!AN78</f>
        <v>0</v>
      </c>
      <c r="J59" s="14">
        <f>Asso_032022!AN78</f>
        <v>0</v>
      </c>
      <c r="K59" s="14">
        <f>Asso_042022!AN78</f>
        <v>0</v>
      </c>
      <c r="L59" s="14">
        <f>Asso_052022!AN78</f>
        <v>0</v>
      </c>
      <c r="M59" s="14">
        <f>Asso_062022!AN78</f>
        <v>0</v>
      </c>
      <c r="N59" s="14">
        <f>Asso_072022!AN78</f>
        <v>0</v>
      </c>
      <c r="O59" s="14">
        <f>Asso_082022!AN78</f>
        <v>0</v>
      </c>
      <c r="P59" s="14">
        <f>Asso_092022!AN78</f>
        <v>0</v>
      </c>
      <c r="Q59" s="14">
        <f>Asso_102022!AN78</f>
        <v>0</v>
      </c>
      <c r="R59" s="14">
        <f>Asso_112022!AM78</f>
        <v>0</v>
      </c>
      <c r="S59" s="215">
        <f>Asso_122022!AN78</f>
        <v>0</v>
      </c>
    </row>
    <row r="60" spans="1:19">
      <c r="A60" s="270" t="s">
        <v>91</v>
      </c>
      <c r="B60" s="271"/>
      <c r="C60" s="271"/>
      <c r="D60" s="272"/>
      <c r="F60" s="129">
        <f t="shared" si="28"/>
        <v>0</v>
      </c>
      <c r="H60" s="13">
        <f>Asso_012022!AN79</f>
        <v>0</v>
      </c>
      <c r="I60" s="14">
        <f>Asso_022022!AN79</f>
        <v>0</v>
      </c>
      <c r="J60" s="14">
        <f>Asso_032022!AN79</f>
        <v>0</v>
      </c>
      <c r="K60" s="14">
        <f>Asso_042022!AN79</f>
        <v>0</v>
      </c>
      <c r="L60" s="14">
        <f>Asso_052022!AN79</f>
        <v>0</v>
      </c>
      <c r="M60" s="14">
        <f>Asso_062022!AN79</f>
        <v>0</v>
      </c>
      <c r="N60" s="14">
        <f>Asso_072022!AN79</f>
        <v>0</v>
      </c>
      <c r="O60" s="14">
        <f>Asso_082022!AN79</f>
        <v>0</v>
      </c>
      <c r="P60" s="14">
        <f>Asso_092022!AN79</f>
        <v>0</v>
      </c>
      <c r="Q60" s="14">
        <f>Asso_102022!AN79</f>
        <v>0</v>
      </c>
      <c r="R60" s="14">
        <f>Asso_112022!AM79</f>
        <v>0</v>
      </c>
      <c r="S60" s="215">
        <f>Asso_122022!AN79</f>
        <v>0</v>
      </c>
    </row>
    <row r="61" spans="1:19" ht="15.75" thickBot="1">
      <c r="A61" s="270" t="s">
        <v>92</v>
      </c>
      <c r="B61" s="271"/>
      <c r="C61" s="271"/>
      <c r="D61" s="272"/>
      <c r="F61" s="129">
        <f t="shared" si="28"/>
        <v>0</v>
      </c>
      <c r="H61" s="221">
        <f>Asso_012022!AN80</f>
        <v>0</v>
      </c>
      <c r="I61" s="222">
        <f>Asso_022022!AN80</f>
        <v>0</v>
      </c>
      <c r="J61" s="222">
        <f>Asso_032022!AN80</f>
        <v>0</v>
      </c>
      <c r="K61" s="222">
        <f>Asso_042022!AN80</f>
        <v>0</v>
      </c>
      <c r="L61" s="222">
        <f>Asso_052022!AN80</f>
        <v>0</v>
      </c>
      <c r="M61" s="222">
        <f>Asso_062022!AN80</f>
        <v>0</v>
      </c>
      <c r="N61" s="222">
        <f>Asso_072022!AN80</f>
        <v>0</v>
      </c>
      <c r="O61" s="222">
        <f>Asso_082022!AN80</f>
        <v>0</v>
      </c>
      <c r="P61" s="222">
        <f>Asso_092022!AN80</f>
        <v>0</v>
      </c>
      <c r="Q61" s="222">
        <f>Asso_102022!AN80</f>
        <v>0</v>
      </c>
      <c r="R61" s="222">
        <f>Asso_112022!AM80</f>
        <v>0</v>
      </c>
      <c r="S61" s="223">
        <f>Asso_122022!AN80</f>
        <v>0</v>
      </c>
    </row>
    <row r="62" spans="1:19" ht="15.75" thickTop="1">
      <c r="A62" s="276" t="s">
        <v>94</v>
      </c>
      <c r="B62" s="277"/>
      <c r="C62" s="277"/>
      <c r="D62" s="278"/>
      <c r="F62" s="130" t="str">
        <f>IFERROR(F56/(F4+F6+F7+F8),"-")</f>
        <v>-</v>
      </c>
      <c r="H62" s="218" t="str">
        <f>IFERROR(H56/(H4+H6+H7+H8),"-")</f>
        <v>-</v>
      </c>
      <c r="I62" s="219" t="str">
        <f t="shared" ref="I62:S62" si="29">IFERROR(I56/(I4+I6+I7+I8),"-")</f>
        <v>-</v>
      </c>
      <c r="J62" s="219" t="str">
        <f t="shared" si="29"/>
        <v>-</v>
      </c>
      <c r="K62" s="219" t="str">
        <f t="shared" si="29"/>
        <v>-</v>
      </c>
      <c r="L62" s="219" t="str">
        <f t="shared" si="29"/>
        <v>-</v>
      </c>
      <c r="M62" s="219" t="str">
        <f t="shared" si="29"/>
        <v>-</v>
      </c>
      <c r="N62" s="219" t="str">
        <f t="shared" si="29"/>
        <v>-</v>
      </c>
      <c r="O62" s="219" t="str">
        <f t="shared" si="29"/>
        <v>-</v>
      </c>
      <c r="P62" s="219" t="str">
        <f t="shared" si="29"/>
        <v>-</v>
      </c>
      <c r="Q62" s="219" t="str">
        <f t="shared" si="29"/>
        <v>-</v>
      </c>
      <c r="R62" s="219" t="str">
        <f t="shared" si="29"/>
        <v>-</v>
      </c>
      <c r="S62" s="220" t="str">
        <f t="shared" si="29"/>
        <v>-</v>
      </c>
    </row>
    <row r="63" spans="1:19">
      <c r="A63" s="241" t="s">
        <v>93</v>
      </c>
      <c r="B63" s="242"/>
      <c r="C63" s="242"/>
      <c r="D63" s="243"/>
      <c r="F63" s="131" t="str">
        <f>IFERROR((F57/(F5+F9+F10))/12,"-")</f>
        <v>-</v>
      </c>
      <c r="H63" s="138" t="str">
        <f t="shared" ref="H63:S63" si="30">IFERROR((H57/(H5+H9+H10))/12,"-")</f>
        <v>-</v>
      </c>
      <c r="I63" s="136" t="str">
        <f t="shared" si="30"/>
        <v>-</v>
      </c>
      <c r="J63" s="136" t="str">
        <f t="shared" si="30"/>
        <v>-</v>
      </c>
      <c r="K63" s="136" t="str">
        <f t="shared" si="30"/>
        <v>-</v>
      </c>
      <c r="L63" s="136" t="str">
        <f t="shared" si="30"/>
        <v>-</v>
      </c>
      <c r="M63" s="136" t="str">
        <f t="shared" si="30"/>
        <v>-</v>
      </c>
      <c r="N63" s="136" t="str">
        <f t="shared" si="30"/>
        <v>-</v>
      </c>
      <c r="O63" s="136" t="str">
        <f t="shared" si="30"/>
        <v>-</v>
      </c>
      <c r="P63" s="136" t="str">
        <f t="shared" si="30"/>
        <v>-</v>
      </c>
      <c r="Q63" s="136" t="str">
        <f t="shared" si="30"/>
        <v>-</v>
      </c>
      <c r="R63" s="136" t="str">
        <f t="shared" si="30"/>
        <v>-</v>
      </c>
      <c r="S63" s="216" t="str">
        <f t="shared" si="30"/>
        <v>-</v>
      </c>
    </row>
    <row r="64" spans="1:19">
      <c r="A64" s="241" t="s">
        <v>141</v>
      </c>
      <c r="B64" s="242"/>
      <c r="C64" s="242"/>
      <c r="D64" s="243"/>
      <c r="F64" s="131" t="str">
        <f>IFERROR(((F59-F58)/(F5+F9+F10))/12,"-")</f>
        <v>-</v>
      </c>
      <c r="H64" s="138" t="str">
        <f t="shared" ref="H64:S64" si="31">IFERROR(((H59-H58)/(H5+H9+H10))/12,"-")</f>
        <v>-</v>
      </c>
      <c r="I64" s="136" t="str">
        <f t="shared" si="31"/>
        <v>-</v>
      </c>
      <c r="J64" s="136" t="str">
        <f t="shared" si="31"/>
        <v>-</v>
      </c>
      <c r="K64" s="136" t="str">
        <f t="shared" si="31"/>
        <v>-</v>
      </c>
      <c r="L64" s="136" t="str">
        <f t="shared" si="31"/>
        <v>-</v>
      </c>
      <c r="M64" s="136" t="str">
        <f t="shared" si="31"/>
        <v>-</v>
      </c>
      <c r="N64" s="136" t="str">
        <f t="shared" si="31"/>
        <v>-</v>
      </c>
      <c r="O64" s="136" t="str">
        <f t="shared" si="31"/>
        <v>-</v>
      </c>
      <c r="P64" s="136" t="str">
        <f t="shared" si="31"/>
        <v>-</v>
      </c>
      <c r="Q64" s="136" t="str">
        <f t="shared" si="31"/>
        <v>-</v>
      </c>
      <c r="R64" s="136" t="str">
        <f t="shared" si="31"/>
        <v>-</v>
      </c>
      <c r="S64" s="216" t="str">
        <f t="shared" si="31"/>
        <v>-</v>
      </c>
    </row>
    <row r="65" spans="1:19">
      <c r="A65" s="241" t="s">
        <v>96</v>
      </c>
      <c r="B65" s="242"/>
      <c r="C65" s="242"/>
      <c r="D65" s="243"/>
      <c r="F65" s="131" t="str">
        <f>IFERROR(((F61-F60)/(F11+F12))/12,"-")</f>
        <v>-</v>
      </c>
      <c r="H65" s="138" t="str">
        <f t="shared" ref="H65:S65" si="32">IFERROR(((H61-H60)/(H11+H12))/12,"-")</f>
        <v>-</v>
      </c>
      <c r="I65" s="136" t="str">
        <f t="shared" si="32"/>
        <v>-</v>
      </c>
      <c r="J65" s="136" t="str">
        <f t="shared" si="32"/>
        <v>-</v>
      </c>
      <c r="K65" s="136" t="str">
        <f t="shared" si="32"/>
        <v>-</v>
      </c>
      <c r="L65" s="136" t="str">
        <f t="shared" si="32"/>
        <v>-</v>
      </c>
      <c r="M65" s="136" t="str">
        <f t="shared" si="32"/>
        <v>-</v>
      </c>
      <c r="N65" s="136" t="str">
        <f t="shared" si="32"/>
        <v>-</v>
      </c>
      <c r="O65" s="136" t="str">
        <f t="shared" si="32"/>
        <v>-</v>
      </c>
      <c r="P65" s="136" t="str">
        <f t="shared" si="32"/>
        <v>-</v>
      </c>
      <c r="Q65" s="136" t="str">
        <f t="shared" si="32"/>
        <v>-</v>
      </c>
      <c r="R65" s="136" t="str">
        <f t="shared" si="32"/>
        <v>-</v>
      </c>
      <c r="S65" s="216" t="str">
        <f t="shared" si="32"/>
        <v>-</v>
      </c>
    </row>
    <row r="66" spans="1:19" ht="15.75" thickBot="1">
      <c r="A66" s="273" t="s">
        <v>95</v>
      </c>
      <c r="B66" s="274"/>
      <c r="C66" s="274"/>
      <c r="D66" s="275"/>
      <c r="F66" s="132">
        <f t="shared" ref="F66:S66" si="33">IFERROR((F61-F60)/12,"-")</f>
        <v>0</v>
      </c>
      <c r="H66" s="141">
        <f t="shared" si="33"/>
        <v>0</v>
      </c>
      <c r="I66" s="139">
        <f t="shared" si="33"/>
        <v>0</v>
      </c>
      <c r="J66" s="139">
        <f t="shared" si="33"/>
        <v>0</v>
      </c>
      <c r="K66" s="139">
        <f t="shared" si="33"/>
        <v>0</v>
      </c>
      <c r="L66" s="139">
        <f t="shared" si="33"/>
        <v>0</v>
      </c>
      <c r="M66" s="139">
        <f t="shared" si="33"/>
        <v>0</v>
      </c>
      <c r="N66" s="139">
        <f t="shared" si="33"/>
        <v>0</v>
      </c>
      <c r="O66" s="139">
        <f t="shared" si="33"/>
        <v>0</v>
      </c>
      <c r="P66" s="139">
        <f t="shared" si="33"/>
        <v>0</v>
      </c>
      <c r="Q66" s="139">
        <f t="shared" si="33"/>
        <v>0</v>
      </c>
      <c r="R66" s="139">
        <f t="shared" si="33"/>
        <v>0</v>
      </c>
      <c r="S66" s="217">
        <f t="shared" si="33"/>
        <v>0</v>
      </c>
    </row>
    <row r="67" spans="1:19" customFormat="1" ht="16.5" thickTop="1" thickBot="1">
      <c r="A67" s="32"/>
      <c r="B67" s="32"/>
      <c r="C67" s="32"/>
      <c r="D67" s="32"/>
      <c r="E67" s="2"/>
      <c r="F67" s="29"/>
      <c r="G67" s="2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</row>
    <row r="68" spans="1:19" ht="15.75" thickTop="1">
      <c r="A68" s="279" t="s">
        <v>7</v>
      </c>
      <c r="B68" s="280"/>
      <c r="C68" s="280"/>
      <c r="D68" s="281"/>
      <c r="F68" s="72">
        <f t="shared" ref="F68" si="34">SUM(H68:S68)</f>
        <v>0</v>
      </c>
      <c r="H68" s="5">
        <f>Asso_012022!AN87</f>
        <v>0</v>
      </c>
      <c r="I68" s="6">
        <f>Asso_022022!AN87</f>
        <v>0</v>
      </c>
      <c r="J68" s="6">
        <f>Asso_032022!AN87</f>
        <v>0</v>
      </c>
      <c r="K68" s="6">
        <f>Asso_042022!AN87</f>
        <v>0</v>
      </c>
      <c r="L68" s="6">
        <f>Asso_052022!AN87</f>
        <v>0</v>
      </c>
      <c r="M68" s="6">
        <f>Asso_062022!AN87</f>
        <v>0</v>
      </c>
      <c r="N68" s="6">
        <f>Asso_072022!AN87</f>
        <v>0</v>
      </c>
      <c r="O68" s="6">
        <f>Asso_082022!AN87</f>
        <v>0</v>
      </c>
      <c r="P68" s="6">
        <f>Asso_092022!AN87</f>
        <v>0</v>
      </c>
      <c r="Q68" s="6">
        <f>Asso_102022!AN87</f>
        <v>0</v>
      </c>
      <c r="R68" s="6">
        <f>Asso_112022!AM87</f>
        <v>0</v>
      </c>
      <c r="S68" s="199">
        <f>Asso_122022!AN87</f>
        <v>0</v>
      </c>
    </row>
    <row r="69" spans="1:19">
      <c r="A69" s="255" t="s">
        <v>32</v>
      </c>
      <c r="B69" s="256"/>
      <c r="C69" s="256"/>
      <c r="D69" s="257"/>
      <c r="F69" s="146" t="str">
        <f>IFERROR(F17/F68,"-")</f>
        <v>-</v>
      </c>
      <c r="H69" s="147" t="str">
        <f t="shared" ref="H69:S69" si="35">IFERROR(H17/H68,"-")</f>
        <v>-</v>
      </c>
      <c r="I69" s="148" t="str">
        <f t="shared" si="35"/>
        <v>-</v>
      </c>
      <c r="J69" s="148" t="str">
        <f t="shared" si="35"/>
        <v>-</v>
      </c>
      <c r="K69" s="148" t="str">
        <f t="shared" si="35"/>
        <v>-</v>
      </c>
      <c r="L69" s="148" t="str">
        <f t="shared" si="35"/>
        <v>-</v>
      </c>
      <c r="M69" s="148" t="str">
        <f t="shared" si="35"/>
        <v>-</v>
      </c>
      <c r="N69" s="148" t="str">
        <f t="shared" si="35"/>
        <v>-</v>
      </c>
      <c r="O69" s="148" t="str">
        <f t="shared" si="35"/>
        <v>-</v>
      </c>
      <c r="P69" s="148" t="str">
        <f t="shared" si="35"/>
        <v>-</v>
      </c>
      <c r="Q69" s="148" t="str">
        <f t="shared" si="35"/>
        <v>-</v>
      </c>
      <c r="R69" s="148" t="str">
        <f t="shared" si="35"/>
        <v>-</v>
      </c>
      <c r="S69" s="224" t="str">
        <f t="shared" si="35"/>
        <v>-</v>
      </c>
    </row>
    <row r="70" spans="1:19">
      <c r="A70" s="255" t="s">
        <v>33</v>
      </c>
      <c r="B70" s="256"/>
      <c r="C70" s="256"/>
      <c r="D70" s="257"/>
      <c r="F70" s="146" t="str">
        <f>IFERROR(F4/F68,"-")</f>
        <v>-</v>
      </c>
      <c r="H70" s="147" t="str">
        <f t="shared" ref="H70:S70" si="36">IFERROR(H4/H68,"-")</f>
        <v>-</v>
      </c>
      <c r="I70" s="148" t="str">
        <f t="shared" si="36"/>
        <v>-</v>
      </c>
      <c r="J70" s="148" t="str">
        <f t="shared" si="36"/>
        <v>-</v>
      </c>
      <c r="K70" s="148" t="str">
        <f t="shared" si="36"/>
        <v>-</v>
      </c>
      <c r="L70" s="148" t="str">
        <f t="shared" si="36"/>
        <v>-</v>
      </c>
      <c r="M70" s="148" t="str">
        <f t="shared" si="36"/>
        <v>-</v>
      </c>
      <c r="N70" s="148" t="str">
        <f t="shared" si="36"/>
        <v>-</v>
      </c>
      <c r="O70" s="148" t="str">
        <f t="shared" si="36"/>
        <v>-</v>
      </c>
      <c r="P70" s="148" t="str">
        <f t="shared" si="36"/>
        <v>-</v>
      </c>
      <c r="Q70" s="148" t="str">
        <f t="shared" si="36"/>
        <v>-</v>
      </c>
      <c r="R70" s="148" t="str">
        <f t="shared" si="36"/>
        <v>-</v>
      </c>
      <c r="S70" s="224" t="str">
        <f t="shared" si="36"/>
        <v>-</v>
      </c>
    </row>
    <row r="71" spans="1:19">
      <c r="A71" s="255" t="s">
        <v>34</v>
      </c>
      <c r="B71" s="256"/>
      <c r="C71" s="256"/>
      <c r="D71" s="257"/>
      <c r="F71" s="146" t="str">
        <f>IFERROR(F5/F68,"-")</f>
        <v>-</v>
      </c>
      <c r="H71" s="147" t="str">
        <f t="shared" ref="H71:S71" si="37">IFERROR(H5/H68,"-")</f>
        <v>-</v>
      </c>
      <c r="I71" s="148" t="str">
        <f t="shared" si="37"/>
        <v>-</v>
      </c>
      <c r="J71" s="148" t="str">
        <f t="shared" si="37"/>
        <v>-</v>
      </c>
      <c r="K71" s="148" t="str">
        <f t="shared" si="37"/>
        <v>-</v>
      </c>
      <c r="L71" s="148" t="str">
        <f t="shared" si="37"/>
        <v>-</v>
      </c>
      <c r="M71" s="148" t="str">
        <f t="shared" si="37"/>
        <v>-</v>
      </c>
      <c r="N71" s="148" t="str">
        <f t="shared" si="37"/>
        <v>-</v>
      </c>
      <c r="O71" s="148" t="str">
        <f t="shared" si="37"/>
        <v>-</v>
      </c>
      <c r="P71" s="148" t="str">
        <f t="shared" si="37"/>
        <v>-</v>
      </c>
      <c r="Q71" s="148" t="str">
        <f t="shared" si="37"/>
        <v>-</v>
      </c>
      <c r="R71" s="148" t="str">
        <f t="shared" si="37"/>
        <v>-</v>
      </c>
      <c r="S71" s="224" t="str">
        <f t="shared" si="37"/>
        <v>-</v>
      </c>
    </row>
    <row r="72" spans="1:19">
      <c r="A72" s="255" t="s">
        <v>8</v>
      </c>
      <c r="B72" s="256"/>
      <c r="C72" s="256"/>
      <c r="D72" s="257"/>
      <c r="F72" s="146" t="str">
        <f>IFERROR((F13+F14)/F68,"-")</f>
        <v>-</v>
      </c>
      <c r="H72" s="147" t="str">
        <f>IFERROR((H13+H14)/H68,"-")</f>
        <v>-</v>
      </c>
      <c r="I72" s="148" t="str">
        <f t="shared" ref="I72:S72" si="38">IFERROR((I13+I14)/I68,"-")</f>
        <v>-</v>
      </c>
      <c r="J72" s="148" t="str">
        <f t="shared" si="38"/>
        <v>-</v>
      </c>
      <c r="K72" s="148" t="str">
        <f t="shared" si="38"/>
        <v>-</v>
      </c>
      <c r="L72" s="148" t="str">
        <f t="shared" si="38"/>
        <v>-</v>
      </c>
      <c r="M72" s="148" t="str">
        <f t="shared" si="38"/>
        <v>-</v>
      </c>
      <c r="N72" s="148" t="str">
        <f t="shared" si="38"/>
        <v>-</v>
      </c>
      <c r="O72" s="148" t="str">
        <f t="shared" si="38"/>
        <v>-</v>
      </c>
      <c r="P72" s="148" t="str">
        <f t="shared" si="38"/>
        <v>-</v>
      </c>
      <c r="Q72" s="148" t="str">
        <f t="shared" si="38"/>
        <v>-</v>
      </c>
      <c r="R72" s="148" t="str">
        <f t="shared" si="38"/>
        <v>-</v>
      </c>
      <c r="S72" s="224" t="str">
        <f t="shared" si="38"/>
        <v>-</v>
      </c>
    </row>
    <row r="73" spans="1:19" ht="15.75" thickBot="1">
      <c r="A73" s="273" t="s">
        <v>9</v>
      </c>
      <c r="B73" s="274"/>
      <c r="C73" s="274"/>
      <c r="D73" s="275"/>
      <c r="F73" s="145" t="str">
        <f>IFERROR(F16/F68,"-")</f>
        <v>-</v>
      </c>
      <c r="H73" s="142" t="str">
        <f t="shared" ref="H73:S73" si="39">IFERROR(H16/H68,"-")</f>
        <v>-</v>
      </c>
      <c r="I73" s="143" t="str">
        <f t="shared" si="39"/>
        <v>-</v>
      </c>
      <c r="J73" s="143" t="str">
        <f t="shared" si="39"/>
        <v>-</v>
      </c>
      <c r="K73" s="143" t="str">
        <f t="shared" si="39"/>
        <v>-</v>
      </c>
      <c r="L73" s="143" t="str">
        <f t="shared" si="39"/>
        <v>-</v>
      </c>
      <c r="M73" s="143" t="str">
        <f t="shared" si="39"/>
        <v>-</v>
      </c>
      <c r="N73" s="143" t="str">
        <f t="shared" si="39"/>
        <v>-</v>
      </c>
      <c r="O73" s="143" t="str">
        <f t="shared" si="39"/>
        <v>-</v>
      </c>
      <c r="P73" s="143" t="str">
        <f t="shared" si="39"/>
        <v>-</v>
      </c>
      <c r="Q73" s="143" t="str">
        <f t="shared" si="39"/>
        <v>-</v>
      </c>
      <c r="R73" s="143" t="str">
        <f t="shared" si="39"/>
        <v>-</v>
      </c>
      <c r="S73" s="225" t="str">
        <f t="shared" si="39"/>
        <v>-</v>
      </c>
    </row>
    <row r="74" spans="1:19" ht="16.5" thickTop="1" thickBot="1">
      <c r="A74" s="3"/>
      <c r="B74" s="3"/>
      <c r="C74" s="3"/>
      <c r="D74" s="3"/>
      <c r="F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1:19" ht="15.75" thickTop="1">
      <c r="A75" s="302" t="s">
        <v>14</v>
      </c>
      <c r="B75" s="303"/>
      <c r="C75" s="303"/>
      <c r="D75" s="304"/>
      <c r="F75" s="72">
        <f t="shared" ref="F75:F78" si="40">SUM(H75:S75)</f>
        <v>0</v>
      </c>
      <c r="H75" s="19">
        <f>Asso_012022!AN94</f>
        <v>0</v>
      </c>
      <c r="I75" s="20">
        <f>Asso_022022!AN94</f>
        <v>0</v>
      </c>
      <c r="J75" s="20">
        <f>Asso_032022!AN94</f>
        <v>0</v>
      </c>
      <c r="K75" s="20">
        <f>Asso_042022!AN94</f>
        <v>0</v>
      </c>
      <c r="L75" s="20">
        <f>Asso_052022!AN94</f>
        <v>0</v>
      </c>
      <c r="M75" s="20">
        <f>Asso_062022!AN94</f>
        <v>0</v>
      </c>
      <c r="N75" s="20">
        <f>Asso_072022!AN94</f>
        <v>0</v>
      </c>
      <c r="O75" s="20">
        <f>Asso_082022!AN94</f>
        <v>0</v>
      </c>
      <c r="P75" s="20">
        <f>Asso_092022!AN94</f>
        <v>0</v>
      </c>
      <c r="Q75" s="20">
        <f>Asso_102022!AN94</f>
        <v>0</v>
      </c>
      <c r="R75" s="20">
        <f>Asso_112022!AM94</f>
        <v>0</v>
      </c>
      <c r="S75" s="210">
        <f>Asso_122022!AN94</f>
        <v>0</v>
      </c>
    </row>
    <row r="76" spans="1:19">
      <c r="A76" s="255" t="s">
        <v>15</v>
      </c>
      <c r="B76" s="256"/>
      <c r="C76" s="256"/>
      <c r="D76" s="257"/>
      <c r="F76" s="119">
        <f t="shared" si="40"/>
        <v>0</v>
      </c>
      <c r="H76" s="37">
        <f>Asso_012022!AN95</f>
        <v>0</v>
      </c>
      <c r="I76" s="38">
        <f>Asso_022022!AN95</f>
        <v>0</v>
      </c>
      <c r="J76" s="38">
        <f>Asso_032022!AN95</f>
        <v>0</v>
      </c>
      <c r="K76" s="38">
        <f>Asso_042022!AN95</f>
        <v>0</v>
      </c>
      <c r="L76" s="38">
        <f>Asso_052022!AN95</f>
        <v>0</v>
      </c>
      <c r="M76" s="38">
        <f>Asso_062022!AN95</f>
        <v>0</v>
      </c>
      <c r="N76" s="38">
        <f>Asso_072022!AN95</f>
        <v>0</v>
      </c>
      <c r="O76" s="38">
        <f>Asso_082022!AN95</f>
        <v>0</v>
      </c>
      <c r="P76" s="38">
        <f>Asso_092022!AN95</f>
        <v>0</v>
      </c>
      <c r="Q76" s="38">
        <f>Asso_102022!AN95</f>
        <v>0</v>
      </c>
      <c r="R76" s="38">
        <f>Asso_112022!AM95</f>
        <v>0</v>
      </c>
      <c r="S76" s="211">
        <f>Asso_122022!AN95</f>
        <v>0</v>
      </c>
    </row>
    <row r="77" spans="1:19">
      <c r="A77" s="255" t="s">
        <v>16</v>
      </c>
      <c r="B77" s="256"/>
      <c r="C77" s="256"/>
      <c r="D77" s="257"/>
      <c r="F77" s="119">
        <f t="shared" si="40"/>
        <v>0</v>
      </c>
      <c r="H77" s="37">
        <f>Asso_012022!AN96</f>
        <v>0</v>
      </c>
      <c r="I77" s="38">
        <f>Asso_022022!AN96</f>
        <v>0</v>
      </c>
      <c r="J77" s="38">
        <f>Asso_032022!AN96</f>
        <v>0</v>
      </c>
      <c r="K77" s="38">
        <f>Asso_042022!AN96</f>
        <v>0</v>
      </c>
      <c r="L77" s="38">
        <f>Asso_052022!AN96</f>
        <v>0</v>
      </c>
      <c r="M77" s="38">
        <f>Asso_062022!AN96</f>
        <v>0</v>
      </c>
      <c r="N77" s="38">
        <f>Asso_072022!AN96</f>
        <v>0</v>
      </c>
      <c r="O77" s="38">
        <f>Asso_082022!AN96</f>
        <v>0</v>
      </c>
      <c r="P77" s="38">
        <f>Asso_092022!AN96</f>
        <v>0</v>
      </c>
      <c r="Q77" s="38">
        <f>Asso_102022!AN96</f>
        <v>0</v>
      </c>
      <c r="R77" s="38">
        <f>Asso_112022!AM96</f>
        <v>0</v>
      </c>
      <c r="S77" s="211">
        <f>Asso_122022!AN96</f>
        <v>0</v>
      </c>
    </row>
    <row r="78" spans="1:19">
      <c r="A78" s="255" t="s">
        <v>17</v>
      </c>
      <c r="B78" s="256"/>
      <c r="C78" s="256"/>
      <c r="D78" s="257"/>
      <c r="F78" s="119">
        <f t="shared" si="40"/>
        <v>0</v>
      </c>
      <c r="H78" s="37">
        <f>Asso_012022!AN97</f>
        <v>0</v>
      </c>
      <c r="I78" s="38">
        <f>Asso_022022!AN97</f>
        <v>0</v>
      </c>
      <c r="J78" s="38">
        <f>Asso_032022!AN97</f>
        <v>0</v>
      </c>
      <c r="K78" s="38">
        <f>Asso_042022!AN97</f>
        <v>0</v>
      </c>
      <c r="L78" s="38">
        <f>Asso_052022!AN97</f>
        <v>0</v>
      </c>
      <c r="M78" s="38">
        <f>Asso_062022!AN97</f>
        <v>0</v>
      </c>
      <c r="N78" s="38">
        <f>Asso_072022!AN97</f>
        <v>0</v>
      </c>
      <c r="O78" s="38">
        <f>Asso_082022!AN97</f>
        <v>0</v>
      </c>
      <c r="P78" s="38">
        <f>Asso_092022!AN97</f>
        <v>0</v>
      </c>
      <c r="Q78" s="38">
        <f>Asso_102022!AN97</f>
        <v>0</v>
      </c>
      <c r="R78" s="38">
        <f>Asso_112022!AM97</f>
        <v>0</v>
      </c>
      <c r="S78" s="211">
        <f>Asso_122022!AN97</f>
        <v>0</v>
      </c>
    </row>
    <row r="79" spans="1:19">
      <c r="A79" s="241" t="s">
        <v>18</v>
      </c>
      <c r="B79" s="242"/>
      <c r="C79" s="242"/>
      <c r="D79" s="243"/>
      <c r="F79" s="229" t="str">
        <f t="shared" ref="F79:S79" si="41">IFERROR((F75+F76)/SUM(F75:F78),"-")</f>
        <v>-</v>
      </c>
      <c r="H79" s="122" t="str">
        <f t="shared" si="41"/>
        <v>-</v>
      </c>
      <c r="I79" s="123" t="str">
        <f t="shared" si="41"/>
        <v>-</v>
      </c>
      <c r="J79" s="123" t="str">
        <f t="shared" si="41"/>
        <v>-</v>
      </c>
      <c r="K79" s="123" t="str">
        <f t="shared" si="41"/>
        <v>-</v>
      </c>
      <c r="L79" s="123" t="str">
        <f t="shared" si="41"/>
        <v>-</v>
      </c>
      <c r="M79" s="123" t="str">
        <f t="shared" si="41"/>
        <v>-</v>
      </c>
      <c r="N79" s="123" t="str">
        <f t="shared" si="41"/>
        <v>-</v>
      </c>
      <c r="O79" s="123" t="str">
        <f t="shared" si="41"/>
        <v>-</v>
      </c>
      <c r="P79" s="123" t="str">
        <f t="shared" si="41"/>
        <v>-</v>
      </c>
      <c r="Q79" s="123" t="str">
        <f t="shared" si="41"/>
        <v>-</v>
      </c>
      <c r="R79" s="123" t="str">
        <f t="shared" si="41"/>
        <v>-</v>
      </c>
      <c r="S79" s="212" t="str">
        <f t="shared" si="41"/>
        <v>-</v>
      </c>
    </row>
    <row r="80" spans="1:19">
      <c r="A80" s="241" t="s">
        <v>19</v>
      </c>
      <c r="B80" s="242"/>
      <c r="C80" s="242"/>
      <c r="D80" s="243"/>
      <c r="F80" s="120" t="str">
        <f t="shared" ref="F80:S80" si="42">IFERROR(F77/SUM(F75:F78),"-")</f>
        <v>-</v>
      </c>
      <c r="H80" s="122" t="str">
        <f t="shared" si="42"/>
        <v>-</v>
      </c>
      <c r="I80" s="123" t="str">
        <f t="shared" si="42"/>
        <v>-</v>
      </c>
      <c r="J80" s="123" t="str">
        <f t="shared" si="42"/>
        <v>-</v>
      </c>
      <c r="K80" s="123" t="str">
        <f t="shared" si="42"/>
        <v>-</v>
      </c>
      <c r="L80" s="123" t="str">
        <f t="shared" si="42"/>
        <v>-</v>
      </c>
      <c r="M80" s="123" t="str">
        <f t="shared" si="42"/>
        <v>-</v>
      </c>
      <c r="N80" s="123" t="str">
        <f t="shared" si="42"/>
        <v>-</v>
      </c>
      <c r="O80" s="123" t="str">
        <f t="shared" si="42"/>
        <v>-</v>
      </c>
      <c r="P80" s="123" t="str">
        <f t="shared" si="42"/>
        <v>-</v>
      </c>
      <c r="Q80" s="123" t="str">
        <f t="shared" si="42"/>
        <v>-</v>
      </c>
      <c r="R80" s="123" t="str">
        <f t="shared" si="42"/>
        <v>-</v>
      </c>
      <c r="S80" s="212" t="str">
        <f t="shared" si="42"/>
        <v>-</v>
      </c>
    </row>
    <row r="81" spans="1:19" ht="15.75" thickBot="1">
      <c r="A81" s="273" t="s">
        <v>20</v>
      </c>
      <c r="B81" s="274"/>
      <c r="C81" s="274"/>
      <c r="D81" s="275"/>
      <c r="F81" s="121" t="str">
        <f t="shared" ref="F81:S81" si="43">IFERROR(F78/SUM(F75:F78),"-")</f>
        <v>-</v>
      </c>
      <c r="H81" s="125" t="str">
        <f t="shared" si="43"/>
        <v>-</v>
      </c>
      <c r="I81" s="126" t="str">
        <f t="shared" si="43"/>
        <v>-</v>
      </c>
      <c r="J81" s="126" t="str">
        <f t="shared" si="43"/>
        <v>-</v>
      </c>
      <c r="K81" s="126" t="str">
        <f t="shared" si="43"/>
        <v>-</v>
      </c>
      <c r="L81" s="126" t="str">
        <f t="shared" si="43"/>
        <v>-</v>
      </c>
      <c r="M81" s="126" t="str">
        <f t="shared" si="43"/>
        <v>-</v>
      </c>
      <c r="N81" s="126" t="str">
        <f t="shared" si="43"/>
        <v>-</v>
      </c>
      <c r="O81" s="126" t="str">
        <f t="shared" si="43"/>
        <v>-</v>
      </c>
      <c r="P81" s="126" t="str">
        <f t="shared" si="43"/>
        <v>-</v>
      </c>
      <c r="Q81" s="126" t="str">
        <f t="shared" si="43"/>
        <v>-</v>
      </c>
      <c r="R81" s="126" t="str">
        <f t="shared" si="43"/>
        <v>-</v>
      </c>
      <c r="S81" s="213" t="str">
        <f t="shared" si="43"/>
        <v>-</v>
      </c>
    </row>
    <row r="82" spans="1:19" ht="16.5" thickTop="1" thickBot="1"/>
    <row r="83" spans="1:19" ht="15.75" thickTop="1">
      <c r="A83" s="267" t="s">
        <v>97</v>
      </c>
      <c r="B83" s="268"/>
      <c r="C83" s="268"/>
      <c r="D83" s="269"/>
      <c r="F83" s="72">
        <f t="shared" ref="F83:F86" si="44">SUM(H83:S83)</f>
        <v>0</v>
      </c>
      <c r="H83" s="19">
        <f>Asso_012022!AN102</f>
        <v>0</v>
      </c>
      <c r="I83" s="20">
        <f>Asso_022022!AN102</f>
        <v>0</v>
      </c>
      <c r="J83" s="20">
        <f>Asso_032022!AN102</f>
        <v>0</v>
      </c>
      <c r="K83" s="20">
        <f>Asso_042022!AN102</f>
        <v>0</v>
      </c>
      <c r="L83" s="20">
        <f>Asso_052022!AN102</f>
        <v>0</v>
      </c>
      <c r="M83" s="20">
        <f>Asso_062022!AN102</f>
        <v>0</v>
      </c>
      <c r="N83" s="20">
        <f>Asso_072022!AN102</f>
        <v>0</v>
      </c>
      <c r="O83" s="20">
        <f>Asso_082022!AN102</f>
        <v>0</v>
      </c>
      <c r="P83" s="20">
        <f>Asso_092022!AN102</f>
        <v>0</v>
      </c>
      <c r="Q83" s="20">
        <f>Asso_102022!AN102</f>
        <v>0</v>
      </c>
      <c r="R83" s="20">
        <f>Asso_112022!AM102</f>
        <v>0</v>
      </c>
      <c r="S83" s="210">
        <f>Asso_122022!AN102</f>
        <v>0</v>
      </c>
    </row>
    <row r="84" spans="1:19">
      <c r="A84" s="270" t="s">
        <v>98</v>
      </c>
      <c r="B84" s="271"/>
      <c r="C84" s="271"/>
      <c r="D84" s="272"/>
      <c r="F84" s="119">
        <f t="shared" si="44"/>
        <v>0</v>
      </c>
      <c r="H84" s="37">
        <f>Asso_012022!AN103</f>
        <v>0</v>
      </c>
      <c r="I84" s="38">
        <f>Asso_022022!AN103</f>
        <v>0</v>
      </c>
      <c r="J84" s="38">
        <f>Asso_032022!AN103</f>
        <v>0</v>
      </c>
      <c r="K84" s="38">
        <f>Asso_042022!AN103</f>
        <v>0</v>
      </c>
      <c r="L84" s="38">
        <f>Asso_052022!AN103</f>
        <v>0</v>
      </c>
      <c r="M84" s="38">
        <f>Asso_062022!AN103</f>
        <v>0</v>
      </c>
      <c r="N84" s="38">
        <f>Asso_072022!AN103</f>
        <v>0</v>
      </c>
      <c r="O84" s="38">
        <f>Asso_082022!AN103</f>
        <v>0</v>
      </c>
      <c r="P84" s="38">
        <f>Asso_092022!AN103</f>
        <v>0</v>
      </c>
      <c r="Q84" s="38">
        <f>Asso_102022!AN103</f>
        <v>0</v>
      </c>
      <c r="R84" s="38">
        <f>Asso_112022!AM103</f>
        <v>0</v>
      </c>
      <c r="S84" s="211">
        <f>Asso_122022!AN103</f>
        <v>0</v>
      </c>
    </row>
    <row r="85" spans="1:19">
      <c r="A85" s="270" t="s">
        <v>99</v>
      </c>
      <c r="B85" s="271"/>
      <c r="C85" s="271"/>
      <c r="D85" s="272"/>
      <c r="F85" s="119">
        <f t="shared" si="44"/>
        <v>0</v>
      </c>
      <c r="H85" s="37">
        <f>Asso_012022!AN104</f>
        <v>0</v>
      </c>
      <c r="I85" s="38">
        <f>Asso_022022!AN104</f>
        <v>0</v>
      </c>
      <c r="J85" s="38">
        <f>Asso_032022!AN104</f>
        <v>0</v>
      </c>
      <c r="K85" s="38">
        <f>Asso_042022!AN104</f>
        <v>0</v>
      </c>
      <c r="L85" s="38">
        <f>Asso_052022!AN104</f>
        <v>0</v>
      </c>
      <c r="M85" s="38">
        <f>Asso_062022!AN104</f>
        <v>0</v>
      </c>
      <c r="N85" s="38">
        <f>Asso_072022!AN104</f>
        <v>0</v>
      </c>
      <c r="O85" s="38">
        <f>Asso_082022!AN104</f>
        <v>0</v>
      </c>
      <c r="P85" s="38">
        <f>Asso_092022!AN104</f>
        <v>0</v>
      </c>
      <c r="Q85" s="38">
        <f>Asso_102022!AN104</f>
        <v>0</v>
      </c>
      <c r="R85" s="38">
        <f>Asso_112022!AM104</f>
        <v>0</v>
      </c>
      <c r="S85" s="211">
        <f>Asso_122022!AN104</f>
        <v>0</v>
      </c>
    </row>
    <row r="86" spans="1:19">
      <c r="A86" s="270" t="s">
        <v>100</v>
      </c>
      <c r="B86" s="271"/>
      <c r="C86" s="271"/>
      <c r="D86" s="272"/>
      <c r="F86" s="119">
        <f t="shared" si="44"/>
        <v>0</v>
      </c>
      <c r="H86" s="37">
        <f>Asso_012022!AN105</f>
        <v>0</v>
      </c>
      <c r="I86" s="38">
        <f>Asso_022022!AN105</f>
        <v>0</v>
      </c>
      <c r="J86" s="38">
        <f>Asso_032022!AN105</f>
        <v>0</v>
      </c>
      <c r="K86" s="38">
        <f>Asso_042022!AN105</f>
        <v>0</v>
      </c>
      <c r="L86" s="38">
        <f>Asso_052022!AN105</f>
        <v>0</v>
      </c>
      <c r="M86" s="38">
        <f>Asso_062022!AN105</f>
        <v>0</v>
      </c>
      <c r="N86" s="38">
        <f>Asso_072022!AN105</f>
        <v>0</v>
      </c>
      <c r="O86" s="38">
        <f>Asso_082022!AN105</f>
        <v>0</v>
      </c>
      <c r="P86" s="38">
        <f>Asso_092022!AN105</f>
        <v>0</v>
      </c>
      <c r="Q86" s="38">
        <f>Asso_102022!AN105</f>
        <v>0</v>
      </c>
      <c r="R86" s="38">
        <f>Asso_112022!AM105</f>
        <v>0</v>
      </c>
      <c r="S86" s="211">
        <f>Asso_122022!AN105</f>
        <v>0</v>
      </c>
    </row>
    <row r="87" spans="1:19">
      <c r="A87" s="241" t="s">
        <v>128</v>
      </c>
      <c r="B87" s="242"/>
      <c r="C87" s="242"/>
      <c r="D87" s="243"/>
      <c r="F87" s="119" t="str">
        <f t="shared" ref="F87:S87" si="45">IFERROR((F83+F84)/SUM(F83:F86),"-")</f>
        <v>-</v>
      </c>
      <c r="H87" s="122" t="str">
        <f t="shared" si="45"/>
        <v>-</v>
      </c>
      <c r="I87" s="123" t="str">
        <f t="shared" si="45"/>
        <v>-</v>
      </c>
      <c r="J87" s="123" t="str">
        <f t="shared" si="45"/>
        <v>-</v>
      </c>
      <c r="K87" s="123" t="str">
        <f t="shared" si="45"/>
        <v>-</v>
      </c>
      <c r="L87" s="123" t="str">
        <f t="shared" si="45"/>
        <v>-</v>
      </c>
      <c r="M87" s="123" t="str">
        <f t="shared" si="45"/>
        <v>-</v>
      </c>
      <c r="N87" s="123" t="str">
        <f t="shared" si="45"/>
        <v>-</v>
      </c>
      <c r="O87" s="123" t="str">
        <f t="shared" si="45"/>
        <v>-</v>
      </c>
      <c r="P87" s="123" t="str">
        <f t="shared" si="45"/>
        <v>-</v>
      </c>
      <c r="Q87" s="123" t="str">
        <f t="shared" si="45"/>
        <v>-</v>
      </c>
      <c r="R87" s="123" t="str">
        <f t="shared" si="45"/>
        <v>-</v>
      </c>
      <c r="S87" s="212" t="str">
        <f t="shared" si="45"/>
        <v>-</v>
      </c>
    </row>
    <row r="88" spans="1:19">
      <c r="A88" s="241" t="s">
        <v>126</v>
      </c>
      <c r="B88" s="242"/>
      <c r="C88" s="242"/>
      <c r="D88" s="243"/>
      <c r="F88" s="120" t="str">
        <f t="shared" ref="F88:S88" si="46">IFERROR(F85/SUM(F83:F86),"-")</f>
        <v>-</v>
      </c>
      <c r="H88" s="122" t="str">
        <f t="shared" si="46"/>
        <v>-</v>
      </c>
      <c r="I88" s="123" t="str">
        <f t="shared" si="46"/>
        <v>-</v>
      </c>
      <c r="J88" s="123" t="str">
        <f t="shared" si="46"/>
        <v>-</v>
      </c>
      <c r="K88" s="123" t="str">
        <f t="shared" si="46"/>
        <v>-</v>
      </c>
      <c r="L88" s="123" t="str">
        <f t="shared" si="46"/>
        <v>-</v>
      </c>
      <c r="M88" s="123" t="str">
        <f t="shared" si="46"/>
        <v>-</v>
      </c>
      <c r="N88" s="123" t="str">
        <f t="shared" si="46"/>
        <v>-</v>
      </c>
      <c r="O88" s="123" t="str">
        <f t="shared" si="46"/>
        <v>-</v>
      </c>
      <c r="P88" s="123" t="str">
        <f t="shared" si="46"/>
        <v>-</v>
      </c>
      <c r="Q88" s="123" t="str">
        <f t="shared" si="46"/>
        <v>-</v>
      </c>
      <c r="R88" s="123" t="str">
        <f t="shared" si="46"/>
        <v>-</v>
      </c>
      <c r="S88" s="212" t="str">
        <f t="shared" si="46"/>
        <v>-</v>
      </c>
    </row>
    <row r="89" spans="1:19" ht="15.75" thickBot="1">
      <c r="A89" s="273" t="s">
        <v>127</v>
      </c>
      <c r="B89" s="274"/>
      <c r="C89" s="274"/>
      <c r="D89" s="275"/>
      <c r="F89" s="121" t="str">
        <f t="shared" ref="F89:S89" si="47">IFERROR(F86/SUM(F83:F86),"-")</f>
        <v>-</v>
      </c>
      <c r="H89" s="125" t="str">
        <f t="shared" si="47"/>
        <v>-</v>
      </c>
      <c r="I89" s="126" t="str">
        <f t="shared" si="47"/>
        <v>-</v>
      </c>
      <c r="J89" s="126" t="str">
        <f t="shared" si="47"/>
        <v>-</v>
      </c>
      <c r="K89" s="126" t="str">
        <f t="shared" si="47"/>
        <v>-</v>
      </c>
      <c r="L89" s="126" t="str">
        <f t="shared" si="47"/>
        <v>-</v>
      </c>
      <c r="M89" s="126" t="str">
        <f t="shared" si="47"/>
        <v>-</v>
      </c>
      <c r="N89" s="126" t="str">
        <f t="shared" si="47"/>
        <v>-</v>
      </c>
      <c r="O89" s="126" t="str">
        <f t="shared" si="47"/>
        <v>-</v>
      </c>
      <c r="P89" s="126" t="str">
        <f t="shared" si="47"/>
        <v>-</v>
      </c>
      <c r="Q89" s="126" t="str">
        <f t="shared" si="47"/>
        <v>-</v>
      </c>
      <c r="R89" s="126" t="str">
        <f t="shared" si="47"/>
        <v>-</v>
      </c>
      <c r="S89" s="213" t="str">
        <f t="shared" si="47"/>
        <v>-</v>
      </c>
    </row>
    <row r="90" spans="1:19" ht="15.75" thickTop="1"/>
  </sheetData>
  <mergeCells count="80">
    <mergeCell ref="A87:D87"/>
    <mergeCell ref="A88:D88"/>
    <mergeCell ref="A89:D89"/>
    <mergeCell ref="A80:D80"/>
    <mergeCell ref="A81:D81"/>
    <mergeCell ref="A83:D83"/>
    <mergeCell ref="A84:D84"/>
    <mergeCell ref="A85:D85"/>
    <mergeCell ref="A86:D86"/>
    <mergeCell ref="A79:D79"/>
    <mergeCell ref="A66:D66"/>
    <mergeCell ref="A68:D68"/>
    <mergeCell ref="A69:D69"/>
    <mergeCell ref="A70:D70"/>
    <mergeCell ref="A71:D71"/>
    <mergeCell ref="A72:D72"/>
    <mergeCell ref="A73:D73"/>
    <mergeCell ref="A75:D75"/>
    <mergeCell ref="A76:D76"/>
    <mergeCell ref="A77:D77"/>
    <mergeCell ref="A78:D78"/>
    <mergeCell ref="A65:D65"/>
    <mergeCell ref="A53:D53"/>
    <mergeCell ref="A54:D54"/>
    <mergeCell ref="A56:D56"/>
    <mergeCell ref="A57:D57"/>
    <mergeCell ref="A58:D58"/>
    <mergeCell ref="A59:D59"/>
    <mergeCell ref="A60:D60"/>
    <mergeCell ref="A61:D61"/>
    <mergeCell ref="A62:D62"/>
    <mergeCell ref="A63:D63"/>
    <mergeCell ref="A64:D64"/>
    <mergeCell ref="A52:D52"/>
    <mergeCell ref="A39:D39"/>
    <mergeCell ref="A40:D40"/>
    <mergeCell ref="A42:D42"/>
    <mergeCell ref="A43:D43"/>
    <mergeCell ref="A44:D44"/>
    <mergeCell ref="A45:D45"/>
    <mergeCell ref="A46:D46"/>
    <mergeCell ref="A47:D47"/>
    <mergeCell ref="A48:D48"/>
    <mergeCell ref="A49:D49"/>
    <mergeCell ref="A51:D51"/>
    <mergeCell ref="A38:D38"/>
    <mergeCell ref="A27:D27"/>
    <mergeCell ref="A28:D28"/>
    <mergeCell ref="A29:D29"/>
    <mergeCell ref="A30:D30"/>
    <mergeCell ref="A31:D31"/>
    <mergeCell ref="A32:D32"/>
    <mergeCell ref="A33:D33"/>
    <mergeCell ref="A34:D34"/>
    <mergeCell ref="A35:D35"/>
    <mergeCell ref="A36:D36"/>
    <mergeCell ref="A37:D37"/>
    <mergeCell ref="A26:D26"/>
    <mergeCell ref="A13:D13"/>
    <mergeCell ref="A14:D14"/>
    <mergeCell ref="A15:D15"/>
    <mergeCell ref="A16:D16"/>
    <mergeCell ref="A17:D17"/>
    <mergeCell ref="A19:D19"/>
    <mergeCell ref="A20:D20"/>
    <mergeCell ref="A21:D21"/>
    <mergeCell ref="A23:D23"/>
    <mergeCell ref="A24:D24"/>
    <mergeCell ref="A25:D25"/>
    <mergeCell ref="A12:D12"/>
    <mergeCell ref="A4:D4"/>
    <mergeCell ref="A5:D5"/>
    <mergeCell ref="A6:D6"/>
    <mergeCell ref="A1:B1"/>
    <mergeCell ref="C1:D1"/>
    <mergeCell ref="A7:D7"/>
    <mergeCell ref="A8:D8"/>
    <mergeCell ref="A9:D9"/>
    <mergeCell ref="A10:D10"/>
    <mergeCell ref="A11:D11"/>
  </mergeCells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2060"/>
  </sheetPr>
  <dimension ref="A1:B220"/>
  <sheetViews>
    <sheetView workbookViewId="0">
      <selection activeCell="B3" sqref="B3"/>
    </sheetView>
  </sheetViews>
  <sheetFormatPr baseColWidth="10" defaultRowHeight="15"/>
  <cols>
    <col min="1" max="1" width="22.85546875" style="161" bestFit="1" customWidth="1"/>
    <col min="2" max="2" width="42.7109375" style="161" customWidth="1"/>
  </cols>
  <sheetData>
    <row r="1" spans="1:2" ht="15.75" thickBot="1"/>
    <row r="2" spans="1:2" ht="16.899999999999999" customHeight="1" thickTop="1" thickBot="1">
      <c r="A2" s="157" t="s">
        <v>112</v>
      </c>
      <c r="B2" s="158" t="s">
        <v>111</v>
      </c>
    </row>
    <row r="3" spans="1:2" ht="15.75" thickTop="1">
      <c r="A3" s="172">
        <v>44562</v>
      </c>
      <c r="B3" s="165"/>
    </row>
    <row r="4" spans="1:2">
      <c r="A4" s="166"/>
      <c r="B4" s="167"/>
    </row>
    <row r="5" spans="1:2">
      <c r="A5" s="166"/>
      <c r="B5" s="167"/>
    </row>
    <row r="6" spans="1:2">
      <c r="A6" s="166"/>
      <c r="B6" s="167"/>
    </row>
    <row r="7" spans="1:2">
      <c r="A7" s="166"/>
      <c r="B7" s="167"/>
    </row>
    <row r="8" spans="1:2">
      <c r="A8" s="166"/>
      <c r="B8" s="167"/>
    </row>
    <row r="9" spans="1:2">
      <c r="A9" s="166"/>
      <c r="B9" s="167"/>
    </row>
    <row r="10" spans="1:2">
      <c r="A10" s="166"/>
      <c r="B10" s="167"/>
    </row>
    <row r="11" spans="1:2">
      <c r="A11" s="166"/>
      <c r="B11" s="167"/>
    </row>
    <row r="12" spans="1:2">
      <c r="A12" s="166"/>
      <c r="B12" s="167"/>
    </row>
    <row r="13" spans="1:2">
      <c r="A13" s="166"/>
      <c r="B13" s="167"/>
    </row>
    <row r="14" spans="1:2">
      <c r="A14" s="166"/>
      <c r="B14" s="167"/>
    </row>
    <row r="15" spans="1:2">
      <c r="A15" s="166"/>
      <c r="B15" s="167"/>
    </row>
    <row r="16" spans="1:2">
      <c r="A16" s="166"/>
      <c r="B16" s="167"/>
    </row>
    <row r="17" spans="1:2">
      <c r="A17" s="166"/>
      <c r="B17" s="167"/>
    </row>
    <row r="18" spans="1:2">
      <c r="A18" s="166"/>
      <c r="B18" s="167"/>
    </row>
    <row r="19" spans="1:2" ht="15.75" thickBot="1">
      <c r="A19" s="168"/>
      <c r="B19" s="169"/>
    </row>
    <row r="20" spans="1:2" ht="16.5" thickTop="1" thickBot="1">
      <c r="A20" s="171" t="s">
        <v>114</v>
      </c>
      <c r="B20" s="162">
        <f>SUM(B3:B19)</f>
        <v>0</v>
      </c>
    </row>
    <row r="21" spans="1:2" ht="15.75" thickTop="1">
      <c r="A21" s="164"/>
      <c r="B21" s="165"/>
    </row>
    <row r="22" spans="1:2">
      <c r="A22" s="166"/>
      <c r="B22" s="167"/>
    </row>
    <row r="23" spans="1:2">
      <c r="A23" s="166"/>
      <c r="B23" s="167"/>
    </row>
    <row r="24" spans="1:2">
      <c r="A24" s="166"/>
      <c r="B24" s="167"/>
    </row>
    <row r="25" spans="1:2">
      <c r="A25" s="166"/>
      <c r="B25" s="167"/>
    </row>
    <row r="26" spans="1:2">
      <c r="A26" s="166"/>
      <c r="B26" s="167"/>
    </row>
    <row r="27" spans="1:2">
      <c r="A27" s="166"/>
      <c r="B27" s="167"/>
    </row>
    <row r="28" spans="1:2">
      <c r="A28" s="166"/>
      <c r="B28" s="167"/>
    </row>
    <row r="29" spans="1:2">
      <c r="A29" s="166"/>
      <c r="B29" s="167"/>
    </row>
    <row r="30" spans="1:2">
      <c r="A30" s="166"/>
      <c r="B30" s="167"/>
    </row>
    <row r="31" spans="1:2">
      <c r="A31" s="166"/>
      <c r="B31" s="167"/>
    </row>
    <row r="32" spans="1:2">
      <c r="A32" s="166"/>
      <c r="B32" s="167"/>
    </row>
    <row r="33" spans="1:2">
      <c r="A33" s="166"/>
      <c r="B33" s="167"/>
    </row>
    <row r="34" spans="1:2">
      <c r="A34" s="166"/>
      <c r="B34" s="167"/>
    </row>
    <row r="35" spans="1:2">
      <c r="A35" s="166"/>
      <c r="B35" s="167"/>
    </row>
    <row r="36" spans="1:2">
      <c r="A36" s="166"/>
      <c r="B36" s="167"/>
    </row>
    <row r="37" spans="1:2" ht="15.75" thickBot="1">
      <c r="A37" s="168"/>
      <c r="B37" s="169"/>
    </row>
    <row r="38" spans="1:2" ht="16.5" thickTop="1" thickBot="1">
      <c r="A38" s="171" t="s">
        <v>115</v>
      </c>
      <c r="B38" s="162">
        <f>SUM(B21:B37)</f>
        <v>0</v>
      </c>
    </row>
    <row r="39" spans="1:2" ht="15.75" thickTop="1">
      <c r="A39" s="164"/>
      <c r="B39" s="165"/>
    </row>
    <row r="40" spans="1:2">
      <c r="A40" s="166"/>
      <c r="B40" s="167"/>
    </row>
    <row r="41" spans="1:2">
      <c r="A41" s="166"/>
      <c r="B41" s="167"/>
    </row>
    <row r="42" spans="1:2">
      <c r="A42" s="166"/>
      <c r="B42" s="167"/>
    </row>
    <row r="43" spans="1:2">
      <c r="A43" s="166"/>
      <c r="B43" s="167"/>
    </row>
    <row r="44" spans="1:2">
      <c r="A44" s="166"/>
      <c r="B44" s="167"/>
    </row>
    <row r="45" spans="1:2">
      <c r="A45" s="166"/>
      <c r="B45" s="167"/>
    </row>
    <row r="46" spans="1:2">
      <c r="A46" s="166"/>
      <c r="B46" s="167"/>
    </row>
    <row r="47" spans="1:2">
      <c r="A47" s="166"/>
      <c r="B47" s="167"/>
    </row>
    <row r="48" spans="1:2">
      <c r="A48" s="166"/>
      <c r="B48" s="167"/>
    </row>
    <row r="49" spans="1:2">
      <c r="A49" s="166"/>
      <c r="B49" s="167"/>
    </row>
    <row r="50" spans="1:2">
      <c r="A50" s="166"/>
      <c r="B50" s="167"/>
    </row>
    <row r="51" spans="1:2">
      <c r="A51" s="166"/>
      <c r="B51" s="167"/>
    </row>
    <row r="52" spans="1:2">
      <c r="A52" s="166"/>
      <c r="B52" s="167"/>
    </row>
    <row r="53" spans="1:2">
      <c r="A53" s="166"/>
      <c r="B53" s="167"/>
    </row>
    <row r="54" spans="1:2">
      <c r="A54" s="166"/>
      <c r="B54" s="167"/>
    </row>
    <row r="55" spans="1:2" ht="15.75" thickBot="1">
      <c r="A55" s="168"/>
      <c r="B55" s="169"/>
    </row>
    <row r="56" spans="1:2" ht="16.5" thickTop="1" thickBot="1">
      <c r="A56" s="171" t="s">
        <v>116</v>
      </c>
      <c r="B56" s="162">
        <f>SUM(B39:B55)</f>
        <v>0</v>
      </c>
    </row>
    <row r="57" spans="1:2" ht="15.75" thickTop="1">
      <c r="A57" s="164"/>
      <c r="B57" s="165"/>
    </row>
    <row r="58" spans="1:2">
      <c r="A58" s="166"/>
      <c r="B58" s="167"/>
    </row>
    <row r="59" spans="1:2">
      <c r="A59" s="166"/>
      <c r="B59" s="167"/>
    </row>
    <row r="60" spans="1:2">
      <c r="A60" s="166"/>
      <c r="B60" s="167"/>
    </row>
    <row r="61" spans="1:2">
      <c r="A61" s="166"/>
      <c r="B61" s="167"/>
    </row>
    <row r="62" spans="1:2">
      <c r="A62" s="166"/>
      <c r="B62" s="167"/>
    </row>
    <row r="63" spans="1:2">
      <c r="A63" s="166"/>
      <c r="B63" s="167"/>
    </row>
    <row r="64" spans="1:2">
      <c r="A64" s="166"/>
      <c r="B64" s="167"/>
    </row>
    <row r="65" spans="1:2">
      <c r="A65" s="166"/>
      <c r="B65" s="167"/>
    </row>
    <row r="66" spans="1:2">
      <c r="A66" s="166"/>
      <c r="B66" s="167"/>
    </row>
    <row r="67" spans="1:2">
      <c r="A67" s="166"/>
      <c r="B67" s="167"/>
    </row>
    <row r="68" spans="1:2">
      <c r="A68" s="166"/>
      <c r="B68" s="167"/>
    </row>
    <row r="69" spans="1:2">
      <c r="A69" s="166"/>
      <c r="B69" s="167"/>
    </row>
    <row r="70" spans="1:2">
      <c r="A70" s="166"/>
      <c r="B70" s="167"/>
    </row>
    <row r="71" spans="1:2">
      <c r="A71" s="166"/>
      <c r="B71" s="167"/>
    </row>
    <row r="72" spans="1:2">
      <c r="A72" s="166"/>
      <c r="B72" s="167"/>
    </row>
    <row r="73" spans="1:2" ht="15.75" thickBot="1">
      <c r="A73" s="168"/>
      <c r="B73" s="169"/>
    </row>
    <row r="74" spans="1:2" ht="16.5" thickTop="1" thickBot="1">
      <c r="A74" s="171" t="s">
        <v>117</v>
      </c>
      <c r="B74" s="162">
        <f>SUM(B57:B73)</f>
        <v>0</v>
      </c>
    </row>
    <row r="75" spans="1:2" ht="15.75" thickTop="1">
      <c r="A75" s="164"/>
      <c r="B75" s="165"/>
    </row>
    <row r="76" spans="1:2">
      <c r="A76" s="166"/>
      <c r="B76" s="167"/>
    </row>
    <row r="77" spans="1:2">
      <c r="A77" s="166"/>
      <c r="B77" s="167"/>
    </row>
    <row r="78" spans="1:2">
      <c r="A78" s="166"/>
      <c r="B78" s="167"/>
    </row>
    <row r="79" spans="1:2">
      <c r="A79" s="166"/>
      <c r="B79" s="167"/>
    </row>
    <row r="80" spans="1:2">
      <c r="A80" s="166"/>
      <c r="B80" s="167"/>
    </row>
    <row r="81" spans="1:2">
      <c r="A81" s="166"/>
      <c r="B81" s="167"/>
    </row>
    <row r="82" spans="1:2">
      <c r="A82" s="166"/>
      <c r="B82" s="167"/>
    </row>
    <row r="83" spans="1:2">
      <c r="A83" s="166"/>
      <c r="B83" s="167"/>
    </row>
    <row r="84" spans="1:2">
      <c r="A84" s="166"/>
      <c r="B84" s="167"/>
    </row>
    <row r="85" spans="1:2">
      <c r="A85" s="166"/>
      <c r="B85" s="167"/>
    </row>
    <row r="86" spans="1:2">
      <c r="A86" s="166"/>
      <c r="B86" s="167"/>
    </row>
    <row r="87" spans="1:2">
      <c r="A87" s="166"/>
      <c r="B87" s="167"/>
    </row>
    <row r="88" spans="1:2">
      <c r="A88" s="166"/>
      <c r="B88" s="167"/>
    </row>
    <row r="89" spans="1:2">
      <c r="A89" s="166"/>
      <c r="B89" s="167"/>
    </row>
    <row r="90" spans="1:2">
      <c r="A90" s="166"/>
      <c r="B90" s="167"/>
    </row>
    <row r="91" spans="1:2" ht="15.75" thickBot="1">
      <c r="A91" s="168"/>
      <c r="B91" s="169"/>
    </row>
    <row r="92" spans="1:2" ht="16.5" thickTop="1" thickBot="1">
      <c r="A92" s="171" t="s">
        <v>118</v>
      </c>
      <c r="B92" s="162">
        <f>SUM(B75:B91)</f>
        <v>0</v>
      </c>
    </row>
    <row r="93" spans="1:2" ht="15.75" thickTop="1">
      <c r="A93" s="164"/>
      <c r="B93" s="165"/>
    </row>
    <row r="94" spans="1:2">
      <c r="A94" s="166"/>
      <c r="B94" s="167"/>
    </row>
    <row r="95" spans="1:2">
      <c r="A95" s="166"/>
      <c r="B95" s="167"/>
    </row>
    <row r="96" spans="1:2">
      <c r="A96" s="166"/>
      <c r="B96" s="167"/>
    </row>
    <row r="97" spans="1:2">
      <c r="A97" s="166"/>
      <c r="B97" s="167"/>
    </row>
    <row r="98" spans="1:2">
      <c r="A98" s="166"/>
      <c r="B98" s="167"/>
    </row>
    <row r="99" spans="1:2">
      <c r="A99" s="166"/>
      <c r="B99" s="167"/>
    </row>
    <row r="100" spans="1:2">
      <c r="A100" s="166"/>
      <c r="B100" s="167"/>
    </row>
    <row r="101" spans="1:2">
      <c r="A101" s="166"/>
      <c r="B101" s="167"/>
    </row>
    <row r="102" spans="1:2">
      <c r="A102" s="166"/>
      <c r="B102" s="167"/>
    </row>
    <row r="103" spans="1:2">
      <c r="A103" s="166"/>
      <c r="B103" s="167"/>
    </row>
    <row r="104" spans="1:2">
      <c r="A104" s="166"/>
      <c r="B104" s="167"/>
    </row>
    <row r="105" spans="1:2">
      <c r="A105" s="166"/>
      <c r="B105" s="167"/>
    </row>
    <row r="106" spans="1:2">
      <c r="A106" s="166"/>
      <c r="B106" s="167"/>
    </row>
    <row r="107" spans="1:2">
      <c r="A107" s="166"/>
      <c r="B107" s="167"/>
    </row>
    <row r="108" spans="1:2">
      <c r="A108" s="166"/>
      <c r="B108" s="167"/>
    </row>
    <row r="109" spans="1:2" ht="15.75" thickBot="1">
      <c r="A109" s="168"/>
      <c r="B109" s="169"/>
    </row>
    <row r="110" spans="1:2" ht="16.5" thickTop="1" thickBot="1">
      <c r="A110" s="171" t="s">
        <v>119</v>
      </c>
      <c r="B110" s="162">
        <f>SUM(B93:B109)</f>
        <v>0</v>
      </c>
    </row>
    <row r="111" spans="1:2" ht="15.75" thickTop="1">
      <c r="A111" s="164"/>
      <c r="B111" s="165"/>
    </row>
    <row r="112" spans="1:2">
      <c r="A112" s="166"/>
      <c r="B112" s="167"/>
    </row>
    <row r="113" spans="1:2">
      <c r="A113" s="166"/>
      <c r="B113" s="167"/>
    </row>
    <row r="114" spans="1:2">
      <c r="A114" s="166"/>
      <c r="B114" s="167"/>
    </row>
    <row r="115" spans="1:2">
      <c r="A115" s="166"/>
      <c r="B115" s="167"/>
    </row>
    <row r="116" spans="1:2">
      <c r="A116" s="166"/>
      <c r="B116" s="167"/>
    </row>
    <row r="117" spans="1:2">
      <c r="A117" s="166"/>
      <c r="B117" s="167"/>
    </row>
    <row r="118" spans="1:2">
      <c r="A118" s="166"/>
      <c r="B118" s="167"/>
    </row>
    <row r="119" spans="1:2">
      <c r="A119" s="166"/>
      <c r="B119" s="167"/>
    </row>
    <row r="120" spans="1:2">
      <c r="A120" s="166"/>
      <c r="B120" s="167"/>
    </row>
    <row r="121" spans="1:2">
      <c r="A121" s="166"/>
      <c r="B121" s="167"/>
    </row>
    <row r="122" spans="1:2">
      <c r="A122" s="166"/>
      <c r="B122" s="167"/>
    </row>
    <row r="123" spans="1:2">
      <c r="A123" s="166"/>
      <c r="B123" s="167"/>
    </row>
    <row r="124" spans="1:2">
      <c r="A124" s="166"/>
      <c r="B124" s="167"/>
    </row>
    <row r="125" spans="1:2">
      <c r="A125" s="166"/>
      <c r="B125" s="167"/>
    </row>
    <row r="126" spans="1:2">
      <c r="A126" s="166"/>
      <c r="B126" s="167"/>
    </row>
    <row r="127" spans="1:2" ht="15.75" thickBot="1">
      <c r="A127" s="168"/>
      <c r="B127" s="169"/>
    </row>
    <row r="128" spans="1:2" ht="16.5" thickTop="1" thickBot="1">
      <c r="A128" s="171" t="s">
        <v>120</v>
      </c>
      <c r="B128" s="162">
        <f>SUM(B111:B127)</f>
        <v>0</v>
      </c>
    </row>
    <row r="129" spans="1:2" ht="15.75" thickTop="1">
      <c r="A129" s="164"/>
      <c r="B129" s="165"/>
    </row>
    <row r="130" spans="1:2">
      <c r="A130" s="166"/>
      <c r="B130" s="167"/>
    </row>
    <row r="131" spans="1:2">
      <c r="A131" s="166"/>
      <c r="B131" s="167"/>
    </row>
    <row r="132" spans="1:2">
      <c r="A132" s="166"/>
      <c r="B132" s="167"/>
    </row>
    <row r="133" spans="1:2">
      <c r="A133" s="166"/>
      <c r="B133" s="167"/>
    </row>
    <row r="134" spans="1:2">
      <c r="A134" s="166"/>
      <c r="B134" s="167"/>
    </row>
    <row r="135" spans="1:2">
      <c r="A135" s="166"/>
      <c r="B135" s="167"/>
    </row>
    <row r="136" spans="1:2">
      <c r="A136" s="166"/>
      <c r="B136" s="167"/>
    </row>
    <row r="137" spans="1:2">
      <c r="A137" s="166"/>
      <c r="B137" s="167"/>
    </row>
    <row r="138" spans="1:2">
      <c r="A138" s="166"/>
      <c r="B138" s="167"/>
    </row>
    <row r="139" spans="1:2">
      <c r="A139" s="166"/>
      <c r="B139" s="167"/>
    </row>
    <row r="140" spans="1:2">
      <c r="A140" s="166"/>
      <c r="B140" s="167"/>
    </row>
    <row r="141" spans="1:2">
      <c r="A141" s="166"/>
      <c r="B141" s="167"/>
    </row>
    <row r="142" spans="1:2">
      <c r="A142" s="166"/>
      <c r="B142" s="167"/>
    </row>
    <row r="143" spans="1:2">
      <c r="A143" s="166"/>
      <c r="B143" s="167"/>
    </row>
    <row r="144" spans="1:2">
      <c r="A144" s="166"/>
      <c r="B144" s="167"/>
    </row>
    <row r="145" spans="1:2" ht="15.75" thickBot="1">
      <c r="A145" s="168"/>
      <c r="B145" s="169"/>
    </row>
    <row r="146" spans="1:2" ht="16.5" thickTop="1" thickBot="1">
      <c r="A146" s="171" t="s">
        <v>121</v>
      </c>
      <c r="B146" s="162">
        <f>SUM(B129:B145)</f>
        <v>0</v>
      </c>
    </row>
    <row r="147" spans="1:2" ht="15.75" thickTop="1">
      <c r="A147" s="164"/>
      <c r="B147" s="165"/>
    </row>
    <row r="148" spans="1:2">
      <c r="A148" s="166"/>
      <c r="B148" s="167"/>
    </row>
    <row r="149" spans="1:2">
      <c r="A149" s="166"/>
      <c r="B149" s="167"/>
    </row>
    <row r="150" spans="1:2">
      <c r="A150" s="166"/>
      <c r="B150" s="167"/>
    </row>
    <row r="151" spans="1:2">
      <c r="A151" s="166"/>
      <c r="B151" s="167"/>
    </row>
    <row r="152" spans="1:2">
      <c r="A152" s="166"/>
      <c r="B152" s="167"/>
    </row>
    <row r="153" spans="1:2">
      <c r="A153" s="166"/>
      <c r="B153" s="167"/>
    </row>
    <row r="154" spans="1:2">
      <c r="A154" s="166"/>
      <c r="B154" s="167"/>
    </row>
    <row r="155" spans="1:2">
      <c r="A155" s="166"/>
      <c r="B155" s="167"/>
    </row>
    <row r="156" spans="1:2">
      <c r="A156" s="166"/>
      <c r="B156" s="167"/>
    </row>
    <row r="157" spans="1:2">
      <c r="A157" s="166"/>
      <c r="B157" s="167"/>
    </row>
    <row r="158" spans="1:2">
      <c r="A158" s="166"/>
      <c r="B158" s="167"/>
    </row>
    <row r="159" spans="1:2">
      <c r="A159" s="166"/>
      <c r="B159" s="167"/>
    </row>
    <row r="160" spans="1:2">
      <c r="A160" s="166"/>
      <c r="B160" s="167"/>
    </row>
    <row r="161" spans="1:2">
      <c r="A161" s="166"/>
      <c r="B161" s="167"/>
    </row>
    <row r="162" spans="1:2">
      <c r="A162" s="166"/>
      <c r="B162" s="167"/>
    </row>
    <row r="163" spans="1:2" ht="15.75" thickBot="1">
      <c r="A163" s="168"/>
      <c r="B163" s="169"/>
    </row>
    <row r="164" spans="1:2" ht="16.5" thickTop="1" thickBot="1">
      <c r="A164" s="171" t="s">
        <v>122</v>
      </c>
      <c r="B164" s="162">
        <f>SUM(B147:B163)</f>
        <v>0</v>
      </c>
    </row>
    <row r="165" spans="1:2" ht="15.75" thickTop="1">
      <c r="A165" s="164"/>
      <c r="B165" s="165"/>
    </row>
    <row r="166" spans="1:2">
      <c r="A166" s="166"/>
      <c r="B166" s="167"/>
    </row>
    <row r="167" spans="1:2">
      <c r="A167" s="166"/>
      <c r="B167" s="167"/>
    </row>
    <row r="168" spans="1:2">
      <c r="A168" s="166"/>
      <c r="B168" s="167"/>
    </row>
    <row r="169" spans="1:2">
      <c r="A169" s="166"/>
      <c r="B169" s="167"/>
    </row>
    <row r="170" spans="1:2">
      <c r="A170" s="166"/>
      <c r="B170" s="167"/>
    </row>
    <row r="171" spans="1:2">
      <c r="A171" s="166"/>
      <c r="B171" s="167"/>
    </row>
    <row r="172" spans="1:2">
      <c r="A172" s="166"/>
      <c r="B172" s="167"/>
    </row>
    <row r="173" spans="1:2">
      <c r="A173" s="166"/>
      <c r="B173" s="167"/>
    </row>
    <row r="174" spans="1:2">
      <c r="A174" s="166"/>
      <c r="B174" s="167"/>
    </row>
    <row r="175" spans="1:2">
      <c r="A175" s="166"/>
      <c r="B175" s="167"/>
    </row>
    <row r="176" spans="1:2">
      <c r="A176" s="166"/>
      <c r="B176" s="167"/>
    </row>
    <row r="177" spans="1:2">
      <c r="A177" s="166"/>
      <c r="B177" s="167"/>
    </row>
    <row r="178" spans="1:2">
      <c r="A178" s="166"/>
      <c r="B178" s="167"/>
    </row>
    <row r="179" spans="1:2">
      <c r="A179" s="166"/>
      <c r="B179" s="167"/>
    </row>
    <row r="180" spans="1:2">
      <c r="A180" s="166"/>
      <c r="B180" s="167"/>
    </row>
    <row r="181" spans="1:2" ht="15.75" thickBot="1">
      <c r="A181" s="168"/>
      <c r="B181" s="169"/>
    </row>
    <row r="182" spans="1:2" ht="16.5" thickTop="1" thickBot="1">
      <c r="A182" s="171" t="s">
        <v>123</v>
      </c>
      <c r="B182" s="162">
        <f>SUM(B165:B181)</f>
        <v>0</v>
      </c>
    </row>
    <row r="183" spans="1:2" ht="15.75" thickTop="1">
      <c r="A183" s="164"/>
      <c r="B183" s="165"/>
    </row>
    <row r="184" spans="1:2">
      <c r="A184" s="166"/>
      <c r="B184" s="167"/>
    </row>
    <row r="185" spans="1:2">
      <c r="A185" s="166"/>
      <c r="B185" s="167"/>
    </row>
    <row r="186" spans="1:2">
      <c r="A186" s="166"/>
      <c r="B186" s="167"/>
    </row>
    <row r="187" spans="1:2">
      <c r="A187" s="166"/>
      <c r="B187" s="167"/>
    </row>
    <row r="188" spans="1:2">
      <c r="A188" s="166"/>
      <c r="B188" s="167"/>
    </row>
    <row r="189" spans="1:2">
      <c r="A189" s="166"/>
      <c r="B189" s="167"/>
    </row>
    <row r="190" spans="1:2">
      <c r="A190" s="166"/>
      <c r="B190" s="167"/>
    </row>
    <row r="191" spans="1:2">
      <c r="A191" s="166"/>
      <c r="B191" s="167"/>
    </row>
    <row r="192" spans="1:2">
      <c r="A192" s="166"/>
      <c r="B192" s="167"/>
    </row>
    <row r="193" spans="1:2">
      <c r="A193" s="166"/>
      <c r="B193" s="167"/>
    </row>
    <row r="194" spans="1:2">
      <c r="A194" s="166"/>
      <c r="B194" s="167"/>
    </row>
    <row r="195" spans="1:2">
      <c r="A195" s="166"/>
      <c r="B195" s="167"/>
    </row>
    <row r="196" spans="1:2">
      <c r="A196" s="166"/>
      <c r="B196" s="167"/>
    </row>
    <row r="197" spans="1:2">
      <c r="A197" s="166"/>
      <c r="B197" s="167"/>
    </row>
    <row r="198" spans="1:2">
      <c r="A198" s="166"/>
      <c r="B198" s="167"/>
    </row>
    <row r="199" spans="1:2" ht="15.75" thickBot="1">
      <c r="A199" s="168"/>
      <c r="B199" s="169"/>
    </row>
    <row r="200" spans="1:2" ht="16.5" thickTop="1" thickBot="1">
      <c r="A200" s="171" t="s">
        <v>124</v>
      </c>
      <c r="B200" s="162">
        <f>SUM(B183:B199)</f>
        <v>0</v>
      </c>
    </row>
    <row r="201" spans="1:2" ht="15.75" thickTop="1">
      <c r="A201" s="164"/>
      <c r="B201" s="165"/>
    </row>
    <row r="202" spans="1:2">
      <c r="A202" s="166"/>
      <c r="B202" s="167"/>
    </row>
    <row r="203" spans="1:2">
      <c r="A203" s="166"/>
      <c r="B203" s="167"/>
    </row>
    <row r="204" spans="1:2">
      <c r="A204" s="166"/>
      <c r="B204" s="167"/>
    </row>
    <row r="205" spans="1:2">
      <c r="A205" s="166"/>
      <c r="B205" s="167"/>
    </row>
    <row r="206" spans="1:2">
      <c r="A206" s="166"/>
      <c r="B206" s="167"/>
    </row>
    <row r="207" spans="1:2">
      <c r="A207" s="166"/>
      <c r="B207" s="167"/>
    </row>
    <row r="208" spans="1:2">
      <c r="A208" s="166"/>
      <c r="B208" s="167"/>
    </row>
    <row r="209" spans="1:2">
      <c r="A209" s="166"/>
      <c r="B209" s="167"/>
    </row>
    <row r="210" spans="1:2">
      <c r="A210" s="166"/>
      <c r="B210" s="167"/>
    </row>
    <row r="211" spans="1:2">
      <c r="A211" s="166"/>
      <c r="B211" s="167"/>
    </row>
    <row r="212" spans="1:2">
      <c r="A212" s="166"/>
      <c r="B212" s="167"/>
    </row>
    <row r="213" spans="1:2">
      <c r="A213" s="166"/>
      <c r="B213" s="167"/>
    </row>
    <row r="214" spans="1:2">
      <c r="A214" s="166"/>
      <c r="B214" s="167"/>
    </row>
    <row r="215" spans="1:2">
      <c r="A215" s="166"/>
      <c r="B215" s="167"/>
    </row>
    <row r="216" spans="1:2">
      <c r="A216" s="166"/>
      <c r="B216" s="167"/>
    </row>
    <row r="217" spans="1:2" ht="15.75" thickBot="1">
      <c r="A217" s="168"/>
      <c r="B217" s="169"/>
    </row>
    <row r="218" spans="1:2" ht="16.5" thickTop="1" thickBot="1">
      <c r="A218" s="171" t="s">
        <v>125</v>
      </c>
      <c r="B218" s="162">
        <f>SUM(B201:B217)</f>
        <v>0</v>
      </c>
    </row>
    <row r="219" spans="1:2" ht="16.5" thickTop="1" thickBot="1">
      <c r="A219" s="170" t="s">
        <v>113</v>
      </c>
      <c r="B219" s="163">
        <f>+B20+B38+B56+B74+B92+B110+B128+B146+B164+B182+B200+B218</f>
        <v>0</v>
      </c>
    </row>
    <row r="220" spans="1:2" ht="15.75" thickTop="1"/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2060"/>
  </sheetPr>
  <dimension ref="A1:AN121"/>
  <sheetViews>
    <sheetView zoomScale="78" zoomScaleNormal="78" workbookViewId="0">
      <pane xSplit="4" ySplit="22" topLeftCell="E23" activePane="bottomRight" state="frozen"/>
      <selection activeCell="E30" sqref="E30"/>
      <selection pane="topRight" activeCell="E30" sqref="E30"/>
      <selection pane="bottomLeft" activeCell="E30" sqref="E30"/>
      <selection pane="bottomRight" activeCell="E30" sqref="E30"/>
    </sheetView>
  </sheetViews>
  <sheetFormatPr baseColWidth="10" defaultColWidth="11.42578125" defaultRowHeight="15"/>
  <cols>
    <col min="1" max="1" width="34" style="2" customWidth="1"/>
    <col min="2" max="2" width="9.28515625" style="2" customWidth="1"/>
    <col min="3" max="3" width="23.5703125" style="2" customWidth="1"/>
    <col min="4" max="4" width="13.7109375" style="2" customWidth="1"/>
    <col min="5" max="5" width="12.85546875" style="2" customWidth="1"/>
    <col min="6" max="6" width="11.42578125" style="2" customWidth="1"/>
    <col min="7" max="7" width="11.5703125" style="2" customWidth="1"/>
    <col min="8" max="11" width="11.42578125" style="2" customWidth="1"/>
    <col min="12" max="12" width="12.85546875" style="2" customWidth="1"/>
    <col min="13" max="13" width="11.42578125" style="2" customWidth="1"/>
    <col min="14" max="14" width="11.5703125" style="2" customWidth="1"/>
    <col min="15" max="18" width="11.42578125" style="2" customWidth="1"/>
    <col min="19" max="19" width="12.85546875" style="2" customWidth="1"/>
    <col min="20" max="20" width="11.42578125" style="2" customWidth="1"/>
    <col min="21" max="21" width="11.5703125" style="2" customWidth="1"/>
    <col min="22" max="25" width="11.42578125" style="2" customWidth="1"/>
    <col min="26" max="26" width="12.85546875" style="2" customWidth="1"/>
    <col min="27" max="27" width="11.42578125" style="2" customWidth="1"/>
    <col min="28" max="28" width="11.5703125" style="2" customWidth="1"/>
    <col min="29" max="32" width="11.42578125" style="2" customWidth="1"/>
    <col min="33" max="33" width="12.85546875" style="2" customWidth="1"/>
    <col min="34" max="34" width="11.42578125" style="2" customWidth="1"/>
    <col min="35" max="35" width="11.5703125" style="2" customWidth="1"/>
    <col min="36" max="39" width="11.42578125" style="2" customWidth="1"/>
    <col min="40" max="40" width="30.85546875" style="2" customWidth="1"/>
    <col min="41" max="16384" width="11.42578125" style="2"/>
  </cols>
  <sheetData>
    <row r="1" spans="1:40" ht="16.5" thickTop="1" thickBot="1">
      <c r="A1" s="289" t="s">
        <v>25</v>
      </c>
      <c r="B1" s="290"/>
      <c r="C1" s="289" t="str">
        <f ca="1">MID(CELL("nomfichier",H1),FIND("]",CELL("nomfichier",H1))+1,32)</f>
        <v>Trame</v>
      </c>
      <c r="D1" s="290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0" ht="16.5" thickTop="1" thickBot="1">
      <c r="A2" s="57"/>
      <c r="B2" s="57"/>
      <c r="C2" s="57"/>
      <c r="D2" s="58"/>
      <c r="E2" s="1"/>
      <c r="F2" s="49"/>
      <c r="G2" s="1"/>
      <c r="H2" s="1"/>
      <c r="I2" s="1"/>
      <c r="J2" s="25" t="s">
        <v>23</v>
      </c>
      <c r="K2" s="1"/>
      <c r="L2" s="1"/>
      <c r="M2" s="1"/>
      <c r="N2" s="1"/>
      <c r="O2" s="1"/>
      <c r="P2" s="1"/>
      <c r="Q2" s="25" t="s">
        <v>23</v>
      </c>
      <c r="R2" s="1"/>
      <c r="S2" s="1"/>
      <c r="T2" s="1"/>
      <c r="U2" s="1"/>
      <c r="V2" s="1"/>
      <c r="W2" s="1"/>
      <c r="X2" s="25" t="s">
        <v>23</v>
      </c>
      <c r="Y2" s="1"/>
      <c r="Z2" s="1"/>
      <c r="AA2" s="1"/>
      <c r="AB2" s="1"/>
      <c r="AC2" s="1"/>
      <c r="AD2" s="1"/>
      <c r="AE2" s="25" t="s">
        <v>23</v>
      </c>
      <c r="AF2" s="1"/>
      <c r="AG2" s="1"/>
      <c r="AH2" s="1"/>
      <c r="AI2" s="1"/>
      <c r="AJ2" s="1"/>
      <c r="AK2" s="1"/>
      <c r="AL2" s="25" t="s">
        <v>23</v>
      </c>
      <c r="AM2" s="1"/>
      <c r="AN2" s="1"/>
    </row>
    <row r="3" spans="1:40" ht="16.5" thickTop="1" thickBot="1">
      <c r="A3" s="287" t="s">
        <v>57</v>
      </c>
      <c r="B3" s="288"/>
      <c r="C3" s="291" t="s">
        <v>65</v>
      </c>
      <c r="D3" s="292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0" ht="16.5" thickTop="1" thickBot="1">
      <c r="A4" s="287" t="s">
        <v>24</v>
      </c>
      <c r="B4" s="288"/>
      <c r="C4" s="291" t="s">
        <v>40</v>
      </c>
      <c r="D4" s="292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0" ht="16.5" thickTop="1" thickBot="1">
      <c r="A5" s="57"/>
      <c r="B5" s="57"/>
      <c r="C5" s="60" t="s">
        <v>31</v>
      </c>
      <c r="D5" s="61" t="s">
        <v>40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0" s="53" customFormat="1" ht="16.5" thickTop="1" thickBot="1">
      <c r="A6" s="285" t="s">
        <v>47</v>
      </c>
      <c r="B6" s="286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0" ht="15.75" thickTop="1">
      <c r="A7" s="59" t="s">
        <v>50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0">
      <c r="A8" s="54" t="s">
        <v>43</v>
      </c>
      <c r="B8" s="66">
        <f>HLOOKUP(C3,Objectifs!B6:K17,3,FALSE)</f>
        <v>8</v>
      </c>
      <c r="C8" s="173" t="str">
        <f>AN92</f>
        <v>-</v>
      </c>
      <c r="D8" s="63" t="str">
        <f>IFERROR((IF(B8="-","-",C8/B8)),"-")</f>
        <v>-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0">
      <c r="A9" s="54" t="s">
        <v>48</v>
      </c>
      <c r="B9" s="67">
        <f>HLOOKUP(C3,Objectifs!B6:K17,4,FALSE)</f>
        <v>0.06</v>
      </c>
      <c r="C9" s="160" t="str">
        <f>AN42</f>
        <v>-</v>
      </c>
      <c r="D9" s="63" t="str">
        <f t="shared" ref="D9:D17" si="0">IFERROR((IF(B9="-","-",C9/B9)),"-")</f>
        <v>-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0">
      <c r="A10" s="54" t="s">
        <v>52</v>
      </c>
      <c r="B10" s="67" t="str">
        <f>HLOOKUP(C3,Objectifs!B6:K17,5,FALSE)</f>
        <v>-</v>
      </c>
      <c r="C10" s="160" t="str">
        <f>AN51</f>
        <v>-</v>
      </c>
      <c r="D10" s="63" t="str">
        <f t="shared" si="0"/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0">
      <c r="A11" s="54" t="s">
        <v>49</v>
      </c>
      <c r="B11" s="67">
        <f>HLOOKUP(C3,Objectifs!B6:K17,6,FALSE)</f>
        <v>5.0000000000000001E-3</v>
      </c>
      <c r="C11" s="160" t="str">
        <f>AN58</f>
        <v>-</v>
      </c>
      <c r="D11" s="63" t="str">
        <f t="shared" si="0"/>
        <v>-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0">
      <c r="A12" s="54" t="s">
        <v>54</v>
      </c>
      <c r="B12" s="67" t="str">
        <f>HLOOKUP(C3,Objectifs!B6:K17,7,FALSE)</f>
        <v>-</v>
      </c>
      <c r="C12" s="160" t="str">
        <f>AN59</f>
        <v>-</v>
      </c>
      <c r="D12" s="63" t="str">
        <f t="shared" si="0"/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0">
      <c r="A13" s="54" t="s">
        <v>55</v>
      </c>
      <c r="B13" s="67" t="str">
        <f>HLOOKUP(C3,Objectifs!B6:K17,8,FALSE)</f>
        <v>-</v>
      </c>
      <c r="C13" s="160" t="str">
        <f>AN54</f>
        <v>-</v>
      </c>
      <c r="D13" s="63" t="str">
        <f t="shared" si="0"/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0">
      <c r="A14" s="54" t="s">
        <v>51</v>
      </c>
      <c r="B14" s="67">
        <f>HLOOKUP(C3,Objectifs!B6:K17,9,FALSE)</f>
        <v>0.03</v>
      </c>
      <c r="C14" s="160" t="str">
        <f>AN48</f>
        <v>-</v>
      </c>
      <c r="D14" s="63" t="str">
        <f t="shared" si="0"/>
        <v>-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0">
      <c r="A15" s="54" t="s">
        <v>44</v>
      </c>
      <c r="B15" s="68">
        <f>HLOOKUP(C3,Objectifs!B6:K17,10,FALSE)</f>
        <v>30</v>
      </c>
      <c r="C15" s="174" t="str">
        <f>AN81</f>
        <v>-</v>
      </c>
      <c r="D15" s="63" t="str">
        <f t="shared" si="0"/>
        <v>-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0">
      <c r="A16" s="56" t="s">
        <v>53</v>
      </c>
      <c r="B16" s="69" t="str">
        <f>HLOOKUP(C3,Objectifs!B6:K17,11,FALSE)</f>
        <v>-</v>
      </c>
      <c r="C16" s="174" t="str">
        <f>IF(AN82=0,AN83,AN82)</f>
        <v>-</v>
      </c>
      <c r="D16" s="63" t="str">
        <f t="shared" si="0"/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0" ht="15.75" thickBot="1">
      <c r="A17" s="55" t="s">
        <v>56</v>
      </c>
      <c r="B17" s="70" t="str">
        <f>HLOOKUP(C3,Objectifs!B6:K17,12,FALSE)</f>
        <v>-</v>
      </c>
      <c r="C17" s="174" t="str">
        <f>AN84</f>
        <v>-</v>
      </c>
      <c r="D17" s="64" t="str">
        <f t="shared" si="0"/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0" customFormat="1" ht="16.5" thickTop="1" thickBot="1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0" customFormat="1" ht="15.75" thickTop="1">
      <c r="A19" s="192" t="s">
        <v>111</v>
      </c>
      <c r="B19" s="305">
        <f>'Dates de chargements'!$B$219</f>
        <v>0</v>
      </c>
      <c r="C19" s="305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0" ht="17.45" customHeight="1" thickBot="1">
      <c r="A20" s="193" t="s">
        <v>138</v>
      </c>
      <c r="B20" s="306" t="str">
        <f>IFERROR(AN35/$B$19,"-")</f>
        <v>-</v>
      </c>
      <c r="C20" s="306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0" ht="16.5" thickTop="1" thickBot="1">
      <c r="D21" s="4"/>
      <c r="E21" s="79" t="str">
        <f>TEXT(E22,"jjjj")</f>
        <v>lundi</v>
      </c>
      <c r="F21" s="80" t="str">
        <f t="shared" ref="F21:J21" si="1">TEXT(F22,"jjjj")</f>
        <v>mardi</v>
      </c>
      <c r="G21" s="80" t="str">
        <f t="shared" si="1"/>
        <v>mercredi</v>
      </c>
      <c r="H21" s="80" t="str">
        <f t="shared" si="1"/>
        <v>jeudi</v>
      </c>
      <c r="I21" s="80" t="str">
        <f t="shared" si="1"/>
        <v>vendredi</v>
      </c>
      <c r="J21" s="81" t="str">
        <f t="shared" si="1"/>
        <v>samedi</v>
      </c>
      <c r="K21" s="253" t="s">
        <v>10</v>
      </c>
      <c r="L21" s="79" t="str">
        <f>TEXT(L22,"jjjj")</f>
        <v>lundi</v>
      </c>
      <c r="M21" s="80" t="str">
        <f t="shared" ref="M21:Q21" si="2">TEXT(M22,"jjjj")</f>
        <v>mardi</v>
      </c>
      <c r="N21" s="80" t="str">
        <f t="shared" si="2"/>
        <v>mercredi</v>
      </c>
      <c r="O21" s="80" t="str">
        <f t="shared" si="2"/>
        <v>jeudi</v>
      </c>
      <c r="P21" s="80" t="str">
        <f t="shared" si="2"/>
        <v>vendredi</v>
      </c>
      <c r="Q21" s="82" t="str">
        <f t="shared" si="2"/>
        <v>samedi</v>
      </c>
      <c r="R21" s="253" t="s">
        <v>35</v>
      </c>
      <c r="S21" s="79" t="str">
        <f>TEXT(S22,"jjjj")</f>
        <v>lundi</v>
      </c>
      <c r="T21" s="80" t="str">
        <f t="shared" ref="T21:X21" si="3">TEXT(T22,"jjjj")</f>
        <v>mardi</v>
      </c>
      <c r="U21" s="80" t="str">
        <f t="shared" si="3"/>
        <v>mercredi</v>
      </c>
      <c r="V21" s="80" t="str">
        <f t="shared" si="3"/>
        <v>jeudi</v>
      </c>
      <c r="W21" s="80" t="str">
        <f t="shared" si="3"/>
        <v>vendredi</v>
      </c>
      <c r="X21" s="82" t="str">
        <f t="shared" si="3"/>
        <v>samedi</v>
      </c>
      <c r="Y21" s="253" t="s">
        <v>36</v>
      </c>
      <c r="Z21" s="79" t="str">
        <f>TEXT(Z22,"jjjj")</f>
        <v>lundi</v>
      </c>
      <c r="AA21" s="80" t="str">
        <f t="shared" ref="AA21:AE21" si="4">TEXT(AA22,"jjjj")</f>
        <v>mardi</v>
      </c>
      <c r="AB21" s="80" t="str">
        <f t="shared" si="4"/>
        <v>mercredi</v>
      </c>
      <c r="AC21" s="80" t="str">
        <f t="shared" si="4"/>
        <v>jeudi</v>
      </c>
      <c r="AD21" s="80" t="str">
        <f t="shared" si="4"/>
        <v>vendredi</v>
      </c>
      <c r="AE21" s="82" t="str">
        <f t="shared" si="4"/>
        <v>samedi</v>
      </c>
      <c r="AF21" s="253" t="s">
        <v>37</v>
      </c>
      <c r="AG21" s="79" t="str">
        <f>TEXT(AG22,"jjjj")</f>
        <v>lundi</v>
      </c>
      <c r="AH21" s="80" t="str">
        <f t="shared" ref="AH21:AL21" si="5">TEXT(AH22,"jjjj")</f>
        <v>mardi</v>
      </c>
      <c r="AI21" s="80" t="str">
        <f t="shared" si="5"/>
        <v>mercredi</v>
      </c>
      <c r="AJ21" s="80" t="str">
        <f t="shared" si="5"/>
        <v>jeudi</v>
      </c>
      <c r="AK21" s="80" t="str">
        <f t="shared" si="5"/>
        <v>vendredi</v>
      </c>
      <c r="AL21" s="82" t="str">
        <f t="shared" si="5"/>
        <v>samedi</v>
      </c>
      <c r="AM21" s="253" t="s">
        <v>39</v>
      </c>
      <c r="AN21" s="253" t="s">
        <v>38</v>
      </c>
    </row>
    <row r="22" spans="1:40" ht="16.5" thickTop="1" thickBot="1">
      <c r="A22" s="4"/>
      <c r="B22" s="4"/>
      <c r="C22" s="4"/>
      <c r="D22" s="4"/>
      <c r="E22" s="79">
        <v>44564</v>
      </c>
      <c r="F22" s="80">
        <f>+E22+1</f>
        <v>44565</v>
      </c>
      <c r="G22" s="80">
        <f>+F22+1</f>
        <v>44566</v>
      </c>
      <c r="H22" s="80">
        <f>+G22+1</f>
        <v>44567</v>
      </c>
      <c r="I22" s="80">
        <f>+H22+1</f>
        <v>44568</v>
      </c>
      <c r="J22" s="81">
        <f>+I22+1</f>
        <v>44569</v>
      </c>
      <c r="K22" s="254"/>
      <c r="L22" s="83">
        <f>J22+2</f>
        <v>44571</v>
      </c>
      <c r="M22" s="84">
        <f>+L22+1</f>
        <v>44572</v>
      </c>
      <c r="N22" s="84">
        <f>+M22+1</f>
        <v>44573</v>
      </c>
      <c r="O22" s="84">
        <f>+N22+1</f>
        <v>44574</v>
      </c>
      <c r="P22" s="84">
        <f>+O22+1</f>
        <v>44575</v>
      </c>
      <c r="Q22" s="85">
        <f>+P22+1</f>
        <v>44576</v>
      </c>
      <c r="R22" s="254"/>
      <c r="S22" s="83">
        <f>Q22+2</f>
        <v>44578</v>
      </c>
      <c r="T22" s="84">
        <f>+S22+1</f>
        <v>44579</v>
      </c>
      <c r="U22" s="84">
        <f>+T22+1</f>
        <v>44580</v>
      </c>
      <c r="V22" s="84">
        <f>+U22+1</f>
        <v>44581</v>
      </c>
      <c r="W22" s="84">
        <f>+V22+1</f>
        <v>44582</v>
      </c>
      <c r="X22" s="85">
        <f>+W22+1</f>
        <v>44583</v>
      </c>
      <c r="Y22" s="254"/>
      <c r="Z22" s="83">
        <f>X22+2</f>
        <v>44585</v>
      </c>
      <c r="AA22" s="84">
        <f>+Z22+1</f>
        <v>44586</v>
      </c>
      <c r="AB22" s="84">
        <f>+AA22+1</f>
        <v>44587</v>
      </c>
      <c r="AC22" s="84">
        <f>+AB22+1</f>
        <v>44588</v>
      </c>
      <c r="AD22" s="84">
        <f>+AC22+1</f>
        <v>44589</v>
      </c>
      <c r="AE22" s="85">
        <f>+AD22+1</f>
        <v>44590</v>
      </c>
      <c r="AF22" s="254"/>
      <c r="AG22" s="83">
        <f>AE22+2</f>
        <v>44592</v>
      </c>
      <c r="AH22" s="84">
        <f>+AG22+1</f>
        <v>44593</v>
      </c>
      <c r="AI22" s="84">
        <f>+AH22+1</f>
        <v>44594</v>
      </c>
      <c r="AJ22" s="84">
        <f>+AI22+1</f>
        <v>44595</v>
      </c>
      <c r="AK22" s="84">
        <f>+AJ22+1</f>
        <v>44596</v>
      </c>
      <c r="AL22" s="85">
        <f>+AK22+1</f>
        <v>44597</v>
      </c>
      <c r="AM22" s="254"/>
      <c r="AN22" s="254"/>
    </row>
    <row r="23" spans="1:40" ht="15.75" thickTop="1">
      <c r="A23" s="258" t="s">
        <v>77</v>
      </c>
      <c r="B23" s="259"/>
      <c r="C23" s="259"/>
      <c r="D23" s="260"/>
      <c r="E23" s="5"/>
      <c r="F23" s="6"/>
      <c r="G23" s="6"/>
      <c r="H23" s="6"/>
      <c r="I23" s="6"/>
      <c r="J23" s="15"/>
      <c r="K23" s="72">
        <f>SUM(E23:J23)</f>
        <v>0</v>
      </c>
      <c r="L23" s="5"/>
      <c r="M23" s="6"/>
      <c r="N23" s="6"/>
      <c r="O23" s="6"/>
      <c r="P23" s="6"/>
      <c r="Q23" s="15"/>
      <c r="R23" s="72">
        <f>SUM(L23:Q23)</f>
        <v>0</v>
      </c>
      <c r="S23" s="5"/>
      <c r="T23" s="6"/>
      <c r="U23" s="6"/>
      <c r="V23" s="6"/>
      <c r="W23" s="6"/>
      <c r="X23" s="15"/>
      <c r="Y23" s="72">
        <f>SUM(S23:X23)</f>
        <v>0</v>
      </c>
      <c r="Z23" s="5"/>
      <c r="AA23" s="6"/>
      <c r="AB23" s="6"/>
      <c r="AC23" s="6"/>
      <c r="AD23" s="6"/>
      <c r="AE23" s="15"/>
      <c r="AF23" s="72">
        <f>SUM(Z23:AE23)</f>
        <v>0</v>
      </c>
      <c r="AG23" s="5"/>
      <c r="AH23" s="6"/>
      <c r="AI23" s="6"/>
      <c r="AJ23" s="6"/>
      <c r="AK23" s="6"/>
      <c r="AL23" s="15"/>
      <c r="AM23" s="72">
        <f>SUM(AG23:AL23)</f>
        <v>0</v>
      </c>
      <c r="AN23" s="72">
        <f>K23+R23+Y23+AF23+AM23</f>
        <v>0</v>
      </c>
    </row>
    <row r="24" spans="1:40">
      <c r="A24" s="261" t="s">
        <v>78</v>
      </c>
      <c r="B24" s="262"/>
      <c r="C24" s="262"/>
      <c r="D24" s="263"/>
      <c r="E24" s="7"/>
      <c r="F24" s="8"/>
      <c r="G24" s="8"/>
      <c r="H24" s="8"/>
      <c r="I24" s="8"/>
      <c r="J24" s="16"/>
      <c r="K24" s="73">
        <f t="shared" ref="K24" si="6">SUM(E24:J24)</f>
        <v>0</v>
      </c>
      <c r="L24" s="7"/>
      <c r="M24" s="8"/>
      <c r="N24" s="8"/>
      <c r="O24" s="8"/>
      <c r="P24" s="8"/>
      <c r="Q24" s="16"/>
      <c r="R24" s="73">
        <f t="shared" ref="R24" si="7">SUM(L24:Q24)</f>
        <v>0</v>
      </c>
      <c r="S24" s="7"/>
      <c r="T24" s="8"/>
      <c r="U24" s="8"/>
      <c r="V24" s="8"/>
      <c r="W24" s="8"/>
      <c r="X24" s="16"/>
      <c r="Y24" s="73">
        <f t="shared" ref="Y24" si="8">SUM(S24:X24)</f>
        <v>0</v>
      </c>
      <c r="Z24" s="7"/>
      <c r="AA24" s="8"/>
      <c r="AB24" s="8"/>
      <c r="AC24" s="8"/>
      <c r="AD24" s="8"/>
      <c r="AE24" s="16"/>
      <c r="AF24" s="73">
        <f t="shared" ref="AF24" si="9">SUM(Z24:AE24)</f>
        <v>0</v>
      </c>
      <c r="AG24" s="7"/>
      <c r="AH24" s="8"/>
      <c r="AI24" s="8"/>
      <c r="AJ24" s="8"/>
      <c r="AK24" s="8"/>
      <c r="AL24" s="16"/>
      <c r="AM24" s="73">
        <f t="shared" ref="AM24" si="10">SUM(AG24:AL24)</f>
        <v>0</v>
      </c>
      <c r="AN24" s="73">
        <f t="shared" ref="AN24" si="11">K24+R24+Y24+AF24+AM24</f>
        <v>0</v>
      </c>
    </row>
    <row r="25" spans="1:40">
      <c r="A25" s="261" t="s">
        <v>69</v>
      </c>
      <c r="B25" s="262"/>
      <c r="C25" s="262"/>
      <c r="D25" s="263"/>
      <c r="E25" s="7"/>
      <c r="F25" s="8"/>
      <c r="G25" s="8"/>
      <c r="H25" s="8"/>
      <c r="I25" s="8"/>
      <c r="J25" s="16"/>
      <c r="K25" s="73">
        <f t="shared" ref="K25" si="12">SUM(E25:J25)</f>
        <v>0</v>
      </c>
      <c r="L25" s="7"/>
      <c r="M25" s="8"/>
      <c r="N25" s="8"/>
      <c r="O25" s="8"/>
      <c r="P25" s="8"/>
      <c r="Q25" s="16"/>
      <c r="R25" s="73">
        <f t="shared" ref="R25" si="13">SUM(L25:Q25)</f>
        <v>0</v>
      </c>
      <c r="S25" s="7"/>
      <c r="T25" s="8"/>
      <c r="U25" s="8"/>
      <c r="V25" s="8"/>
      <c r="W25" s="8"/>
      <c r="X25" s="16"/>
      <c r="Y25" s="73">
        <f t="shared" ref="Y25" si="14">SUM(S25:X25)</f>
        <v>0</v>
      </c>
      <c r="Z25" s="7"/>
      <c r="AA25" s="8"/>
      <c r="AB25" s="8"/>
      <c r="AC25" s="8"/>
      <c r="AD25" s="8"/>
      <c r="AE25" s="16"/>
      <c r="AF25" s="73">
        <f t="shared" ref="AF25" si="15">SUM(Z25:AE25)</f>
        <v>0</v>
      </c>
      <c r="AG25" s="7"/>
      <c r="AH25" s="8"/>
      <c r="AI25" s="8"/>
      <c r="AJ25" s="8"/>
      <c r="AK25" s="8"/>
      <c r="AL25" s="16"/>
      <c r="AM25" s="73">
        <f t="shared" ref="AM25" si="16">SUM(AG25:AL25)</f>
        <v>0</v>
      </c>
      <c r="AN25" s="73">
        <f t="shared" ref="AN25" si="17">K25+R25+Y25+AF25+AM25</f>
        <v>0</v>
      </c>
    </row>
    <row r="26" spans="1:40">
      <c r="A26" s="261" t="s">
        <v>70</v>
      </c>
      <c r="B26" s="262"/>
      <c r="C26" s="262"/>
      <c r="D26" s="263"/>
      <c r="E26" s="7"/>
      <c r="F26" s="8"/>
      <c r="G26" s="8"/>
      <c r="H26" s="8"/>
      <c r="I26" s="8"/>
      <c r="J26" s="16"/>
      <c r="K26" s="73">
        <f t="shared" ref="K26" si="18">SUM(E26:J26)</f>
        <v>0</v>
      </c>
      <c r="L26" s="7"/>
      <c r="M26" s="8"/>
      <c r="N26" s="8"/>
      <c r="O26" s="8"/>
      <c r="P26" s="8"/>
      <c r="Q26" s="16"/>
      <c r="R26" s="73">
        <f t="shared" ref="R26" si="19">SUM(L26:Q26)</f>
        <v>0</v>
      </c>
      <c r="S26" s="7"/>
      <c r="T26" s="8"/>
      <c r="U26" s="8"/>
      <c r="V26" s="8"/>
      <c r="W26" s="8"/>
      <c r="X26" s="16"/>
      <c r="Y26" s="73">
        <f t="shared" ref="Y26" si="20">SUM(S26:X26)</f>
        <v>0</v>
      </c>
      <c r="Z26" s="7"/>
      <c r="AA26" s="8"/>
      <c r="AB26" s="8"/>
      <c r="AC26" s="8"/>
      <c r="AD26" s="8"/>
      <c r="AE26" s="16"/>
      <c r="AF26" s="73">
        <f t="shared" ref="AF26" si="21">SUM(Z26:AE26)</f>
        <v>0</v>
      </c>
      <c r="AG26" s="7"/>
      <c r="AH26" s="8"/>
      <c r="AI26" s="8"/>
      <c r="AJ26" s="8"/>
      <c r="AK26" s="8"/>
      <c r="AL26" s="16"/>
      <c r="AM26" s="73">
        <f t="shared" ref="AM26:AM33" si="22">SUM(AG26:AL26)</f>
        <v>0</v>
      </c>
      <c r="AN26" s="73">
        <f t="shared" ref="AN26:AN31" si="23">K26+R26+Y26+AF26+AM26</f>
        <v>0</v>
      </c>
    </row>
    <row r="27" spans="1:40">
      <c r="A27" s="261" t="s">
        <v>129</v>
      </c>
      <c r="B27" s="262"/>
      <c r="C27" s="262"/>
      <c r="D27" s="263"/>
      <c r="E27" s="7"/>
      <c r="F27" s="8"/>
      <c r="G27" s="8"/>
      <c r="H27" s="8"/>
      <c r="I27" s="8"/>
      <c r="J27" s="16"/>
      <c r="K27" s="73">
        <f>SUM(E27:J27)</f>
        <v>0</v>
      </c>
      <c r="L27" s="7"/>
      <c r="M27" s="8"/>
      <c r="N27" s="8"/>
      <c r="O27" s="8"/>
      <c r="P27" s="8"/>
      <c r="Q27" s="16"/>
      <c r="R27" s="73">
        <f>SUM(L27:Q27)</f>
        <v>0</v>
      </c>
      <c r="S27" s="7"/>
      <c r="T27" s="8"/>
      <c r="U27" s="8"/>
      <c r="V27" s="8"/>
      <c r="W27" s="8"/>
      <c r="X27" s="16"/>
      <c r="Y27" s="73">
        <f>SUM(S27:X27)</f>
        <v>0</v>
      </c>
      <c r="Z27" s="7"/>
      <c r="AA27" s="8"/>
      <c r="AB27" s="8"/>
      <c r="AC27" s="8"/>
      <c r="AD27" s="8"/>
      <c r="AE27" s="16"/>
      <c r="AF27" s="73">
        <f>SUM(Z27:AE27)</f>
        <v>0</v>
      </c>
      <c r="AG27" s="7"/>
      <c r="AH27" s="8"/>
      <c r="AI27" s="8"/>
      <c r="AJ27" s="8"/>
      <c r="AK27" s="8"/>
      <c r="AL27" s="16"/>
      <c r="AM27" s="73">
        <f t="shared" si="22"/>
        <v>0</v>
      </c>
      <c r="AN27" s="73">
        <f t="shared" si="23"/>
        <v>0</v>
      </c>
    </row>
    <row r="28" spans="1:40">
      <c r="A28" s="261" t="s">
        <v>72</v>
      </c>
      <c r="B28" s="262"/>
      <c r="C28" s="262"/>
      <c r="D28" s="263"/>
      <c r="E28" s="7"/>
      <c r="F28" s="8"/>
      <c r="G28" s="8"/>
      <c r="H28" s="8"/>
      <c r="I28" s="8"/>
      <c r="J28" s="16"/>
      <c r="K28" s="73">
        <f t="shared" ref="K28:K29" si="24">SUM(E28:J28)</f>
        <v>0</v>
      </c>
      <c r="L28" s="7"/>
      <c r="M28" s="8"/>
      <c r="N28" s="8"/>
      <c r="O28" s="8"/>
      <c r="P28" s="8"/>
      <c r="Q28" s="16"/>
      <c r="R28" s="73">
        <f t="shared" ref="R28:R29" si="25">SUM(L28:Q28)</f>
        <v>0</v>
      </c>
      <c r="S28" s="7"/>
      <c r="T28" s="8"/>
      <c r="U28" s="8"/>
      <c r="V28" s="8"/>
      <c r="W28" s="8"/>
      <c r="X28" s="16"/>
      <c r="Y28" s="73">
        <f t="shared" ref="Y28:Y29" si="26">SUM(S28:X28)</f>
        <v>0</v>
      </c>
      <c r="Z28" s="7"/>
      <c r="AA28" s="8"/>
      <c r="AB28" s="8"/>
      <c r="AC28" s="8"/>
      <c r="AD28" s="8"/>
      <c r="AE28" s="16"/>
      <c r="AF28" s="73">
        <f t="shared" ref="AF28:AF29" si="27">SUM(Z28:AE28)</f>
        <v>0</v>
      </c>
      <c r="AG28" s="7"/>
      <c r="AH28" s="8"/>
      <c r="AI28" s="8"/>
      <c r="AJ28" s="8"/>
      <c r="AK28" s="8"/>
      <c r="AL28" s="16"/>
      <c r="AM28" s="73">
        <f t="shared" si="22"/>
        <v>0</v>
      </c>
      <c r="AN28" s="73">
        <f t="shared" si="23"/>
        <v>0</v>
      </c>
    </row>
    <row r="29" spans="1:40">
      <c r="A29" s="261" t="s">
        <v>73</v>
      </c>
      <c r="B29" s="262"/>
      <c r="C29" s="262"/>
      <c r="D29" s="263"/>
      <c r="E29" s="7"/>
      <c r="F29" s="8"/>
      <c r="G29" s="8"/>
      <c r="H29" s="8"/>
      <c r="I29" s="8"/>
      <c r="J29" s="16"/>
      <c r="K29" s="73">
        <f t="shared" si="24"/>
        <v>0</v>
      </c>
      <c r="L29" s="7"/>
      <c r="M29" s="8"/>
      <c r="N29" s="8"/>
      <c r="O29" s="8"/>
      <c r="P29" s="8"/>
      <c r="Q29" s="16"/>
      <c r="R29" s="73">
        <f t="shared" si="25"/>
        <v>0</v>
      </c>
      <c r="S29" s="7"/>
      <c r="T29" s="8"/>
      <c r="U29" s="8"/>
      <c r="V29" s="8"/>
      <c r="W29" s="8"/>
      <c r="X29" s="16"/>
      <c r="Y29" s="73">
        <f t="shared" si="26"/>
        <v>0</v>
      </c>
      <c r="Z29" s="7"/>
      <c r="AA29" s="8"/>
      <c r="AB29" s="8"/>
      <c r="AC29" s="8"/>
      <c r="AD29" s="8"/>
      <c r="AE29" s="16"/>
      <c r="AF29" s="73">
        <f t="shared" si="27"/>
        <v>0</v>
      </c>
      <c r="AG29" s="7"/>
      <c r="AH29" s="8"/>
      <c r="AI29" s="8"/>
      <c r="AJ29" s="8"/>
      <c r="AK29" s="8"/>
      <c r="AL29" s="16"/>
      <c r="AM29" s="73">
        <f t="shared" si="22"/>
        <v>0</v>
      </c>
      <c r="AN29" s="73">
        <f t="shared" si="23"/>
        <v>0</v>
      </c>
    </row>
    <row r="30" spans="1:40">
      <c r="A30" s="261" t="s">
        <v>74</v>
      </c>
      <c r="B30" s="262"/>
      <c r="C30" s="262"/>
      <c r="D30" s="263"/>
      <c r="E30" s="7"/>
      <c r="F30" s="8"/>
      <c r="G30" s="8"/>
      <c r="H30" s="8"/>
      <c r="I30" s="8"/>
      <c r="J30" s="16"/>
      <c r="K30" s="73">
        <f>SUM(E30:J30)</f>
        <v>0</v>
      </c>
      <c r="L30" s="7"/>
      <c r="M30" s="8"/>
      <c r="N30" s="8"/>
      <c r="O30" s="8"/>
      <c r="P30" s="8"/>
      <c r="Q30" s="16"/>
      <c r="R30" s="73">
        <f>SUM(L30:Q30)</f>
        <v>0</v>
      </c>
      <c r="S30" s="7"/>
      <c r="T30" s="8"/>
      <c r="U30" s="8"/>
      <c r="V30" s="8"/>
      <c r="W30" s="8"/>
      <c r="X30" s="16"/>
      <c r="Y30" s="73">
        <f>SUM(S30:X30)</f>
        <v>0</v>
      </c>
      <c r="Z30" s="7"/>
      <c r="AA30" s="8"/>
      <c r="AB30" s="8"/>
      <c r="AC30" s="8"/>
      <c r="AD30" s="8"/>
      <c r="AE30" s="16"/>
      <c r="AF30" s="73">
        <f>SUM(Z30:AE30)</f>
        <v>0</v>
      </c>
      <c r="AG30" s="7"/>
      <c r="AH30" s="8"/>
      <c r="AI30" s="8"/>
      <c r="AJ30" s="8"/>
      <c r="AK30" s="8"/>
      <c r="AL30" s="16"/>
      <c r="AM30" s="73">
        <f t="shared" si="22"/>
        <v>0</v>
      </c>
      <c r="AN30" s="73">
        <f t="shared" si="23"/>
        <v>0</v>
      </c>
    </row>
    <row r="31" spans="1:40">
      <c r="A31" s="261" t="s">
        <v>75</v>
      </c>
      <c r="B31" s="262"/>
      <c r="C31" s="262"/>
      <c r="D31" s="263"/>
      <c r="E31" s="9"/>
      <c r="F31" s="10"/>
      <c r="G31" s="10"/>
      <c r="H31" s="10"/>
      <c r="I31" s="10"/>
      <c r="J31" s="17"/>
      <c r="K31" s="74">
        <f>SUM(E31:J31)</f>
        <v>0</v>
      </c>
      <c r="L31" s="9"/>
      <c r="M31" s="10"/>
      <c r="N31" s="10"/>
      <c r="O31" s="10"/>
      <c r="P31" s="10"/>
      <c r="Q31" s="17"/>
      <c r="R31" s="74">
        <f>SUM(L31:Q31)</f>
        <v>0</v>
      </c>
      <c r="S31" s="9"/>
      <c r="T31" s="10"/>
      <c r="U31" s="10"/>
      <c r="V31" s="10"/>
      <c r="W31" s="10"/>
      <c r="X31" s="17"/>
      <c r="Y31" s="74">
        <f>SUM(S31:X31)</f>
        <v>0</v>
      </c>
      <c r="Z31" s="9"/>
      <c r="AA31" s="10"/>
      <c r="AB31" s="10"/>
      <c r="AC31" s="10"/>
      <c r="AD31" s="10"/>
      <c r="AE31" s="17"/>
      <c r="AF31" s="74">
        <f>SUM(Z31:AE31)</f>
        <v>0</v>
      </c>
      <c r="AG31" s="9"/>
      <c r="AH31" s="10"/>
      <c r="AI31" s="10"/>
      <c r="AJ31" s="10"/>
      <c r="AK31" s="10"/>
      <c r="AL31" s="17"/>
      <c r="AM31" s="74">
        <f t="shared" si="22"/>
        <v>0</v>
      </c>
      <c r="AN31" s="74">
        <f t="shared" si="23"/>
        <v>0</v>
      </c>
    </row>
    <row r="32" spans="1:40">
      <c r="A32" s="296" t="s">
        <v>71</v>
      </c>
      <c r="B32" s="297"/>
      <c r="C32" s="297"/>
      <c r="D32" s="298"/>
      <c r="E32" s="7"/>
      <c r="F32" s="8"/>
      <c r="G32" s="8"/>
      <c r="H32" s="8"/>
      <c r="I32" s="8"/>
      <c r="J32" s="16"/>
      <c r="K32" s="73">
        <f>SUM(E32:J32)</f>
        <v>0</v>
      </c>
      <c r="L32" s="7"/>
      <c r="M32" s="8"/>
      <c r="N32" s="8"/>
      <c r="O32" s="8"/>
      <c r="P32" s="8"/>
      <c r="Q32" s="16"/>
      <c r="R32" s="73">
        <f>SUM(L32:Q32)</f>
        <v>0</v>
      </c>
      <c r="S32" s="7"/>
      <c r="T32" s="8"/>
      <c r="U32" s="8"/>
      <c r="V32" s="8"/>
      <c r="W32" s="8"/>
      <c r="X32" s="16"/>
      <c r="Y32" s="73">
        <f>SUM(S32:X32)</f>
        <v>0</v>
      </c>
      <c r="Z32" s="7"/>
      <c r="AA32" s="8"/>
      <c r="AB32" s="8"/>
      <c r="AC32" s="8"/>
      <c r="AD32" s="8"/>
      <c r="AE32" s="16"/>
      <c r="AF32" s="73">
        <f>SUM(Z32:AE32)</f>
        <v>0</v>
      </c>
      <c r="AG32" s="7"/>
      <c r="AH32" s="8"/>
      <c r="AI32" s="8"/>
      <c r="AJ32" s="8"/>
      <c r="AK32" s="8"/>
      <c r="AL32" s="16"/>
      <c r="AM32" s="73">
        <f t="shared" si="22"/>
        <v>0</v>
      </c>
      <c r="AN32" s="73">
        <f t="shared" ref="AN32" si="28">K32+R32+Y32+AF32+AM32</f>
        <v>0</v>
      </c>
    </row>
    <row r="33" spans="1:40">
      <c r="A33" s="296" t="s">
        <v>130</v>
      </c>
      <c r="B33" s="297"/>
      <c r="C33" s="297"/>
      <c r="D33" s="298"/>
      <c r="E33" s="7"/>
      <c r="F33" s="8"/>
      <c r="G33" s="8"/>
      <c r="H33" s="8"/>
      <c r="I33" s="8"/>
      <c r="J33" s="16"/>
      <c r="K33" s="73">
        <f>SUM(E33:J33)</f>
        <v>0</v>
      </c>
      <c r="L33" s="7"/>
      <c r="M33" s="8"/>
      <c r="N33" s="8"/>
      <c r="O33" s="8"/>
      <c r="P33" s="8"/>
      <c r="Q33" s="16"/>
      <c r="R33" s="73">
        <f>SUM(L33:Q33)</f>
        <v>0</v>
      </c>
      <c r="S33" s="7"/>
      <c r="T33" s="8"/>
      <c r="U33" s="8"/>
      <c r="V33" s="8"/>
      <c r="W33" s="8"/>
      <c r="X33" s="16"/>
      <c r="Y33" s="73">
        <f>SUM(S33:X33)</f>
        <v>0</v>
      </c>
      <c r="Z33" s="7"/>
      <c r="AA33" s="8"/>
      <c r="AB33" s="8"/>
      <c r="AC33" s="8"/>
      <c r="AD33" s="8"/>
      <c r="AE33" s="16"/>
      <c r="AF33" s="73">
        <f>SUM(Z33:AE33)</f>
        <v>0</v>
      </c>
      <c r="AG33" s="7"/>
      <c r="AH33" s="8"/>
      <c r="AI33" s="8"/>
      <c r="AJ33" s="8"/>
      <c r="AK33" s="8"/>
      <c r="AL33" s="16"/>
      <c r="AM33" s="73">
        <f t="shared" si="22"/>
        <v>0</v>
      </c>
      <c r="AN33" s="73">
        <f t="shared" ref="AN33" si="29">K33+R33+Y33+AF33+AM33</f>
        <v>0</v>
      </c>
    </row>
    <row r="34" spans="1:40" ht="15.75" thickBot="1">
      <c r="A34" s="261" t="s">
        <v>76</v>
      </c>
      <c r="B34" s="262"/>
      <c r="C34" s="262"/>
      <c r="D34" s="263"/>
      <c r="E34" s="7"/>
      <c r="F34" s="8"/>
      <c r="G34" s="8"/>
      <c r="H34" s="8"/>
      <c r="I34" s="8"/>
      <c r="J34" s="16"/>
      <c r="K34" s="73">
        <f t="shared" ref="K34" si="30">SUM(E34:J34)</f>
        <v>0</v>
      </c>
      <c r="L34" s="7"/>
      <c r="M34" s="8"/>
      <c r="N34" s="8"/>
      <c r="O34" s="8"/>
      <c r="P34" s="8"/>
      <c r="Q34" s="16"/>
      <c r="R34" s="73">
        <f t="shared" ref="R34" si="31">SUM(L34:Q34)</f>
        <v>0</v>
      </c>
      <c r="S34" s="7"/>
      <c r="T34" s="8"/>
      <c r="U34" s="8"/>
      <c r="V34" s="8"/>
      <c r="W34" s="8"/>
      <c r="X34" s="16"/>
      <c r="Y34" s="73">
        <f t="shared" ref="Y34" si="32">SUM(S34:X34)</f>
        <v>0</v>
      </c>
      <c r="Z34" s="7"/>
      <c r="AA34" s="8"/>
      <c r="AB34" s="8"/>
      <c r="AC34" s="8"/>
      <c r="AD34" s="8"/>
      <c r="AE34" s="16"/>
      <c r="AF34" s="73">
        <f t="shared" ref="AF34" si="33">SUM(Z34:AE34)</f>
        <v>0</v>
      </c>
      <c r="AG34" s="7"/>
      <c r="AH34" s="8"/>
      <c r="AI34" s="8"/>
      <c r="AJ34" s="8"/>
      <c r="AK34" s="8"/>
      <c r="AL34" s="16"/>
      <c r="AM34" s="73">
        <f t="shared" ref="AM34" si="34">SUM(AG34:AL34)</f>
        <v>0</v>
      </c>
      <c r="AN34" s="73">
        <f t="shared" ref="AN34" si="35">K34+R34+Y34+AF34+AM34</f>
        <v>0</v>
      </c>
    </row>
    <row r="35" spans="1:40" ht="16.5" thickTop="1" thickBot="1">
      <c r="A35" s="244" t="s">
        <v>135</v>
      </c>
      <c r="B35" s="245"/>
      <c r="C35" s="245"/>
      <c r="D35" s="246"/>
      <c r="E35" s="76">
        <f t="shared" ref="E35:AN35" si="36">SUM(E23:E34)</f>
        <v>0</v>
      </c>
      <c r="F35" s="77">
        <f t="shared" si="36"/>
        <v>0</v>
      </c>
      <c r="G35" s="77">
        <f t="shared" si="36"/>
        <v>0</v>
      </c>
      <c r="H35" s="77">
        <f t="shared" si="36"/>
        <v>0</v>
      </c>
      <c r="I35" s="77">
        <f t="shared" si="36"/>
        <v>0</v>
      </c>
      <c r="J35" s="78">
        <f t="shared" si="36"/>
        <v>0</v>
      </c>
      <c r="K35" s="75">
        <f t="shared" si="36"/>
        <v>0</v>
      </c>
      <c r="L35" s="76">
        <f t="shared" si="36"/>
        <v>0</v>
      </c>
      <c r="M35" s="77">
        <f t="shared" si="36"/>
        <v>0</v>
      </c>
      <c r="N35" s="77">
        <f t="shared" si="36"/>
        <v>0</v>
      </c>
      <c r="O35" s="77">
        <f t="shared" si="36"/>
        <v>0</v>
      </c>
      <c r="P35" s="77">
        <f t="shared" si="36"/>
        <v>0</v>
      </c>
      <c r="Q35" s="78">
        <f t="shared" si="36"/>
        <v>0</v>
      </c>
      <c r="R35" s="75">
        <f t="shared" si="36"/>
        <v>0</v>
      </c>
      <c r="S35" s="76">
        <f t="shared" si="36"/>
        <v>0</v>
      </c>
      <c r="T35" s="77">
        <f t="shared" si="36"/>
        <v>0</v>
      </c>
      <c r="U35" s="77">
        <f t="shared" si="36"/>
        <v>0</v>
      </c>
      <c r="V35" s="77">
        <f t="shared" si="36"/>
        <v>0</v>
      </c>
      <c r="W35" s="77">
        <f t="shared" si="36"/>
        <v>0</v>
      </c>
      <c r="X35" s="78">
        <f t="shared" si="36"/>
        <v>0</v>
      </c>
      <c r="Y35" s="75">
        <f t="shared" si="36"/>
        <v>0</v>
      </c>
      <c r="Z35" s="76">
        <f t="shared" si="36"/>
        <v>0</v>
      </c>
      <c r="AA35" s="77">
        <f t="shared" si="36"/>
        <v>0</v>
      </c>
      <c r="AB35" s="77">
        <f t="shared" si="36"/>
        <v>0</v>
      </c>
      <c r="AC35" s="77">
        <f t="shared" si="36"/>
        <v>0</v>
      </c>
      <c r="AD35" s="77">
        <f t="shared" si="36"/>
        <v>0</v>
      </c>
      <c r="AE35" s="78">
        <f t="shared" si="36"/>
        <v>0</v>
      </c>
      <c r="AF35" s="75">
        <f t="shared" si="36"/>
        <v>0</v>
      </c>
      <c r="AG35" s="76">
        <f t="shared" si="36"/>
        <v>0</v>
      </c>
      <c r="AH35" s="77">
        <f t="shared" si="36"/>
        <v>0</v>
      </c>
      <c r="AI35" s="77">
        <f t="shared" si="36"/>
        <v>0</v>
      </c>
      <c r="AJ35" s="77">
        <f t="shared" si="36"/>
        <v>0</v>
      </c>
      <c r="AK35" s="77">
        <f t="shared" si="36"/>
        <v>0</v>
      </c>
      <c r="AL35" s="78">
        <f t="shared" si="36"/>
        <v>0</v>
      </c>
      <c r="AM35" s="75">
        <f t="shared" si="36"/>
        <v>0</v>
      </c>
      <c r="AN35" s="75">
        <f t="shared" si="36"/>
        <v>0</v>
      </c>
    </row>
    <row r="36" spans="1:40" ht="16.5" thickTop="1" thickBot="1">
      <c r="A36" s="244" t="s">
        <v>136</v>
      </c>
      <c r="B36" s="245"/>
      <c r="C36" s="245"/>
      <c r="D36" s="246"/>
      <c r="E36" s="76">
        <f t="shared" ref="E36:AN36" si="37">SUM(E23:E31)</f>
        <v>0</v>
      </c>
      <c r="F36" s="77">
        <f t="shared" si="37"/>
        <v>0</v>
      </c>
      <c r="G36" s="77">
        <f t="shared" si="37"/>
        <v>0</v>
      </c>
      <c r="H36" s="77">
        <f t="shared" si="37"/>
        <v>0</v>
      </c>
      <c r="I36" s="77">
        <f t="shared" si="37"/>
        <v>0</v>
      </c>
      <c r="J36" s="78">
        <f t="shared" si="37"/>
        <v>0</v>
      </c>
      <c r="K36" s="75">
        <f t="shared" si="37"/>
        <v>0</v>
      </c>
      <c r="L36" s="76">
        <f t="shared" si="37"/>
        <v>0</v>
      </c>
      <c r="M36" s="77">
        <f t="shared" si="37"/>
        <v>0</v>
      </c>
      <c r="N36" s="77">
        <f t="shared" si="37"/>
        <v>0</v>
      </c>
      <c r="O36" s="77">
        <f t="shared" si="37"/>
        <v>0</v>
      </c>
      <c r="P36" s="77">
        <f t="shared" si="37"/>
        <v>0</v>
      </c>
      <c r="Q36" s="78">
        <f t="shared" si="37"/>
        <v>0</v>
      </c>
      <c r="R36" s="75">
        <f t="shared" si="37"/>
        <v>0</v>
      </c>
      <c r="S36" s="76">
        <f t="shared" si="37"/>
        <v>0</v>
      </c>
      <c r="T36" s="77">
        <f t="shared" si="37"/>
        <v>0</v>
      </c>
      <c r="U36" s="77">
        <f t="shared" si="37"/>
        <v>0</v>
      </c>
      <c r="V36" s="77">
        <f t="shared" si="37"/>
        <v>0</v>
      </c>
      <c r="W36" s="77">
        <f t="shared" si="37"/>
        <v>0</v>
      </c>
      <c r="X36" s="78">
        <f t="shared" si="37"/>
        <v>0</v>
      </c>
      <c r="Y36" s="75">
        <f t="shared" si="37"/>
        <v>0</v>
      </c>
      <c r="Z36" s="76">
        <f t="shared" si="37"/>
        <v>0</v>
      </c>
      <c r="AA36" s="77">
        <f t="shared" si="37"/>
        <v>0</v>
      </c>
      <c r="AB36" s="77">
        <f t="shared" si="37"/>
        <v>0</v>
      </c>
      <c r="AC36" s="77">
        <f t="shared" si="37"/>
        <v>0</v>
      </c>
      <c r="AD36" s="77">
        <f t="shared" si="37"/>
        <v>0</v>
      </c>
      <c r="AE36" s="78">
        <f t="shared" si="37"/>
        <v>0</v>
      </c>
      <c r="AF36" s="75">
        <f t="shared" si="37"/>
        <v>0</v>
      </c>
      <c r="AG36" s="76">
        <f t="shared" si="37"/>
        <v>0</v>
      </c>
      <c r="AH36" s="77">
        <f t="shared" si="37"/>
        <v>0</v>
      </c>
      <c r="AI36" s="77">
        <f t="shared" si="37"/>
        <v>0</v>
      </c>
      <c r="AJ36" s="77">
        <f t="shared" si="37"/>
        <v>0</v>
      </c>
      <c r="AK36" s="77">
        <f t="shared" si="37"/>
        <v>0</v>
      </c>
      <c r="AL36" s="78">
        <f t="shared" si="37"/>
        <v>0</v>
      </c>
      <c r="AM36" s="75">
        <f t="shared" si="37"/>
        <v>0</v>
      </c>
      <c r="AN36" s="75">
        <f t="shared" si="37"/>
        <v>0</v>
      </c>
    </row>
    <row r="37" spans="1:40" customFormat="1" ht="16.5" thickTop="1" thickBot="1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0" ht="15.75" thickTop="1">
      <c r="A38" s="247" t="s">
        <v>22</v>
      </c>
      <c r="B38" s="248"/>
      <c r="C38" s="248"/>
      <c r="D38" s="249"/>
      <c r="E38" s="102" t="str">
        <f t="shared" ref="E38:AN38" si="38">IF(C4="oui",E35-(E36/$B$9),"-")</f>
        <v>-</v>
      </c>
      <c r="F38" s="103" t="str">
        <f t="shared" si="38"/>
        <v>-</v>
      </c>
      <c r="G38" s="103" t="str">
        <f t="shared" si="38"/>
        <v>-</v>
      </c>
      <c r="H38" s="103" t="str">
        <f t="shared" si="38"/>
        <v>-</v>
      </c>
      <c r="I38" s="103" t="str">
        <f t="shared" si="38"/>
        <v>-</v>
      </c>
      <c r="J38" s="104" t="str">
        <f t="shared" si="38"/>
        <v>-</v>
      </c>
      <c r="K38" s="108" t="str">
        <f t="shared" si="38"/>
        <v>-</v>
      </c>
      <c r="L38" s="102" t="str">
        <f t="shared" si="38"/>
        <v>-</v>
      </c>
      <c r="M38" s="103" t="str">
        <f t="shared" si="38"/>
        <v>-</v>
      </c>
      <c r="N38" s="103" t="str">
        <f t="shared" si="38"/>
        <v>-</v>
      </c>
      <c r="O38" s="103" t="str">
        <f t="shared" si="38"/>
        <v>-</v>
      </c>
      <c r="P38" s="103" t="str">
        <f t="shared" si="38"/>
        <v>-</v>
      </c>
      <c r="Q38" s="104" t="str">
        <f t="shared" si="38"/>
        <v>-</v>
      </c>
      <c r="R38" s="108" t="str">
        <f t="shared" si="38"/>
        <v>-</v>
      </c>
      <c r="S38" s="102" t="str">
        <f t="shared" si="38"/>
        <v>-</v>
      </c>
      <c r="T38" s="103" t="str">
        <f t="shared" si="38"/>
        <v>-</v>
      </c>
      <c r="U38" s="103" t="str">
        <f t="shared" si="38"/>
        <v>-</v>
      </c>
      <c r="V38" s="103" t="str">
        <f t="shared" si="38"/>
        <v>-</v>
      </c>
      <c r="W38" s="103" t="str">
        <f t="shared" si="38"/>
        <v>-</v>
      </c>
      <c r="X38" s="104" t="str">
        <f t="shared" si="38"/>
        <v>-</v>
      </c>
      <c r="Y38" s="108" t="str">
        <f t="shared" si="38"/>
        <v>-</v>
      </c>
      <c r="Z38" s="102" t="str">
        <f t="shared" si="38"/>
        <v>-</v>
      </c>
      <c r="AA38" s="103" t="str">
        <f t="shared" si="38"/>
        <v>-</v>
      </c>
      <c r="AB38" s="103" t="str">
        <f t="shared" si="38"/>
        <v>-</v>
      </c>
      <c r="AC38" s="103" t="str">
        <f t="shared" si="38"/>
        <v>-</v>
      </c>
      <c r="AD38" s="103" t="str">
        <f t="shared" si="38"/>
        <v>-</v>
      </c>
      <c r="AE38" s="104" t="str">
        <f t="shared" si="38"/>
        <v>-</v>
      </c>
      <c r="AF38" s="108" t="str">
        <f t="shared" si="38"/>
        <v>-</v>
      </c>
      <c r="AG38" s="102" t="str">
        <f t="shared" si="38"/>
        <v>-</v>
      </c>
      <c r="AH38" s="103" t="str">
        <f t="shared" si="38"/>
        <v>-</v>
      </c>
      <c r="AI38" s="103" t="str">
        <f t="shared" si="38"/>
        <v>-</v>
      </c>
      <c r="AJ38" s="103" t="str">
        <f t="shared" si="38"/>
        <v>-</v>
      </c>
      <c r="AK38" s="103" t="str">
        <f t="shared" si="38"/>
        <v>-</v>
      </c>
      <c r="AL38" s="104" t="str">
        <f t="shared" si="38"/>
        <v>-</v>
      </c>
      <c r="AM38" s="108" t="str">
        <f t="shared" si="38"/>
        <v>-</v>
      </c>
      <c r="AN38" s="108" t="str">
        <f t="shared" si="38"/>
        <v>-</v>
      </c>
    </row>
    <row r="39" spans="1:40">
      <c r="A39" s="250" t="s">
        <v>21</v>
      </c>
      <c r="B39" s="251"/>
      <c r="C39" s="251"/>
      <c r="D39" s="252"/>
      <c r="E39" s="105" t="str">
        <f t="shared" ref="E39:AN39" si="39">IF(C4="oui",E35-E38,"-")</f>
        <v>-</v>
      </c>
      <c r="F39" s="106" t="str">
        <f t="shared" si="39"/>
        <v>-</v>
      </c>
      <c r="G39" s="106" t="str">
        <f t="shared" si="39"/>
        <v>-</v>
      </c>
      <c r="H39" s="106" t="str">
        <f t="shared" si="39"/>
        <v>-</v>
      </c>
      <c r="I39" s="106" t="str">
        <f t="shared" si="39"/>
        <v>-</v>
      </c>
      <c r="J39" s="107" t="str">
        <f t="shared" si="39"/>
        <v>-</v>
      </c>
      <c r="K39" s="109" t="str">
        <f t="shared" si="39"/>
        <v>-</v>
      </c>
      <c r="L39" s="105" t="str">
        <f t="shared" si="39"/>
        <v>-</v>
      </c>
      <c r="M39" s="106" t="str">
        <f t="shared" si="39"/>
        <v>-</v>
      </c>
      <c r="N39" s="106" t="str">
        <f t="shared" si="39"/>
        <v>-</v>
      </c>
      <c r="O39" s="106" t="str">
        <f t="shared" si="39"/>
        <v>-</v>
      </c>
      <c r="P39" s="106" t="str">
        <f t="shared" si="39"/>
        <v>-</v>
      </c>
      <c r="Q39" s="107" t="str">
        <f t="shared" si="39"/>
        <v>-</v>
      </c>
      <c r="R39" s="109" t="str">
        <f t="shared" si="39"/>
        <v>-</v>
      </c>
      <c r="S39" s="105" t="str">
        <f t="shared" si="39"/>
        <v>-</v>
      </c>
      <c r="T39" s="106" t="str">
        <f t="shared" si="39"/>
        <v>-</v>
      </c>
      <c r="U39" s="106" t="str">
        <f t="shared" si="39"/>
        <v>-</v>
      </c>
      <c r="V39" s="106" t="str">
        <f t="shared" si="39"/>
        <v>-</v>
      </c>
      <c r="W39" s="106" t="str">
        <f t="shared" si="39"/>
        <v>-</v>
      </c>
      <c r="X39" s="107" t="str">
        <f t="shared" si="39"/>
        <v>-</v>
      </c>
      <c r="Y39" s="109" t="str">
        <f t="shared" si="39"/>
        <v>-</v>
      </c>
      <c r="Z39" s="105" t="str">
        <f t="shared" si="39"/>
        <v>-</v>
      </c>
      <c r="AA39" s="106" t="str">
        <f t="shared" si="39"/>
        <v>-</v>
      </c>
      <c r="AB39" s="106" t="str">
        <f t="shared" si="39"/>
        <v>-</v>
      </c>
      <c r="AC39" s="106" t="str">
        <f t="shared" si="39"/>
        <v>-</v>
      </c>
      <c r="AD39" s="106" t="str">
        <f t="shared" si="39"/>
        <v>-</v>
      </c>
      <c r="AE39" s="107" t="str">
        <f t="shared" si="39"/>
        <v>-</v>
      </c>
      <c r="AF39" s="109" t="str">
        <f t="shared" si="39"/>
        <v>-</v>
      </c>
      <c r="AG39" s="105" t="str">
        <f t="shared" si="39"/>
        <v>-</v>
      </c>
      <c r="AH39" s="106" t="str">
        <f t="shared" si="39"/>
        <v>-</v>
      </c>
      <c r="AI39" s="106" t="str">
        <f t="shared" si="39"/>
        <v>-</v>
      </c>
      <c r="AJ39" s="106" t="str">
        <f t="shared" si="39"/>
        <v>-</v>
      </c>
      <c r="AK39" s="106" t="str">
        <f t="shared" si="39"/>
        <v>-</v>
      </c>
      <c r="AL39" s="107" t="str">
        <f t="shared" si="39"/>
        <v>-</v>
      </c>
      <c r="AM39" s="109" t="str">
        <f t="shared" si="39"/>
        <v>-</v>
      </c>
      <c r="AN39" s="109" t="str">
        <f t="shared" si="39"/>
        <v>-</v>
      </c>
    </row>
    <row r="40" spans="1:40" ht="15.75" thickBot="1">
      <c r="A40" s="293" t="s">
        <v>26</v>
      </c>
      <c r="B40" s="294"/>
      <c r="C40" s="294"/>
      <c r="D40" s="295"/>
      <c r="E40" s="98" t="str">
        <f>IFERROR(E38/E35,"-")</f>
        <v>-</v>
      </c>
      <c r="F40" s="99" t="str">
        <f t="shared" ref="F40:AN40" si="40">IFERROR(F38/F35,"-")</f>
        <v>-</v>
      </c>
      <c r="G40" s="99" t="str">
        <f t="shared" si="40"/>
        <v>-</v>
      </c>
      <c r="H40" s="99" t="str">
        <f t="shared" si="40"/>
        <v>-</v>
      </c>
      <c r="I40" s="99" t="str">
        <f t="shared" si="40"/>
        <v>-</v>
      </c>
      <c r="J40" s="100" t="str">
        <f t="shared" si="40"/>
        <v>-</v>
      </c>
      <c r="K40" s="110" t="str">
        <f t="shared" si="40"/>
        <v>-</v>
      </c>
      <c r="L40" s="98" t="str">
        <f t="shared" si="40"/>
        <v>-</v>
      </c>
      <c r="M40" s="99" t="str">
        <f t="shared" si="40"/>
        <v>-</v>
      </c>
      <c r="N40" s="99" t="str">
        <f t="shared" si="40"/>
        <v>-</v>
      </c>
      <c r="O40" s="99" t="str">
        <f t="shared" si="40"/>
        <v>-</v>
      </c>
      <c r="P40" s="99" t="str">
        <f t="shared" si="40"/>
        <v>-</v>
      </c>
      <c r="Q40" s="100" t="str">
        <f t="shared" si="40"/>
        <v>-</v>
      </c>
      <c r="R40" s="110" t="str">
        <f t="shared" si="40"/>
        <v>-</v>
      </c>
      <c r="S40" s="98" t="str">
        <f t="shared" si="40"/>
        <v>-</v>
      </c>
      <c r="T40" s="99" t="str">
        <f t="shared" si="40"/>
        <v>-</v>
      </c>
      <c r="U40" s="99" t="str">
        <f t="shared" si="40"/>
        <v>-</v>
      </c>
      <c r="V40" s="99" t="str">
        <f t="shared" si="40"/>
        <v>-</v>
      </c>
      <c r="W40" s="99" t="str">
        <f t="shared" si="40"/>
        <v>-</v>
      </c>
      <c r="X40" s="100" t="str">
        <f t="shared" si="40"/>
        <v>-</v>
      </c>
      <c r="Y40" s="110" t="str">
        <f t="shared" si="40"/>
        <v>-</v>
      </c>
      <c r="Z40" s="98" t="str">
        <f t="shared" si="40"/>
        <v>-</v>
      </c>
      <c r="AA40" s="99" t="str">
        <f t="shared" si="40"/>
        <v>-</v>
      </c>
      <c r="AB40" s="99" t="str">
        <f t="shared" si="40"/>
        <v>-</v>
      </c>
      <c r="AC40" s="99" t="str">
        <f t="shared" si="40"/>
        <v>-</v>
      </c>
      <c r="AD40" s="99" t="str">
        <f t="shared" si="40"/>
        <v>-</v>
      </c>
      <c r="AE40" s="100" t="str">
        <f t="shared" si="40"/>
        <v>-</v>
      </c>
      <c r="AF40" s="110" t="str">
        <f t="shared" si="40"/>
        <v>-</v>
      </c>
      <c r="AG40" s="98" t="str">
        <f t="shared" si="40"/>
        <v>-</v>
      </c>
      <c r="AH40" s="99" t="str">
        <f t="shared" si="40"/>
        <v>-</v>
      </c>
      <c r="AI40" s="99" t="str">
        <f t="shared" si="40"/>
        <v>-</v>
      </c>
      <c r="AJ40" s="99" t="str">
        <f t="shared" si="40"/>
        <v>-</v>
      </c>
      <c r="AK40" s="99" t="str">
        <f t="shared" si="40"/>
        <v>-</v>
      </c>
      <c r="AL40" s="100" t="str">
        <f t="shared" si="40"/>
        <v>-</v>
      </c>
      <c r="AM40" s="110" t="str">
        <f t="shared" si="40"/>
        <v>-</v>
      </c>
      <c r="AN40" s="110" t="str">
        <f t="shared" si="40"/>
        <v>-</v>
      </c>
    </row>
    <row r="41" spans="1:40" customFormat="1" ht="16.5" thickTop="1" thickBot="1">
      <c r="A41" s="32"/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0"/>
      <c r="AA41" s="31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0" ht="15.75" thickTop="1">
      <c r="A42" s="264" t="s">
        <v>131</v>
      </c>
      <c r="B42" s="265"/>
      <c r="C42" s="265"/>
      <c r="D42" s="266"/>
      <c r="E42" s="86" t="str">
        <f>IFERROR(E36/E35,"-")</f>
        <v>-</v>
      </c>
      <c r="F42" s="87" t="str">
        <f t="shared" ref="F42:AN42" si="41">IFERROR(F36/F35,"-")</f>
        <v>-</v>
      </c>
      <c r="G42" s="87" t="str">
        <f t="shared" si="41"/>
        <v>-</v>
      </c>
      <c r="H42" s="87" t="str">
        <f t="shared" si="41"/>
        <v>-</v>
      </c>
      <c r="I42" s="87" t="str">
        <f t="shared" si="41"/>
        <v>-</v>
      </c>
      <c r="J42" s="88" t="str">
        <f t="shared" si="41"/>
        <v>-</v>
      </c>
      <c r="K42" s="111" t="str">
        <f t="shared" si="41"/>
        <v>-</v>
      </c>
      <c r="L42" s="86" t="str">
        <f t="shared" si="41"/>
        <v>-</v>
      </c>
      <c r="M42" s="87" t="str">
        <f t="shared" si="41"/>
        <v>-</v>
      </c>
      <c r="N42" s="87" t="str">
        <f t="shared" si="41"/>
        <v>-</v>
      </c>
      <c r="O42" s="87" t="str">
        <f t="shared" si="41"/>
        <v>-</v>
      </c>
      <c r="P42" s="87" t="str">
        <f t="shared" si="41"/>
        <v>-</v>
      </c>
      <c r="Q42" s="88" t="str">
        <f t="shared" si="41"/>
        <v>-</v>
      </c>
      <c r="R42" s="111" t="str">
        <f t="shared" si="41"/>
        <v>-</v>
      </c>
      <c r="S42" s="86" t="str">
        <f t="shared" si="41"/>
        <v>-</v>
      </c>
      <c r="T42" s="87" t="str">
        <f t="shared" si="41"/>
        <v>-</v>
      </c>
      <c r="U42" s="87" t="str">
        <f t="shared" si="41"/>
        <v>-</v>
      </c>
      <c r="V42" s="87" t="str">
        <f t="shared" si="41"/>
        <v>-</v>
      </c>
      <c r="W42" s="87" t="str">
        <f t="shared" si="41"/>
        <v>-</v>
      </c>
      <c r="X42" s="88" t="str">
        <f t="shared" si="41"/>
        <v>-</v>
      </c>
      <c r="Y42" s="111" t="str">
        <f t="shared" si="41"/>
        <v>-</v>
      </c>
      <c r="Z42" s="86" t="str">
        <f t="shared" si="41"/>
        <v>-</v>
      </c>
      <c r="AA42" s="87" t="str">
        <f t="shared" si="41"/>
        <v>-</v>
      </c>
      <c r="AB42" s="87" t="str">
        <f t="shared" si="41"/>
        <v>-</v>
      </c>
      <c r="AC42" s="87" t="str">
        <f t="shared" si="41"/>
        <v>-</v>
      </c>
      <c r="AD42" s="87" t="str">
        <f t="shared" si="41"/>
        <v>-</v>
      </c>
      <c r="AE42" s="88" t="str">
        <f t="shared" si="41"/>
        <v>-</v>
      </c>
      <c r="AF42" s="111" t="str">
        <f t="shared" si="41"/>
        <v>-</v>
      </c>
      <c r="AG42" s="86" t="str">
        <f t="shared" si="41"/>
        <v>-</v>
      </c>
      <c r="AH42" s="87" t="str">
        <f t="shared" si="41"/>
        <v>-</v>
      </c>
      <c r="AI42" s="87" t="str">
        <f t="shared" si="41"/>
        <v>-</v>
      </c>
      <c r="AJ42" s="87" t="str">
        <f t="shared" si="41"/>
        <v>-</v>
      </c>
      <c r="AK42" s="87" t="str">
        <f t="shared" si="41"/>
        <v>-</v>
      </c>
      <c r="AL42" s="88" t="str">
        <f t="shared" si="41"/>
        <v>-</v>
      </c>
      <c r="AM42" s="111" t="str">
        <f t="shared" si="41"/>
        <v>-</v>
      </c>
      <c r="AN42" s="111" t="str">
        <f t="shared" si="41"/>
        <v>-</v>
      </c>
    </row>
    <row r="43" spans="1:40">
      <c r="A43" s="232" t="s">
        <v>132</v>
      </c>
      <c r="B43" s="233"/>
      <c r="C43" s="233"/>
      <c r="D43" s="234"/>
      <c r="E43" s="89" t="str">
        <f>IFERROR((E23+E25+E26+E27)/E35,"-")</f>
        <v>-</v>
      </c>
      <c r="F43" s="90" t="str">
        <f t="shared" ref="F43:AN43" si="42">IFERROR((F23+F25+F26+F27)/F35,"-")</f>
        <v>-</v>
      </c>
      <c r="G43" s="90" t="str">
        <f t="shared" si="42"/>
        <v>-</v>
      </c>
      <c r="H43" s="90" t="str">
        <f t="shared" si="42"/>
        <v>-</v>
      </c>
      <c r="I43" s="90" t="str">
        <f t="shared" si="42"/>
        <v>-</v>
      </c>
      <c r="J43" s="91" t="str">
        <f t="shared" si="42"/>
        <v>-</v>
      </c>
      <c r="K43" s="112" t="str">
        <f t="shared" si="42"/>
        <v>-</v>
      </c>
      <c r="L43" s="89" t="str">
        <f t="shared" si="42"/>
        <v>-</v>
      </c>
      <c r="M43" s="90" t="str">
        <f t="shared" si="42"/>
        <v>-</v>
      </c>
      <c r="N43" s="90" t="str">
        <f t="shared" si="42"/>
        <v>-</v>
      </c>
      <c r="O43" s="90" t="str">
        <f t="shared" si="42"/>
        <v>-</v>
      </c>
      <c r="P43" s="90" t="str">
        <f t="shared" si="42"/>
        <v>-</v>
      </c>
      <c r="Q43" s="91" t="str">
        <f t="shared" si="42"/>
        <v>-</v>
      </c>
      <c r="R43" s="112" t="str">
        <f t="shared" si="42"/>
        <v>-</v>
      </c>
      <c r="S43" s="89" t="str">
        <f t="shared" si="42"/>
        <v>-</v>
      </c>
      <c r="T43" s="90" t="str">
        <f t="shared" si="42"/>
        <v>-</v>
      </c>
      <c r="U43" s="90" t="str">
        <f t="shared" si="42"/>
        <v>-</v>
      </c>
      <c r="V43" s="90" t="str">
        <f t="shared" si="42"/>
        <v>-</v>
      </c>
      <c r="W43" s="90" t="str">
        <f t="shared" si="42"/>
        <v>-</v>
      </c>
      <c r="X43" s="91" t="str">
        <f t="shared" si="42"/>
        <v>-</v>
      </c>
      <c r="Y43" s="112" t="str">
        <f t="shared" si="42"/>
        <v>-</v>
      </c>
      <c r="Z43" s="89" t="str">
        <f t="shared" si="42"/>
        <v>-</v>
      </c>
      <c r="AA43" s="90" t="str">
        <f t="shared" si="42"/>
        <v>-</v>
      </c>
      <c r="AB43" s="90" t="str">
        <f t="shared" si="42"/>
        <v>-</v>
      </c>
      <c r="AC43" s="90" t="str">
        <f t="shared" si="42"/>
        <v>-</v>
      </c>
      <c r="AD43" s="90" t="str">
        <f t="shared" si="42"/>
        <v>-</v>
      </c>
      <c r="AE43" s="91" t="str">
        <f t="shared" si="42"/>
        <v>-</v>
      </c>
      <c r="AF43" s="112" t="str">
        <f t="shared" si="42"/>
        <v>-</v>
      </c>
      <c r="AG43" s="89" t="str">
        <f t="shared" si="42"/>
        <v>-</v>
      </c>
      <c r="AH43" s="90" t="str">
        <f t="shared" si="42"/>
        <v>-</v>
      </c>
      <c r="AI43" s="90" t="str">
        <f t="shared" si="42"/>
        <v>-</v>
      </c>
      <c r="AJ43" s="90" t="str">
        <f t="shared" si="42"/>
        <v>-</v>
      </c>
      <c r="AK43" s="90" t="str">
        <f t="shared" si="42"/>
        <v>-</v>
      </c>
      <c r="AL43" s="91" t="str">
        <f t="shared" si="42"/>
        <v>-</v>
      </c>
      <c r="AM43" s="112" t="str">
        <f t="shared" si="42"/>
        <v>-</v>
      </c>
      <c r="AN43" s="112" t="str">
        <f t="shared" si="42"/>
        <v>-</v>
      </c>
    </row>
    <row r="44" spans="1:40">
      <c r="A44" s="232" t="s">
        <v>80</v>
      </c>
      <c r="B44" s="233"/>
      <c r="C44" s="233"/>
      <c r="D44" s="234"/>
      <c r="E44" s="92" t="str">
        <f>IFERROR(E26/E35,"-")</f>
        <v>-</v>
      </c>
      <c r="F44" s="93" t="str">
        <f t="shared" ref="F44:AN44" si="43">IFERROR(F26/F35,"-")</f>
        <v>-</v>
      </c>
      <c r="G44" s="93" t="str">
        <f t="shared" si="43"/>
        <v>-</v>
      </c>
      <c r="H44" s="93" t="str">
        <f t="shared" si="43"/>
        <v>-</v>
      </c>
      <c r="I44" s="93" t="str">
        <f t="shared" si="43"/>
        <v>-</v>
      </c>
      <c r="J44" s="94" t="str">
        <f t="shared" si="43"/>
        <v>-</v>
      </c>
      <c r="K44" s="113" t="str">
        <f t="shared" si="43"/>
        <v>-</v>
      </c>
      <c r="L44" s="92" t="str">
        <f t="shared" si="43"/>
        <v>-</v>
      </c>
      <c r="M44" s="93" t="str">
        <f t="shared" si="43"/>
        <v>-</v>
      </c>
      <c r="N44" s="93" t="str">
        <f t="shared" si="43"/>
        <v>-</v>
      </c>
      <c r="O44" s="93" t="str">
        <f t="shared" si="43"/>
        <v>-</v>
      </c>
      <c r="P44" s="93" t="str">
        <f t="shared" si="43"/>
        <v>-</v>
      </c>
      <c r="Q44" s="94" t="str">
        <f t="shared" si="43"/>
        <v>-</v>
      </c>
      <c r="R44" s="113" t="str">
        <f t="shared" si="43"/>
        <v>-</v>
      </c>
      <c r="S44" s="92" t="str">
        <f t="shared" si="43"/>
        <v>-</v>
      </c>
      <c r="T44" s="93" t="str">
        <f t="shared" si="43"/>
        <v>-</v>
      </c>
      <c r="U44" s="93" t="str">
        <f t="shared" si="43"/>
        <v>-</v>
      </c>
      <c r="V44" s="93" t="str">
        <f t="shared" si="43"/>
        <v>-</v>
      </c>
      <c r="W44" s="93" t="str">
        <f t="shared" si="43"/>
        <v>-</v>
      </c>
      <c r="X44" s="94" t="str">
        <f t="shared" si="43"/>
        <v>-</v>
      </c>
      <c r="Y44" s="113" t="str">
        <f t="shared" si="43"/>
        <v>-</v>
      </c>
      <c r="Z44" s="92" t="str">
        <f t="shared" si="43"/>
        <v>-</v>
      </c>
      <c r="AA44" s="93" t="str">
        <f t="shared" si="43"/>
        <v>-</v>
      </c>
      <c r="AB44" s="93" t="str">
        <f t="shared" si="43"/>
        <v>-</v>
      </c>
      <c r="AC44" s="93" t="str">
        <f t="shared" si="43"/>
        <v>-</v>
      </c>
      <c r="AD44" s="93" t="str">
        <f t="shared" si="43"/>
        <v>-</v>
      </c>
      <c r="AE44" s="94" t="str">
        <f t="shared" si="43"/>
        <v>-</v>
      </c>
      <c r="AF44" s="113" t="str">
        <f t="shared" si="43"/>
        <v>-</v>
      </c>
      <c r="AG44" s="92" t="str">
        <f t="shared" si="43"/>
        <v>-</v>
      </c>
      <c r="AH44" s="93" t="str">
        <f t="shared" si="43"/>
        <v>-</v>
      </c>
      <c r="AI44" s="93" t="str">
        <f t="shared" si="43"/>
        <v>-</v>
      </c>
      <c r="AJ44" s="93" t="str">
        <f t="shared" si="43"/>
        <v>-</v>
      </c>
      <c r="AK44" s="93" t="str">
        <f t="shared" si="43"/>
        <v>-</v>
      </c>
      <c r="AL44" s="94" t="str">
        <f t="shared" si="43"/>
        <v>-</v>
      </c>
      <c r="AM44" s="113" t="str">
        <f t="shared" si="43"/>
        <v>-</v>
      </c>
      <c r="AN44" s="113" t="str">
        <f t="shared" si="43"/>
        <v>-</v>
      </c>
    </row>
    <row r="45" spans="1:40">
      <c r="A45" s="232" t="s">
        <v>79</v>
      </c>
      <c r="B45" s="233"/>
      <c r="C45" s="233"/>
      <c r="D45" s="234"/>
      <c r="E45" s="92" t="str">
        <f>IFERROR(E25/E35,"-")</f>
        <v>-</v>
      </c>
      <c r="F45" s="93" t="str">
        <f t="shared" ref="F45:AN45" si="44">IFERROR(F25/F35,"-")</f>
        <v>-</v>
      </c>
      <c r="G45" s="93" t="str">
        <f t="shared" si="44"/>
        <v>-</v>
      </c>
      <c r="H45" s="93" t="str">
        <f t="shared" si="44"/>
        <v>-</v>
      </c>
      <c r="I45" s="93" t="str">
        <f t="shared" si="44"/>
        <v>-</v>
      </c>
      <c r="J45" s="94" t="str">
        <f t="shared" si="44"/>
        <v>-</v>
      </c>
      <c r="K45" s="113" t="str">
        <f t="shared" si="44"/>
        <v>-</v>
      </c>
      <c r="L45" s="92" t="str">
        <f t="shared" si="44"/>
        <v>-</v>
      </c>
      <c r="M45" s="93" t="str">
        <f t="shared" si="44"/>
        <v>-</v>
      </c>
      <c r="N45" s="93" t="str">
        <f t="shared" si="44"/>
        <v>-</v>
      </c>
      <c r="O45" s="93" t="str">
        <f t="shared" si="44"/>
        <v>-</v>
      </c>
      <c r="P45" s="93" t="str">
        <f t="shared" si="44"/>
        <v>-</v>
      </c>
      <c r="Q45" s="94" t="str">
        <f t="shared" si="44"/>
        <v>-</v>
      </c>
      <c r="R45" s="113" t="str">
        <f t="shared" si="44"/>
        <v>-</v>
      </c>
      <c r="S45" s="92" t="str">
        <f t="shared" si="44"/>
        <v>-</v>
      </c>
      <c r="T45" s="93" t="str">
        <f t="shared" si="44"/>
        <v>-</v>
      </c>
      <c r="U45" s="93" t="str">
        <f t="shared" si="44"/>
        <v>-</v>
      </c>
      <c r="V45" s="93" t="str">
        <f t="shared" si="44"/>
        <v>-</v>
      </c>
      <c r="W45" s="93" t="str">
        <f t="shared" si="44"/>
        <v>-</v>
      </c>
      <c r="X45" s="94" t="str">
        <f t="shared" si="44"/>
        <v>-</v>
      </c>
      <c r="Y45" s="113" t="str">
        <f t="shared" si="44"/>
        <v>-</v>
      </c>
      <c r="Z45" s="92" t="str">
        <f t="shared" si="44"/>
        <v>-</v>
      </c>
      <c r="AA45" s="93" t="str">
        <f t="shared" si="44"/>
        <v>-</v>
      </c>
      <c r="AB45" s="93" t="str">
        <f t="shared" si="44"/>
        <v>-</v>
      </c>
      <c r="AC45" s="93" t="str">
        <f t="shared" si="44"/>
        <v>-</v>
      </c>
      <c r="AD45" s="93" t="str">
        <f t="shared" si="44"/>
        <v>-</v>
      </c>
      <c r="AE45" s="94" t="str">
        <f t="shared" si="44"/>
        <v>-</v>
      </c>
      <c r="AF45" s="113" t="str">
        <f t="shared" si="44"/>
        <v>-</v>
      </c>
      <c r="AG45" s="92" t="str">
        <f t="shared" si="44"/>
        <v>-</v>
      </c>
      <c r="AH45" s="93" t="str">
        <f t="shared" si="44"/>
        <v>-</v>
      </c>
      <c r="AI45" s="93" t="str">
        <f t="shared" si="44"/>
        <v>-</v>
      </c>
      <c r="AJ45" s="93" t="str">
        <f t="shared" si="44"/>
        <v>-</v>
      </c>
      <c r="AK45" s="93" t="str">
        <f t="shared" si="44"/>
        <v>-</v>
      </c>
      <c r="AL45" s="94" t="str">
        <f t="shared" si="44"/>
        <v>-</v>
      </c>
      <c r="AM45" s="113" t="str">
        <f t="shared" si="44"/>
        <v>-</v>
      </c>
      <c r="AN45" s="113" t="str">
        <f t="shared" si="44"/>
        <v>-</v>
      </c>
    </row>
    <row r="46" spans="1:40">
      <c r="A46" s="232" t="s">
        <v>133</v>
      </c>
      <c r="B46" s="233"/>
      <c r="C46" s="233"/>
      <c r="D46" s="234"/>
      <c r="E46" s="92" t="str">
        <f>IFERROR(E27/E35,"-")</f>
        <v>-</v>
      </c>
      <c r="F46" s="93" t="str">
        <f t="shared" ref="F46:AN46" si="45">IFERROR(F27/F35,"-")</f>
        <v>-</v>
      </c>
      <c r="G46" s="93" t="str">
        <f t="shared" si="45"/>
        <v>-</v>
      </c>
      <c r="H46" s="93" t="str">
        <f t="shared" si="45"/>
        <v>-</v>
      </c>
      <c r="I46" s="93" t="str">
        <f t="shared" si="45"/>
        <v>-</v>
      </c>
      <c r="J46" s="94" t="str">
        <f t="shared" si="45"/>
        <v>-</v>
      </c>
      <c r="K46" s="113" t="str">
        <f t="shared" si="45"/>
        <v>-</v>
      </c>
      <c r="L46" s="92" t="str">
        <f t="shared" si="45"/>
        <v>-</v>
      </c>
      <c r="M46" s="93" t="str">
        <f t="shared" si="45"/>
        <v>-</v>
      </c>
      <c r="N46" s="93" t="str">
        <f t="shared" si="45"/>
        <v>-</v>
      </c>
      <c r="O46" s="93" t="str">
        <f t="shared" si="45"/>
        <v>-</v>
      </c>
      <c r="P46" s="93" t="str">
        <f t="shared" si="45"/>
        <v>-</v>
      </c>
      <c r="Q46" s="94" t="str">
        <f t="shared" si="45"/>
        <v>-</v>
      </c>
      <c r="R46" s="113" t="str">
        <f t="shared" si="45"/>
        <v>-</v>
      </c>
      <c r="S46" s="92" t="str">
        <f t="shared" si="45"/>
        <v>-</v>
      </c>
      <c r="T46" s="93" t="str">
        <f t="shared" si="45"/>
        <v>-</v>
      </c>
      <c r="U46" s="93" t="str">
        <f t="shared" si="45"/>
        <v>-</v>
      </c>
      <c r="V46" s="93" t="str">
        <f t="shared" si="45"/>
        <v>-</v>
      </c>
      <c r="W46" s="93" t="str">
        <f t="shared" si="45"/>
        <v>-</v>
      </c>
      <c r="X46" s="94" t="str">
        <f t="shared" si="45"/>
        <v>-</v>
      </c>
      <c r="Y46" s="113" t="str">
        <f t="shared" si="45"/>
        <v>-</v>
      </c>
      <c r="Z46" s="92" t="str">
        <f t="shared" si="45"/>
        <v>-</v>
      </c>
      <c r="AA46" s="93" t="str">
        <f t="shared" si="45"/>
        <v>-</v>
      </c>
      <c r="AB46" s="93" t="str">
        <f t="shared" si="45"/>
        <v>-</v>
      </c>
      <c r="AC46" s="93" t="str">
        <f t="shared" si="45"/>
        <v>-</v>
      </c>
      <c r="AD46" s="93" t="str">
        <f t="shared" si="45"/>
        <v>-</v>
      </c>
      <c r="AE46" s="94" t="str">
        <f t="shared" si="45"/>
        <v>-</v>
      </c>
      <c r="AF46" s="113" t="str">
        <f t="shared" si="45"/>
        <v>-</v>
      </c>
      <c r="AG46" s="92" t="str">
        <f t="shared" si="45"/>
        <v>-</v>
      </c>
      <c r="AH46" s="93" t="str">
        <f t="shared" si="45"/>
        <v>-</v>
      </c>
      <c r="AI46" s="93" t="str">
        <f t="shared" si="45"/>
        <v>-</v>
      </c>
      <c r="AJ46" s="93" t="str">
        <f t="shared" si="45"/>
        <v>-</v>
      </c>
      <c r="AK46" s="93" t="str">
        <f t="shared" si="45"/>
        <v>-</v>
      </c>
      <c r="AL46" s="94" t="str">
        <f t="shared" si="45"/>
        <v>-</v>
      </c>
      <c r="AM46" s="113" t="str">
        <f t="shared" si="45"/>
        <v>-</v>
      </c>
      <c r="AN46" s="113" t="str">
        <f t="shared" si="45"/>
        <v>-</v>
      </c>
    </row>
    <row r="47" spans="1:40">
      <c r="A47" s="232" t="s">
        <v>134</v>
      </c>
      <c r="B47" s="233"/>
      <c r="C47" s="233"/>
      <c r="D47" s="234"/>
      <c r="E47" s="92" t="str">
        <f>IFERROR(E27/(E23+E25+E26+E27),"-")</f>
        <v>-</v>
      </c>
      <c r="F47" s="93" t="str">
        <f t="shared" ref="F47:AN47" si="46">IFERROR(F27/(F23+F25+F26+F27),"-")</f>
        <v>-</v>
      </c>
      <c r="G47" s="93" t="str">
        <f t="shared" si="46"/>
        <v>-</v>
      </c>
      <c r="H47" s="93" t="str">
        <f t="shared" si="46"/>
        <v>-</v>
      </c>
      <c r="I47" s="93" t="str">
        <f t="shared" si="46"/>
        <v>-</v>
      </c>
      <c r="J47" s="94" t="str">
        <f t="shared" si="46"/>
        <v>-</v>
      </c>
      <c r="K47" s="113" t="str">
        <f t="shared" si="46"/>
        <v>-</v>
      </c>
      <c r="L47" s="92" t="str">
        <f t="shared" si="46"/>
        <v>-</v>
      </c>
      <c r="M47" s="93" t="str">
        <f t="shared" si="46"/>
        <v>-</v>
      </c>
      <c r="N47" s="93" t="str">
        <f t="shared" si="46"/>
        <v>-</v>
      </c>
      <c r="O47" s="93" t="str">
        <f t="shared" si="46"/>
        <v>-</v>
      </c>
      <c r="P47" s="93" t="str">
        <f t="shared" si="46"/>
        <v>-</v>
      </c>
      <c r="Q47" s="94" t="str">
        <f t="shared" si="46"/>
        <v>-</v>
      </c>
      <c r="R47" s="113" t="str">
        <f t="shared" si="46"/>
        <v>-</v>
      </c>
      <c r="S47" s="92" t="str">
        <f t="shared" si="46"/>
        <v>-</v>
      </c>
      <c r="T47" s="93" t="str">
        <f t="shared" si="46"/>
        <v>-</v>
      </c>
      <c r="U47" s="93" t="str">
        <f t="shared" si="46"/>
        <v>-</v>
      </c>
      <c r="V47" s="93" t="str">
        <f t="shared" si="46"/>
        <v>-</v>
      </c>
      <c r="W47" s="93" t="str">
        <f t="shared" si="46"/>
        <v>-</v>
      </c>
      <c r="X47" s="94" t="str">
        <f t="shared" si="46"/>
        <v>-</v>
      </c>
      <c r="Y47" s="113" t="str">
        <f t="shared" si="46"/>
        <v>-</v>
      </c>
      <c r="Z47" s="92" t="str">
        <f t="shared" si="46"/>
        <v>-</v>
      </c>
      <c r="AA47" s="93" t="str">
        <f t="shared" si="46"/>
        <v>-</v>
      </c>
      <c r="AB47" s="93" t="str">
        <f t="shared" si="46"/>
        <v>-</v>
      </c>
      <c r="AC47" s="93" t="str">
        <f t="shared" si="46"/>
        <v>-</v>
      </c>
      <c r="AD47" s="93" t="str">
        <f t="shared" si="46"/>
        <v>-</v>
      </c>
      <c r="AE47" s="94" t="str">
        <f t="shared" si="46"/>
        <v>-</v>
      </c>
      <c r="AF47" s="113" t="str">
        <f t="shared" si="46"/>
        <v>-</v>
      </c>
      <c r="AG47" s="92" t="str">
        <f t="shared" si="46"/>
        <v>-</v>
      </c>
      <c r="AH47" s="93" t="str">
        <f t="shared" si="46"/>
        <v>-</v>
      </c>
      <c r="AI47" s="93" t="str">
        <f t="shared" si="46"/>
        <v>-</v>
      </c>
      <c r="AJ47" s="93" t="str">
        <f t="shared" si="46"/>
        <v>-</v>
      </c>
      <c r="AK47" s="93" t="str">
        <f t="shared" si="46"/>
        <v>-</v>
      </c>
      <c r="AL47" s="94" t="str">
        <f t="shared" si="46"/>
        <v>-</v>
      </c>
      <c r="AM47" s="113" t="str">
        <f t="shared" si="46"/>
        <v>-</v>
      </c>
      <c r="AN47" s="113" t="str">
        <f t="shared" si="46"/>
        <v>-</v>
      </c>
    </row>
    <row r="48" spans="1:40">
      <c r="A48" s="232" t="s">
        <v>82</v>
      </c>
      <c r="B48" s="233"/>
      <c r="C48" s="233"/>
      <c r="D48" s="234"/>
      <c r="E48" s="92" t="str">
        <f>IFERROR(E32/E35,"-")</f>
        <v>-</v>
      </c>
      <c r="F48" s="93" t="str">
        <f t="shared" ref="F48:AN48" si="47">IFERROR(F32/F35,"-")</f>
        <v>-</v>
      </c>
      <c r="G48" s="93" t="str">
        <f t="shared" si="47"/>
        <v>-</v>
      </c>
      <c r="H48" s="93" t="str">
        <f t="shared" si="47"/>
        <v>-</v>
      </c>
      <c r="I48" s="93" t="str">
        <f t="shared" si="47"/>
        <v>-</v>
      </c>
      <c r="J48" s="94" t="str">
        <f t="shared" si="47"/>
        <v>-</v>
      </c>
      <c r="K48" s="113" t="str">
        <f t="shared" si="47"/>
        <v>-</v>
      </c>
      <c r="L48" s="92" t="str">
        <f t="shared" si="47"/>
        <v>-</v>
      </c>
      <c r="M48" s="93" t="str">
        <f t="shared" si="47"/>
        <v>-</v>
      </c>
      <c r="N48" s="93" t="str">
        <f t="shared" si="47"/>
        <v>-</v>
      </c>
      <c r="O48" s="93" t="str">
        <f t="shared" si="47"/>
        <v>-</v>
      </c>
      <c r="P48" s="93" t="str">
        <f t="shared" si="47"/>
        <v>-</v>
      </c>
      <c r="Q48" s="94" t="str">
        <f t="shared" si="47"/>
        <v>-</v>
      </c>
      <c r="R48" s="113" t="str">
        <f t="shared" si="47"/>
        <v>-</v>
      </c>
      <c r="S48" s="92" t="str">
        <f t="shared" si="47"/>
        <v>-</v>
      </c>
      <c r="T48" s="93" t="str">
        <f t="shared" si="47"/>
        <v>-</v>
      </c>
      <c r="U48" s="93" t="str">
        <f t="shared" si="47"/>
        <v>-</v>
      </c>
      <c r="V48" s="93" t="str">
        <f t="shared" si="47"/>
        <v>-</v>
      </c>
      <c r="W48" s="93" t="str">
        <f t="shared" si="47"/>
        <v>-</v>
      </c>
      <c r="X48" s="94" t="str">
        <f t="shared" si="47"/>
        <v>-</v>
      </c>
      <c r="Y48" s="113" t="str">
        <f t="shared" si="47"/>
        <v>-</v>
      </c>
      <c r="Z48" s="92" t="str">
        <f t="shared" si="47"/>
        <v>-</v>
      </c>
      <c r="AA48" s="93" t="str">
        <f t="shared" si="47"/>
        <v>-</v>
      </c>
      <c r="AB48" s="93" t="str">
        <f t="shared" si="47"/>
        <v>-</v>
      </c>
      <c r="AC48" s="93" t="str">
        <f t="shared" si="47"/>
        <v>-</v>
      </c>
      <c r="AD48" s="93" t="str">
        <f t="shared" si="47"/>
        <v>-</v>
      </c>
      <c r="AE48" s="94" t="str">
        <f t="shared" si="47"/>
        <v>-</v>
      </c>
      <c r="AF48" s="113" t="str">
        <f t="shared" si="47"/>
        <v>-</v>
      </c>
      <c r="AG48" s="92" t="str">
        <f t="shared" si="47"/>
        <v>-</v>
      </c>
      <c r="AH48" s="93" t="str">
        <f t="shared" si="47"/>
        <v>-</v>
      </c>
      <c r="AI48" s="93" t="str">
        <f t="shared" si="47"/>
        <v>-</v>
      </c>
      <c r="AJ48" s="93" t="str">
        <f t="shared" si="47"/>
        <v>-</v>
      </c>
      <c r="AK48" s="93" t="str">
        <f t="shared" si="47"/>
        <v>-</v>
      </c>
      <c r="AL48" s="94" t="str">
        <f t="shared" si="47"/>
        <v>-</v>
      </c>
      <c r="AM48" s="113" t="str">
        <f t="shared" si="47"/>
        <v>-</v>
      </c>
      <c r="AN48" s="113" t="str">
        <f t="shared" si="47"/>
        <v>-</v>
      </c>
    </row>
    <row r="49" spans="1:40">
      <c r="A49" s="232" t="s">
        <v>137</v>
      </c>
      <c r="B49" s="233"/>
      <c r="C49" s="233"/>
      <c r="D49" s="234"/>
      <c r="E49" s="92" t="str">
        <f>IFERROR(E33/E35,"-")</f>
        <v>-</v>
      </c>
      <c r="F49" s="93" t="str">
        <f t="shared" ref="F49:AN49" si="48">IFERROR(F33/F35,"-")</f>
        <v>-</v>
      </c>
      <c r="G49" s="93" t="str">
        <f t="shared" si="48"/>
        <v>-</v>
      </c>
      <c r="H49" s="93" t="str">
        <f t="shared" si="48"/>
        <v>-</v>
      </c>
      <c r="I49" s="93" t="str">
        <f t="shared" si="48"/>
        <v>-</v>
      </c>
      <c r="J49" s="94" t="str">
        <f t="shared" si="48"/>
        <v>-</v>
      </c>
      <c r="K49" s="113" t="str">
        <f t="shared" si="48"/>
        <v>-</v>
      </c>
      <c r="L49" s="92" t="str">
        <f t="shared" si="48"/>
        <v>-</v>
      </c>
      <c r="M49" s="93" t="str">
        <f t="shared" si="48"/>
        <v>-</v>
      </c>
      <c r="N49" s="93" t="str">
        <f t="shared" si="48"/>
        <v>-</v>
      </c>
      <c r="O49" s="93" t="str">
        <f t="shared" si="48"/>
        <v>-</v>
      </c>
      <c r="P49" s="93" t="str">
        <f t="shared" si="48"/>
        <v>-</v>
      </c>
      <c r="Q49" s="94" t="str">
        <f t="shared" si="48"/>
        <v>-</v>
      </c>
      <c r="R49" s="113" t="str">
        <f t="shared" si="48"/>
        <v>-</v>
      </c>
      <c r="S49" s="92" t="str">
        <f t="shared" si="48"/>
        <v>-</v>
      </c>
      <c r="T49" s="93" t="str">
        <f t="shared" si="48"/>
        <v>-</v>
      </c>
      <c r="U49" s="93" t="str">
        <f t="shared" si="48"/>
        <v>-</v>
      </c>
      <c r="V49" s="93" t="str">
        <f t="shared" si="48"/>
        <v>-</v>
      </c>
      <c r="W49" s="93" t="str">
        <f t="shared" si="48"/>
        <v>-</v>
      </c>
      <c r="X49" s="94" t="str">
        <f t="shared" si="48"/>
        <v>-</v>
      </c>
      <c r="Y49" s="113" t="str">
        <f t="shared" si="48"/>
        <v>-</v>
      </c>
      <c r="Z49" s="92" t="str">
        <f t="shared" si="48"/>
        <v>-</v>
      </c>
      <c r="AA49" s="93" t="str">
        <f t="shared" si="48"/>
        <v>-</v>
      </c>
      <c r="AB49" s="93" t="str">
        <f t="shared" si="48"/>
        <v>-</v>
      </c>
      <c r="AC49" s="93" t="str">
        <f t="shared" si="48"/>
        <v>-</v>
      </c>
      <c r="AD49" s="93" t="str">
        <f t="shared" si="48"/>
        <v>-</v>
      </c>
      <c r="AE49" s="94" t="str">
        <f t="shared" si="48"/>
        <v>-</v>
      </c>
      <c r="AF49" s="113" t="str">
        <f t="shared" si="48"/>
        <v>-</v>
      </c>
      <c r="AG49" s="92" t="str">
        <f t="shared" si="48"/>
        <v>-</v>
      </c>
      <c r="AH49" s="93" t="str">
        <f t="shared" si="48"/>
        <v>-</v>
      </c>
      <c r="AI49" s="93" t="str">
        <f t="shared" si="48"/>
        <v>-</v>
      </c>
      <c r="AJ49" s="93" t="str">
        <f t="shared" si="48"/>
        <v>-</v>
      </c>
      <c r="AK49" s="93" t="str">
        <f t="shared" si="48"/>
        <v>-</v>
      </c>
      <c r="AL49" s="94" t="str">
        <f t="shared" si="48"/>
        <v>-</v>
      </c>
      <c r="AM49" s="113" t="str">
        <f t="shared" si="48"/>
        <v>-</v>
      </c>
      <c r="AN49" s="113" t="str">
        <f t="shared" si="48"/>
        <v>-</v>
      </c>
    </row>
    <row r="50" spans="1:40">
      <c r="A50" s="232" t="s">
        <v>81</v>
      </c>
      <c r="B50" s="233"/>
      <c r="C50" s="233"/>
      <c r="D50" s="234"/>
      <c r="E50" s="92" t="str">
        <f>IFERROR((E24+E28+E29)/E35,"-")</f>
        <v>-</v>
      </c>
      <c r="F50" s="93" t="str">
        <f t="shared" ref="F50:AN50" si="49">IFERROR((F24+F28+F29)/F35,"-")</f>
        <v>-</v>
      </c>
      <c r="G50" s="93" t="str">
        <f t="shared" si="49"/>
        <v>-</v>
      </c>
      <c r="H50" s="93" t="str">
        <f t="shared" si="49"/>
        <v>-</v>
      </c>
      <c r="I50" s="93" t="str">
        <f t="shared" si="49"/>
        <v>-</v>
      </c>
      <c r="J50" s="94" t="str">
        <f t="shared" si="49"/>
        <v>-</v>
      </c>
      <c r="K50" s="113" t="str">
        <f t="shared" si="49"/>
        <v>-</v>
      </c>
      <c r="L50" s="92" t="str">
        <f t="shared" si="49"/>
        <v>-</v>
      </c>
      <c r="M50" s="93" t="str">
        <f t="shared" si="49"/>
        <v>-</v>
      </c>
      <c r="N50" s="93" t="str">
        <f t="shared" si="49"/>
        <v>-</v>
      </c>
      <c r="O50" s="93" t="str">
        <f t="shared" si="49"/>
        <v>-</v>
      </c>
      <c r="P50" s="93" t="str">
        <f t="shared" si="49"/>
        <v>-</v>
      </c>
      <c r="Q50" s="94" t="str">
        <f t="shared" si="49"/>
        <v>-</v>
      </c>
      <c r="R50" s="113" t="str">
        <f t="shared" si="49"/>
        <v>-</v>
      </c>
      <c r="S50" s="92" t="str">
        <f t="shared" si="49"/>
        <v>-</v>
      </c>
      <c r="T50" s="93" t="str">
        <f t="shared" si="49"/>
        <v>-</v>
      </c>
      <c r="U50" s="93" t="str">
        <f t="shared" si="49"/>
        <v>-</v>
      </c>
      <c r="V50" s="93" t="str">
        <f t="shared" si="49"/>
        <v>-</v>
      </c>
      <c r="W50" s="93" t="str">
        <f t="shared" si="49"/>
        <v>-</v>
      </c>
      <c r="X50" s="94" t="str">
        <f t="shared" si="49"/>
        <v>-</v>
      </c>
      <c r="Y50" s="113" t="str">
        <f t="shared" si="49"/>
        <v>-</v>
      </c>
      <c r="Z50" s="92" t="str">
        <f t="shared" si="49"/>
        <v>-</v>
      </c>
      <c r="AA50" s="93" t="str">
        <f t="shared" si="49"/>
        <v>-</v>
      </c>
      <c r="AB50" s="93" t="str">
        <f t="shared" si="49"/>
        <v>-</v>
      </c>
      <c r="AC50" s="93" t="str">
        <f t="shared" si="49"/>
        <v>-</v>
      </c>
      <c r="AD50" s="93" t="str">
        <f t="shared" si="49"/>
        <v>-</v>
      </c>
      <c r="AE50" s="94" t="str">
        <f t="shared" si="49"/>
        <v>-</v>
      </c>
      <c r="AF50" s="113" t="str">
        <f t="shared" si="49"/>
        <v>-</v>
      </c>
      <c r="AG50" s="92" t="str">
        <f t="shared" si="49"/>
        <v>-</v>
      </c>
      <c r="AH50" s="93" t="str">
        <f t="shared" si="49"/>
        <v>-</v>
      </c>
      <c r="AI50" s="93" t="str">
        <f t="shared" si="49"/>
        <v>-</v>
      </c>
      <c r="AJ50" s="93" t="str">
        <f t="shared" si="49"/>
        <v>-</v>
      </c>
      <c r="AK50" s="93" t="str">
        <f t="shared" si="49"/>
        <v>-</v>
      </c>
      <c r="AL50" s="94" t="str">
        <f t="shared" si="49"/>
        <v>-</v>
      </c>
      <c r="AM50" s="113" t="str">
        <f t="shared" si="49"/>
        <v>-</v>
      </c>
      <c r="AN50" s="113" t="str">
        <f t="shared" si="49"/>
        <v>-</v>
      </c>
    </row>
    <row r="51" spans="1:40">
      <c r="A51" s="232" t="s">
        <v>83</v>
      </c>
      <c r="B51" s="233"/>
      <c r="C51" s="233"/>
      <c r="D51" s="234"/>
      <c r="E51" s="92" t="str">
        <f>IFERROR(E28/E35,"-")</f>
        <v>-</v>
      </c>
      <c r="F51" s="93" t="str">
        <f t="shared" ref="F51:AN51" si="50">IFERROR(F28/F35,"-")</f>
        <v>-</v>
      </c>
      <c r="G51" s="93" t="str">
        <f t="shared" si="50"/>
        <v>-</v>
      </c>
      <c r="H51" s="93" t="str">
        <f t="shared" si="50"/>
        <v>-</v>
      </c>
      <c r="I51" s="93" t="str">
        <f t="shared" si="50"/>
        <v>-</v>
      </c>
      <c r="J51" s="94" t="str">
        <f t="shared" si="50"/>
        <v>-</v>
      </c>
      <c r="K51" s="113" t="str">
        <f t="shared" si="50"/>
        <v>-</v>
      </c>
      <c r="L51" s="92" t="str">
        <f t="shared" si="50"/>
        <v>-</v>
      </c>
      <c r="M51" s="93" t="str">
        <f t="shared" si="50"/>
        <v>-</v>
      </c>
      <c r="N51" s="93" t="str">
        <f t="shared" si="50"/>
        <v>-</v>
      </c>
      <c r="O51" s="93" t="str">
        <f t="shared" si="50"/>
        <v>-</v>
      </c>
      <c r="P51" s="93" t="str">
        <f t="shared" si="50"/>
        <v>-</v>
      </c>
      <c r="Q51" s="94" t="str">
        <f t="shared" si="50"/>
        <v>-</v>
      </c>
      <c r="R51" s="113" t="str">
        <f t="shared" si="50"/>
        <v>-</v>
      </c>
      <c r="S51" s="92" t="str">
        <f t="shared" si="50"/>
        <v>-</v>
      </c>
      <c r="T51" s="93" t="str">
        <f t="shared" si="50"/>
        <v>-</v>
      </c>
      <c r="U51" s="93" t="str">
        <f t="shared" si="50"/>
        <v>-</v>
      </c>
      <c r="V51" s="93" t="str">
        <f t="shared" si="50"/>
        <v>-</v>
      </c>
      <c r="W51" s="93" t="str">
        <f t="shared" si="50"/>
        <v>-</v>
      </c>
      <c r="X51" s="94" t="str">
        <f t="shared" si="50"/>
        <v>-</v>
      </c>
      <c r="Y51" s="113" t="str">
        <f t="shared" si="50"/>
        <v>-</v>
      </c>
      <c r="Z51" s="92" t="str">
        <f t="shared" si="50"/>
        <v>-</v>
      </c>
      <c r="AA51" s="93" t="str">
        <f t="shared" si="50"/>
        <v>-</v>
      </c>
      <c r="AB51" s="93" t="str">
        <f t="shared" si="50"/>
        <v>-</v>
      </c>
      <c r="AC51" s="93" t="str">
        <f t="shared" si="50"/>
        <v>-</v>
      </c>
      <c r="AD51" s="93" t="str">
        <f t="shared" si="50"/>
        <v>-</v>
      </c>
      <c r="AE51" s="94" t="str">
        <f t="shared" si="50"/>
        <v>-</v>
      </c>
      <c r="AF51" s="113" t="str">
        <f t="shared" si="50"/>
        <v>-</v>
      </c>
      <c r="AG51" s="92" t="str">
        <f t="shared" si="50"/>
        <v>-</v>
      </c>
      <c r="AH51" s="93" t="str">
        <f t="shared" si="50"/>
        <v>-</v>
      </c>
      <c r="AI51" s="93" t="str">
        <f t="shared" si="50"/>
        <v>-</v>
      </c>
      <c r="AJ51" s="93" t="str">
        <f t="shared" si="50"/>
        <v>-</v>
      </c>
      <c r="AK51" s="93" t="str">
        <f t="shared" si="50"/>
        <v>-</v>
      </c>
      <c r="AL51" s="94" t="str">
        <f t="shared" si="50"/>
        <v>-</v>
      </c>
      <c r="AM51" s="113" t="str">
        <f t="shared" si="50"/>
        <v>-</v>
      </c>
      <c r="AN51" s="113" t="str">
        <f t="shared" si="50"/>
        <v>-</v>
      </c>
    </row>
    <row r="52" spans="1:40">
      <c r="A52" s="232" t="s">
        <v>84</v>
      </c>
      <c r="B52" s="233"/>
      <c r="C52" s="233"/>
      <c r="D52" s="234"/>
      <c r="E52" s="92" t="str">
        <f>IFERROR(E29/E35,"-")</f>
        <v>-</v>
      </c>
      <c r="F52" s="93" t="str">
        <f t="shared" ref="F52:AN52" si="51">IFERROR(F29/F35,"-")</f>
        <v>-</v>
      </c>
      <c r="G52" s="93" t="str">
        <f t="shared" si="51"/>
        <v>-</v>
      </c>
      <c r="H52" s="93" t="str">
        <f t="shared" si="51"/>
        <v>-</v>
      </c>
      <c r="I52" s="93" t="str">
        <f t="shared" si="51"/>
        <v>-</v>
      </c>
      <c r="J52" s="94" t="str">
        <f t="shared" si="51"/>
        <v>-</v>
      </c>
      <c r="K52" s="113" t="str">
        <f t="shared" si="51"/>
        <v>-</v>
      </c>
      <c r="L52" s="92" t="str">
        <f t="shared" si="51"/>
        <v>-</v>
      </c>
      <c r="M52" s="93" t="str">
        <f t="shared" si="51"/>
        <v>-</v>
      </c>
      <c r="N52" s="93" t="str">
        <f t="shared" si="51"/>
        <v>-</v>
      </c>
      <c r="O52" s="93" t="str">
        <f t="shared" si="51"/>
        <v>-</v>
      </c>
      <c r="P52" s="93" t="str">
        <f t="shared" si="51"/>
        <v>-</v>
      </c>
      <c r="Q52" s="94" t="str">
        <f t="shared" si="51"/>
        <v>-</v>
      </c>
      <c r="R52" s="113" t="str">
        <f t="shared" si="51"/>
        <v>-</v>
      </c>
      <c r="S52" s="92" t="str">
        <f t="shared" si="51"/>
        <v>-</v>
      </c>
      <c r="T52" s="93" t="str">
        <f t="shared" si="51"/>
        <v>-</v>
      </c>
      <c r="U52" s="93" t="str">
        <f t="shared" si="51"/>
        <v>-</v>
      </c>
      <c r="V52" s="93" t="str">
        <f t="shared" si="51"/>
        <v>-</v>
      </c>
      <c r="W52" s="93" t="str">
        <f t="shared" si="51"/>
        <v>-</v>
      </c>
      <c r="X52" s="94" t="str">
        <f t="shared" si="51"/>
        <v>-</v>
      </c>
      <c r="Y52" s="113" t="str">
        <f t="shared" si="51"/>
        <v>-</v>
      </c>
      <c r="Z52" s="92" t="str">
        <f t="shared" si="51"/>
        <v>-</v>
      </c>
      <c r="AA52" s="93" t="str">
        <f t="shared" si="51"/>
        <v>-</v>
      </c>
      <c r="AB52" s="93" t="str">
        <f t="shared" si="51"/>
        <v>-</v>
      </c>
      <c r="AC52" s="93" t="str">
        <f t="shared" si="51"/>
        <v>-</v>
      </c>
      <c r="AD52" s="93" t="str">
        <f t="shared" si="51"/>
        <v>-</v>
      </c>
      <c r="AE52" s="94" t="str">
        <f t="shared" si="51"/>
        <v>-</v>
      </c>
      <c r="AF52" s="113" t="str">
        <f t="shared" si="51"/>
        <v>-</v>
      </c>
      <c r="AG52" s="92" t="str">
        <f t="shared" si="51"/>
        <v>-</v>
      </c>
      <c r="AH52" s="93" t="str">
        <f t="shared" si="51"/>
        <v>-</v>
      </c>
      <c r="AI52" s="93" t="str">
        <f t="shared" si="51"/>
        <v>-</v>
      </c>
      <c r="AJ52" s="93" t="str">
        <f t="shared" si="51"/>
        <v>-</v>
      </c>
      <c r="AK52" s="93" t="str">
        <f t="shared" si="51"/>
        <v>-</v>
      </c>
      <c r="AL52" s="94" t="str">
        <f t="shared" si="51"/>
        <v>-</v>
      </c>
      <c r="AM52" s="113" t="str">
        <f t="shared" si="51"/>
        <v>-</v>
      </c>
      <c r="AN52" s="113" t="str">
        <f t="shared" si="51"/>
        <v>-</v>
      </c>
    </row>
    <row r="53" spans="1:40">
      <c r="A53" s="232" t="s">
        <v>90</v>
      </c>
      <c r="B53" s="233"/>
      <c r="C53" s="233"/>
      <c r="D53" s="234"/>
      <c r="E53" s="92" t="str">
        <f>IFERROR(E29/(E24+E28+E29),"-")</f>
        <v>-</v>
      </c>
      <c r="F53" s="93" t="str">
        <f t="shared" ref="F53:AN53" si="52">IFERROR(F29/(F24+F28+F29),"-")</f>
        <v>-</v>
      </c>
      <c r="G53" s="93" t="str">
        <f t="shared" si="52"/>
        <v>-</v>
      </c>
      <c r="H53" s="93" t="str">
        <f t="shared" si="52"/>
        <v>-</v>
      </c>
      <c r="I53" s="93" t="str">
        <f t="shared" si="52"/>
        <v>-</v>
      </c>
      <c r="J53" s="94" t="str">
        <f t="shared" si="52"/>
        <v>-</v>
      </c>
      <c r="K53" s="113" t="str">
        <f t="shared" si="52"/>
        <v>-</v>
      </c>
      <c r="L53" s="92" t="str">
        <f t="shared" si="52"/>
        <v>-</v>
      </c>
      <c r="M53" s="93" t="str">
        <f t="shared" si="52"/>
        <v>-</v>
      </c>
      <c r="N53" s="93" t="str">
        <f t="shared" si="52"/>
        <v>-</v>
      </c>
      <c r="O53" s="93" t="str">
        <f t="shared" si="52"/>
        <v>-</v>
      </c>
      <c r="P53" s="93" t="str">
        <f t="shared" si="52"/>
        <v>-</v>
      </c>
      <c r="Q53" s="94" t="str">
        <f t="shared" si="52"/>
        <v>-</v>
      </c>
      <c r="R53" s="113" t="str">
        <f t="shared" si="52"/>
        <v>-</v>
      </c>
      <c r="S53" s="92" t="str">
        <f t="shared" si="52"/>
        <v>-</v>
      </c>
      <c r="T53" s="93" t="str">
        <f t="shared" si="52"/>
        <v>-</v>
      </c>
      <c r="U53" s="93" t="str">
        <f t="shared" si="52"/>
        <v>-</v>
      </c>
      <c r="V53" s="93" t="str">
        <f t="shared" si="52"/>
        <v>-</v>
      </c>
      <c r="W53" s="93" t="str">
        <f t="shared" si="52"/>
        <v>-</v>
      </c>
      <c r="X53" s="94" t="str">
        <f t="shared" si="52"/>
        <v>-</v>
      </c>
      <c r="Y53" s="113" t="str">
        <f t="shared" si="52"/>
        <v>-</v>
      </c>
      <c r="Z53" s="92" t="str">
        <f t="shared" si="52"/>
        <v>-</v>
      </c>
      <c r="AA53" s="93" t="str">
        <f t="shared" si="52"/>
        <v>-</v>
      </c>
      <c r="AB53" s="93" t="str">
        <f t="shared" si="52"/>
        <v>-</v>
      </c>
      <c r="AC53" s="93" t="str">
        <f t="shared" si="52"/>
        <v>-</v>
      </c>
      <c r="AD53" s="93" t="str">
        <f t="shared" si="52"/>
        <v>-</v>
      </c>
      <c r="AE53" s="94" t="str">
        <f t="shared" si="52"/>
        <v>-</v>
      </c>
      <c r="AF53" s="113" t="str">
        <f t="shared" si="52"/>
        <v>-</v>
      </c>
      <c r="AG53" s="92" t="str">
        <f t="shared" si="52"/>
        <v>-</v>
      </c>
      <c r="AH53" s="93" t="str">
        <f t="shared" si="52"/>
        <v>-</v>
      </c>
      <c r="AI53" s="93" t="str">
        <f t="shared" si="52"/>
        <v>-</v>
      </c>
      <c r="AJ53" s="93" t="str">
        <f t="shared" si="52"/>
        <v>-</v>
      </c>
      <c r="AK53" s="93" t="str">
        <f t="shared" si="52"/>
        <v>-</v>
      </c>
      <c r="AL53" s="94" t="str">
        <f t="shared" si="52"/>
        <v>-</v>
      </c>
      <c r="AM53" s="113" t="str">
        <f t="shared" si="52"/>
        <v>-</v>
      </c>
      <c r="AN53" s="113" t="str">
        <f t="shared" si="52"/>
        <v>-</v>
      </c>
    </row>
    <row r="54" spans="1:40">
      <c r="A54" s="232" t="s">
        <v>101</v>
      </c>
      <c r="B54" s="233"/>
      <c r="C54" s="233"/>
      <c r="D54" s="234"/>
      <c r="E54" s="92" t="str">
        <f>IFERROR((E30+E31)/E35,"-")</f>
        <v>-</v>
      </c>
      <c r="F54" s="93" t="str">
        <f t="shared" ref="F54:AN54" si="53">IFERROR((F30+F31)/F35,"-")</f>
        <v>-</v>
      </c>
      <c r="G54" s="93" t="str">
        <f t="shared" si="53"/>
        <v>-</v>
      </c>
      <c r="H54" s="93" t="str">
        <f t="shared" si="53"/>
        <v>-</v>
      </c>
      <c r="I54" s="93" t="str">
        <f t="shared" si="53"/>
        <v>-</v>
      </c>
      <c r="J54" s="94" t="str">
        <f t="shared" si="53"/>
        <v>-</v>
      </c>
      <c r="K54" s="113" t="str">
        <f t="shared" si="53"/>
        <v>-</v>
      </c>
      <c r="L54" s="92" t="str">
        <f t="shared" si="53"/>
        <v>-</v>
      </c>
      <c r="M54" s="93" t="str">
        <f t="shared" si="53"/>
        <v>-</v>
      </c>
      <c r="N54" s="93" t="str">
        <f t="shared" si="53"/>
        <v>-</v>
      </c>
      <c r="O54" s="93" t="str">
        <f t="shared" si="53"/>
        <v>-</v>
      </c>
      <c r="P54" s="93" t="str">
        <f t="shared" si="53"/>
        <v>-</v>
      </c>
      <c r="Q54" s="94" t="str">
        <f t="shared" si="53"/>
        <v>-</v>
      </c>
      <c r="R54" s="113" t="str">
        <f t="shared" si="53"/>
        <v>-</v>
      </c>
      <c r="S54" s="92" t="str">
        <f t="shared" si="53"/>
        <v>-</v>
      </c>
      <c r="T54" s="93" t="str">
        <f t="shared" si="53"/>
        <v>-</v>
      </c>
      <c r="U54" s="93" t="str">
        <f t="shared" si="53"/>
        <v>-</v>
      </c>
      <c r="V54" s="93" t="str">
        <f t="shared" si="53"/>
        <v>-</v>
      </c>
      <c r="W54" s="93" t="str">
        <f t="shared" si="53"/>
        <v>-</v>
      </c>
      <c r="X54" s="94" t="str">
        <f t="shared" si="53"/>
        <v>-</v>
      </c>
      <c r="Y54" s="113" t="str">
        <f t="shared" si="53"/>
        <v>-</v>
      </c>
      <c r="Z54" s="92" t="str">
        <f t="shared" si="53"/>
        <v>-</v>
      </c>
      <c r="AA54" s="93" t="str">
        <f t="shared" si="53"/>
        <v>-</v>
      </c>
      <c r="AB54" s="93" t="str">
        <f t="shared" si="53"/>
        <v>-</v>
      </c>
      <c r="AC54" s="93" t="str">
        <f t="shared" si="53"/>
        <v>-</v>
      </c>
      <c r="AD54" s="93" t="str">
        <f t="shared" si="53"/>
        <v>-</v>
      </c>
      <c r="AE54" s="94" t="str">
        <f t="shared" si="53"/>
        <v>-</v>
      </c>
      <c r="AF54" s="113" t="str">
        <f t="shared" si="53"/>
        <v>-</v>
      </c>
      <c r="AG54" s="92" t="str">
        <f t="shared" si="53"/>
        <v>-</v>
      </c>
      <c r="AH54" s="93" t="str">
        <f t="shared" si="53"/>
        <v>-</v>
      </c>
      <c r="AI54" s="93" t="str">
        <f t="shared" si="53"/>
        <v>-</v>
      </c>
      <c r="AJ54" s="93" t="str">
        <f t="shared" si="53"/>
        <v>-</v>
      </c>
      <c r="AK54" s="93" t="str">
        <f t="shared" si="53"/>
        <v>-</v>
      </c>
      <c r="AL54" s="94" t="str">
        <f t="shared" si="53"/>
        <v>-</v>
      </c>
      <c r="AM54" s="113" t="str">
        <f t="shared" si="53"/>
        <v>-</v>
      </c>
      <c r="AN54" s="113" t="str">
        <f t="shared" si="53"/>
        <v>-</v>
      </c>
    </row>
    <row r="55" spans="1:40">
      <c r="A55" s="232" t="s">
        <v>85</v>
      </c>
      <c r="B55" s="233"/>
      <c r="C55" s="233"/>
      <c r="D55" s="234"/>
      <c r="E55" s="92" t="str">
        <f>IFERROR(E30/E35,"-")</f>
        <v>-</v>
      </c>
      <c r="F55" s="93" t="str">
        <f t="shared" ref="F55:AN55" si="54">IFERROR(F30/F35,"-")</f>
        <v>-</v>
      </c>
      <c r="G55" s="93" t="str">
        <f t="shared" si="54"/>
        <v>-</v>
      </c>
      <c r="H55" s="93" t="str">
        <f t="shared" si="54"/>
        <v>-</v>
      </c>
      <c r="I55" s="93" t="str">
        <f t="shared" si="54"/>
        <v>-</v>
      </c>
      <c r="J55" s="94" t="str">
        <f t="shared" si="54"/>
        <v>-</v>
      </c>
      <c r="K55" s="113" t="str">
        <f t="shared" si="54"/>
        <v>-</v>
      </c>
      <c r="L55" s="92" t="str">
        <f t="shared" si="54"/>
        <v>-</v>
      </c>
      <c r="M55" s="93" t="str">
        <f t="shared" si="54"/>
        <v>-</v>
      </c>
      <c r="N55" s="93" t="str">
        <f t="shared" si="54"/>
        <v>-</v>
      </c>
      <c r="O55" s="93" t="str">
        <f t="shared" si="54"/>
        <v>-</v>
      </c>
      <c r="P55" s="93" t="str">
        <f t="shared" si="54"/>
        <v>-</v>
      </c>
      <c r="Q55" s="94" t="str">
        <f t="shared" si="54"/>
        <v>-</v>
      </c>
      <c r="R55" s="113" t="str">
        <f t="shared" si="54"/>
        <v>-</v>
      </c>
      <c r="S55" s="92" t="str">
        <f t="shared" si="54"/>
        <v>-</v>
      </c>
      <c r="T55" s="93" t="str">
        <f t="shared" si="54"/>
        <v>-</v>
      </c>
      <c r="U55" s="93" t="str">
        <f t="shared" si="54"/>
        <v>-</v>
      </c>
      <c r="V55" s="93" t="str">
        <f t="shared" si="54"/>
        <v>-</v>
      </c>
      <c r="W55" s="93" t="str">
        <f t="shared" si="54"/>
        <v>-</v>
      </c>
      <c r="X55" s="94" t="str">
        <f t="shared" si="54"/>
        <v>-</v>
      </c>
      <c r="Y55" s="113" t="str">
        <f t="shared" si="54"/>
        <v>-</v>
      </c>
      <c r="Z55" s="92" t="str">
        <f t="shared" si="54"/>
        <v>-</v>
      </c>
      <c r="AA55" s="93" t="str">
        <f t="shared" si="54"/>
        <v>-</v>
      </c>
      <c r="AB55" s="93" t="str">
        <f t="shared" si="54"/>
        <v>-</v>
      </c>
      <c r="AC55" s="93" t="str">
        <f t="shared" si="54"/>
        <v>-</v>
      </c>
      <c r="AD55" s="93" t="str">
        <f t="shared" si="54"/>
        <v>-</v>
      </c>
      <c r="AE55" s="94" t="str">
        <f t="shared" si="54"/>
        <v>-</v>
      </c>
      <c r="AF55" s="113" t="str">
        <f t="shared" si="54"/>
        <v>-</v>
      </c>
      <c r="AG55" s="92" t="str">
        <f t="shared" si="54"/>
        <v>-</v>
      </c>
      <c r="AH55" s="93" t="str">
        <f t="shared" si="54"/>
        <v>-</v>
      </c>
      <c r="AI55" s="93" t="str">
        <f t="shared" si="54"/>
        <v>-</v>
      </c>
      <c r="AJ55" s="93" t="str">
        <f t="shared" si="54"/>
        <v>-</v>
      </c>
      <c r="AK55" s="93" t="str">
        <f t="shared" si="54"/>
        <v>-</v>
      </c>
      <c r="AL55" s="94" t="str">
        <f t="shared" si="54"/>
        <v>-</v>
      </c>
      <c r="AM55" s="113" t="str">
        <f t="shared" si="54"/>
        <v>-</v>
      </c>
      <c r="AN55" s="113" t="str">
        <f t="shared" si="54"/>
        <v>-</v>
      </c>
    </row>
    <row r="56" spans="1:40">
      <c r="A56" s="232" t="s">
        <v>86</v>
      </c>
      <c r="B56" s="233"/>
      <c r="C56" s="233"/>
      <c r="D56" s="234"/>
      <c r="E56" s="92" t="str">
        <f>IFERROR(E31/E35,"-")</f>
        <v>-</v>
      </c>
      <c r="F56" s="93" t="str">
        <f t="shared" ref="F56:AN56" si="55">IFERROR(F31/F35,"-")</f>
        <v>-</v>
      </c>
      <c r="G56" s="93" t="str">
        <f t="shared" si="55"/>
        <v>-</v>
      </c>
      <c r="H56" s="93" t="str">
        <f t="shared" si="55"/>
        <v>-</v>
      </c>
      <c r="I56" s="93" t="str">
        <f t="shared" si="55"/>
        <v>-</v>
      </c>
      <c r="J56" s="94" t="str">
        <f t="shared" si="55"/>
        <v>-</v>
      </c>
      <c r="K56" s="113" t="str">
        <f t="shared" si="55"/>
        <v>-</v>
      </c>
      <c r="L56" s="92" t="str">
        <f t="shared" si="55"/>
        <v>-</v>
      </c>
      <c r="M56" s="93" t="str">
        <f t="shared" si="55"/>
        <v>-</v>
      </c>
      <c r="N56" s="93" t="str">
        <f t="shared" si="55"/>
        <v>-</v>
      </c>
      <c r="O56" s="93" t="str">
        <f t="shared" si="55"/>
        <v>-</v>
      </c>
      <c r="P56" s="93" t="str">
        <f t="shared" si="55"/>
        <v>-</v>
      </c>
      <c r="Q56" s="94" t="str">
        <f t="shared" si="55"/>
        <v>-</v>
      </c>
      <c r="R56" s="113" t="str">
        <f t="shared" si="55"/>
        <v>-</v>
      </c>
      <c r="S56" s="92" t="str">
        <f t="shared" si="55"/>
        <v>-</v>
      </c>
      <c r="T56" s="93" t="str">
        <f t="shared" si="55"/>
        <v>-</v>
      </c>
      <c r="U56" s="93" t="str">
        <f t="shared" si="55"/>
        <v>-</v>
      </c>
      <c r="V56" s="93" t="str">
        <f t="shared" si="55"/>
        <v>-</v>
      </c>
      <c r="W56" s="93" t="str">
        <f t="shared" si="55"/>
        <v>-</v>
      </c>
      <c r="X56" s="94" t="str">
        <f t="shared" si="55"/>
        <v>-</v>
      </c>
      <c r="Y56" s="113" t="str">
        <f t="shared" si="55"/>
        <v>-</v>
      </c>
      <c r="Z56" s="92" t="str">
        <f t="shared" si="55"/>
        <v>-</v>
      </c>
      <c r="AA56" s="93" t="str">
        <f t="shared" si="55"/>
        <v>-</v>
      </c>
      <c r="AB56" s="93" t="str">
        <f t="shared" si="55"/>
        <v>-</v>
      </c>
      <c r="AC56" s="93" t="str">
        <f t="shared" si="55"/>
        <v>-</v>
      </c>
      <c r="AD56" s="93" t="str">
        <f t="shared" si="55"/>
        <v>-</v>
      </c>
      <c r="AE56" s="94" t="str">
        <f t="shared" si="55"/>
        <v>-</v>
      </c>
      <c r="AF56" s="113" t="str">
        <f t="shared" si="55"/>
        <v>-</v>
      </c>
      <c r="AG56" s="92" t="str">
        <f t="shared" si="55"/>
        <v>-</v>
      </c>
      <c r="AH56" s="93" t="str">
        <f t="shared" si="55"/>
        <v>-</v>
      </c>
      <c r="AI56" s="93" t="str">
        <f t="shared" si="55"/>
        <v>-</v>
      </c>
      <c r="AJ56" s="93" t="str">
        <f t="shared" si="55"/>
        <v>-</v>
      </c>
      <c r="AK56" s="93" t="str">
        <f t="shared" si="55"/>
        <v>-</v>
      </c>
      <c r="AL56" s="94" t="str">
        <f t="shared" si="55"/>
        <v>-</v>
      </c>
      <c r="AM56" s="113" t="str">
        <f t="shared" si="55"/>
        <v>-</v>
      </c>
      <c r="AN56" s="113" t="str">
        <f t="shared" si="55"/>
        <v>-</v>
      </c>
    </row>
    <row r="57" spans="1:40">
      <c r="A57" s="232" t="s">
        <v>87</v>
      </c>
      <c r="B57" s="233"/>
      <c r="C57" s="233"/>
      <c r="D57" s="234"/>
      <c r="E57" s="92" t="str">
        <f>IFERROR(E34/E35,"-")</f>
        <v>-</v>
      </c>
      <c r="F57" s="93" t="str">
        <f t="shared" ref="F57:AN57" si="56">IFERROR(F34/F35,"-")</f>
        <v>-</v>
      </c>
      <c r="G57" s="93" t="str">
        <f t="shared" si="56"/>
        <v>-</v>
      </c>
      <c r="H57" s="93" t="str">
        <f t="shared" si="56"/>
        <v>-</v>
      </c>
      <c r="I57" s="93" t="str">
        <f t="shared" si="56"/>
        <v>-</v>
      </c>
      <c r="J57" s="94" t="str">
        <f t="shared" si="56"/>
        <v>-</v>
      </c>
      <c r="K57" s="113" t="str">
        <f t="shared" si="56"/>
        <v>-</v>
      </c>
      <c r="L57" s="92" t="str">
        <f t="shared" si="56"/>
        <v>-</v>
      </c>
      <c r="M57" s="93" t="str">
        <f t="shared" si="56"/>
        <v>-</v>
      </c>
      <c r="N57" s="93" t="str">
        <f t="shared" si="56"/>
        <v>-</v>
      </c>
      <c r="O57" s="93" t="str">
        <f t="shared" si="56"/>
        <v>-</v>
      </c>
      <c r="P57" s="93" t="str">
        <f t="shared" si="56"/>
        <v>-</v>
      </c>
      <c r="Q57" s="94" t="str">
        <f t="shared" si="56"/>
        <v>-</v>
      </c>
      <c r="R57" s="113" t="str">
        <f t="shared" si="56"/>
        <v>-</v>
      </c>
      <c r="S57" s="92" t="str">
        <f t="shared" si="56"/>
        <v>-</v>
      </c>
      <c r="T57" s="93" t="str">
        <f t="shared" si="56"/>
        <v>-</v>
      </c>
      <c r="U57" s="93" t="str">
        <f t="shared" si="56"/>
        <v>-</v>
      </c>
      <c r="V57" s="93" t="str">
        <f t="shared" si="56"/>
        <v>-</v>
      </c>
      <c r="W57" s="93" t="str">
        <f t="shared" si="56"/>
        <v>-</v>
      </c>
      <c r="X57" s="94" t="str">
        <f t="shared" si="56"/>
        <v>-</v>
      </c>
      <c r="Y57" s="113" t="str">
        <f t="shared" si="56"/>
        <v>-</v>
      </c>
      <c r="Z57" s="92" t="str">
        <f t="shared" si="56"/>
        <v>-</v>
      </c>
      <c r="AA57" s="93" t="str">
        <f t="shared" si="56"/>
        <v>-</v>
      </c>
      <c r="AB57" s="93" t="str">
        <f t="shared" si="56"/>
        <v>-</v>
      </c>
      <c r="AC57" s="93" t="str">
        <f t="shared" si="56"/>
        <v>-</v>
      </c>
      <c r="AD57" s="93" t="str">
        <f t="shared" si="56"/>
        <v>-</v>
      </c>
      <c r="AE57" s="94" t="str">
        <f t="shared" si="56"/>
        <v>-</v>
      </c>
      <c r="AF57" s="113" t="str">
        <f t="shared" si="56"/>
        <v>-</v>
      </c>
      <c r="AG57" s="92" t="str">
        <f t="shared" si="56"/>
        <v>-</v>
      </c>
      <c r="AH57" s="93" t="str">
        <f t="shared" si="56"/>
        <v>-</v>
      </c>
      <c r="AI57" s="93" t="str">
        <f t="shared" si="56"/>
        <v>-</v>
      </c>
      <c r="AJ57" s="93" t="str">
        <f t="shared" si="56"/>
        <v>-</v>
      </c>
      <c r="AK57" s="93" t="str">
        <f t="shared" si="56"/>
        <v>-</v>
      </c>
      <c r="AL57" s="94" t="str">
        <f t="shared" si="56"/>
        <v>-</v>
      </c>
      <c r="AM57" s="113" t="str">
        <f t="shared" si="56"/>
        <v>-</v>
      </c>
      <c r="AN57" s="113" t="str">
        <f t="shared" si="56"/>
        <v>-</v>
      </c>
    </row>
    <row r="58" spans="1:40">
      <c r="A58" s="232" t="s">
        <v>88</v>
      </c>
      <c r="B58" s="233"/>
      <c r="C58" s="233"/>
      <c r="D58" s="234"/>
      <c r="E58" s="92" t="str">
        <f>IFERROR(E23/E35,"-")</f>
        <v>-</v>
      </c>
      <c r="F58" s="93" t="str">
        <f t="shared" ref="F58:AN58" si="57">IFERROR(F23/F35,"-")</f>
        <v>-</v>
      </c>
      <c r="G58" s="93" t="str">
        <f t="shared" si="57"/>
        <v>-</v>
      </c>
      <c r="H58" s="93" t="str">
        <f t="shared" si="57"/>
        <v>-</v>
      </c>
      <c r="I58" s="93" t="str">
        <f t="shared" si="57"/>
        <v>-</v>
      </c>
      <c r="J58" s="94" t="str">
        <f t="shared" si="57"/>
        <v>-</v>
      </c>
      <c r="K58" s="113" t="str">
        <f t="shared" si="57"/>
        <v>-</v>
      </c>
      <c r="L58" s="92" t="str">
        <f t="shared" si="57"/>
        <v>-</v>
      </c>
      <c r="M58" s="93" t="str">
        <f t="shared" si="57"/>
        <v>-</v>
      </c>
      <c r="N58" s="93" t="str">
        <f t="shared" si="57"/>
        <v>-</v>
      </c>
      <c r="O58" s="93" t="str">
        <f t="shared" si="57"/>
        <v>-</v>
      </c>
      <c r="P58" s="93" t="str">
        <f t="shared" si="57"/>
        <v>-</v>
      </c>
      <c r="Q58" s="94" t="str">
        <f t="shared" si="57"/>
        <v>-</v>
      </c>
      <c r="R58" s="113" t="str">
        <f t="shared" si="57"/>
        <v>-</v>
      </c>
      <c r="S58" s="92" t="str">
        <f t="shared" si="57"/>
        <v>-</v>
      </c>
      <c r="T58" s="93" t="str">
        <f t="shared" si="57"/>
        <v>-</v>
      </c>
      <c r="U58" s="93" t="str">
        <f t="shared" si="57"/>
        <v>-</v>
      </c>
      <c r="V58" s="93" t="str">
        <f t="shared" si="57"/>
        <v>-</v>
      </c>
      <c r="W58" s="93" t="str">
        <f t="shared" si="57"/>
        <v>-</v>
      </c>
      <c r="X58" s="94" t="str">
        <f t="shared" si="57"/>
        <v>-</v>
      </c>
      <c r="Y58" s="113" t="str">
        <f t="shared" si="57"/>
        <v>-</v>
      </c>
      <c r="Z58" s="92" t="str">
        <f t="shared" si="57"/>
        <v>-</v>
      </c>
      <c r="AA58" s="93" t="str">
        <f t="shared" si="57"/>
        <v>-</v>
      </c>
      <c r="AB58" s="93" t="str">
        <f t="shared" si="57"/>
        <v>-</v>
      </c>
      <c r="AC58" s="93" t="str">
        <f t="shared" si="57"/>
        <v>-</v>
      </c>
      <c r="AD58" s="93" t="str">
        <f t="shared" si="57"/>
        <v>-</v>
      </c>
      <c r="AE58" s="94" t="str">
        <f t="shared" si="57"/>
        <v>-</v>
      </c>
      <c r="AF58" s="113" t="str">
        <f t="shared" si="57"/>
        <v>-</v>
      </c>
      <c r="AG58" s="92" t="str">
        <f t="shared" si="57"/>
        <v>-</v>
      </c>
      <c r="AH58" s="93" t="str">
        <f t="shared" si="57"/>
        <v>-</v>
      </c>
      <c r="AI58" s="93" t="str">
        <f t="shared" si="57"/>
        <v>-</v>
      </c>
      <c r="AJ58" s="93" t="str">
        <f t="shared" si="57"/>
        <v>-</v>
      </c>
      <c r="AK58" s="93" t="str">
        <f t="shared" si="57"/>
        <v>-</v>
      </c>
      <c r="AL58" s="94" t="str">
        <f t="shared" si="57"/>
        <v>-</v>
      </c>
      <c r="AM58" s="113" t="str">
        <f t="shared" si="57"/>
        <v>-</v>
      </c>
      <c r="AN58" s="113" t="str">
        <f t="shared" si="57"/>
        <v>-</v>
      </c>
    </row>
    <row r="59" spans="1:40" ht="15.75" thickBot="1">
      <c r="A59" s="282" t="s">
        <v>89</v>
      </c>
      <c r="B59" s="283"/>
      <c r="C59" s="283"/>
      <c r="D59" s="284"/>
      <c r="E59" s="95" t="str">
        <f>IFERROR(E24/E35,"-")</f>
        <v>-</v>
      </c>
      <c r="F59" s="96" t="str">
        <f t="shared" ref="F59:AN59" si="58">IFERROR(F24/F35,"-")</f>
        <v>-</v>
      </c>
      <c r="G59" s="96" t="str">
        <f t="shared" si="58"/>
        <v>-</v>
      </c>
      <c r="H59" s="96" t="str">
        <f t="shared" si="58"/>
        <v>-</v>
      </c>
      <c r="I59" s="96" t="str">
        <f t="shared" si="58"/>
        <v>-</v>
      </c>
      <c r="J59" s="97" t="str">
        <f t="shared" si="58"/>
        <v>-</v>
      </c>
      <c r="K59" s="114" t="str">
        <f t="shared" si="58"/>
        <v>-</v>
      </c>
      <c r="L59" s="95" t="str">
        <f t="shared" si="58"/>
        <v>-</v>
      </c>
      <c r="M59" s="96" t="str">
        <f t="shared" si="58"/>
        <v>-</v>
      </c>
      <c r="N59" s="96" t="str">
        <f t="shared" si="58"/>
        <v>-</v>
      </c>
      <c r="O59" s="96" t="str">
        <f t="shared" si="58"/>
        <v>-</v>
      </c>
      <c r="P59" s="96" t="str">
        <f t="shared" si="58"/>
        <v>-</v>
      </c>
      <c r="Q59" s="97" t="str">
        <f t="shared" si="58"/>
        <v>-</v>
      </c>
      <c r="R59" s="114" t="str">
        <f t="shared" si="58"/>
        <v>-</v>
      </c>
      <c r="S59" s="95" t="str">
        <f t="shared" si="58"/>
        <v>-</v>
      </c>
      <c r="T59" s="96" t="str">
        <f t="shared" si="58"/>
        <v>-</v>
      </c>
      <c r="U59" s="96" t="str">
        <f t="shared" si="58"/>
        <v>-</v>
      </c>
      <c r="V59" s="96" t="str">
        <f t="shared" si="58"/>
        <v>-</v>
      </c>
      <c r="W59" s="96" t="str">
        <f t="shared" si="58"/>
        <v>-</v>
      </c>
      <c r="X59" s="97" t="str">
        <f t="shared" si="58"/>
        <v>-</v>
      </c>
      <c r="Y59" s="114" t="str">
        <f t="shared" si="58"/>
        <v>-</v>
      </c>
      <c r="Z59" s="95" t="str">
        <f t="shared" si="58"/>
        <v>-</v>
      </c>
      <c r="AA59" s="96" t="str">
        <f t="shared" si="58"/>
        <v>-</v>
      </c>
      <c r="AB59" s="96" t="str">
        <f t="shared" si="58"/>
        <v>-</v>
      </c>
      <c r="AC59" s="96" t="str">
        <f t="shared" si="58"/>
        <v>-</v>
      </c>
      <c r="AD59" s="96" t="str">
        <f t="shared" si="58"/>
        <v>-</v>
      </c>
      <c r="AE59" s="97" t="str">
        <f t="shared" si="58"/>
        <v>-</v>
      </c>
      <c r="AF59" s="114" t="str">
        <f t="shared" si="58"/>
        <v>-</v>
      </c>
      <c r="AG59" s="95" t="str">
        <f t="shared" si="58"/>
        <v>-</v>
      </c>
      <c r="AH59" s="96" t="str">
        <f t="shared" si="58"/>
        <v>-</v>
      </c>
      <c r="AI59" s="96" t="str">
        <f t="shared" si="58"/>
        <v>-</v>
      </c>
      <c r="AJ59" s="96" t="str">
        <f t="shared" si="58"/>
        <v>-</v>
      </c>
      <c r="AK59" s="96" t="str">
        <f t="shared" si="58"/>
        <v>-</v>
      </c>
      <c r="AL59" s="97" t="str">
        <f t="shared" si="58"/>
        <v>-</v>
      </c>
      <c r="AM59" s="114" t="str">
        <f t="shared" si="58"/>
        <v>-</v>
      </c>
      <c r="AN59" s="114" t="str">
        <f t="shared" si="58"/>
        <v>-</v>
      </c>
    </row>
    <row r="60" spans="1:40" customFormat="1" ht="16.5" thickTop="1" thickBot="1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0" ht="15.75" thickTop="1">
      <c r="A61" s="258" t="s">
        <v>0</v>
      </c>
      <c r="B61" s="259"/>
      <c r="C61" s="259"/>
      <c r="D61" s="260"/>
      <c r="E61" s="5"/>
      <c r="F61" s="6"/>
      <c r="G61" s="6"/>
      <c r="H61" s="6"/>
      <c r="I61" s="6"/>
      <c r="J61" s="15"/>
      <c r="K61" s="72">
        <f t="shared" ref="K61:K67" si="59">SUM(E61:J61)</f>
        <v>0</v>
      </c>
      <c r="L61" s="5"/>
      <c r="M61" s="6"/>
      <c r="N61" s="6"/>
      <c r="O61" s="6"/>
      <c r="P61" s="6"/>
      <c r="Q61" s="15"/>
      <c r="R61" s="72">
        <f t="shared" ref="R61:R67" si="60">SUM(L61:Q61)</f>
        <v>0</v>
      </c>
      <c r="S61" s="5"/>
      <c r="T61" s="6"/>
      <c r="U61" s="6"/>
      <c r="V61" s="6"/>
      <c r="W61" s="6"/>
      <c r="X61" s="15"/>
      <c r="Y61" s="72">
        <f t="shared" ref="Y61:Y67" si="61">SUM(S61:X61)</f>
        <v>0</v>
      </c>
      <c r="Z61" s="5"/>
      <c r="AA61" s="6"/>
      <c r="AB61" s="6"/>
      <c r="AC61" s="6"/>
      <c r="AD61" s="6"/>
      <c r="AE61" s="15"/>
      <c r="AF61" s="72">
        <f t="shared" ref="AF61:AF67" si="62">SUM(Z61:AE61)</f>
        <v>0</v>
      </c>
      <c r="AG61" s="5"/>
      <c r="AH61" s="6"/>
      <c r="AI61" s="6"/>
      <c r="AJ61" s="6"/>
      <c r="AK61" s="6"/>
      <c r="AL61" s="15"/>
      <c r="AM61" s="72">
        <f t="shared" ref="AM61:AM67" si="63">SUM(AG61:AL61)</f>
        <v>0</v>
      </c>
      <c r="AN61" s="72">
        <f t="shared" ref="AN61:AN67" si="64">K61+R61+Y61+AF61+AM61</f>
        <v>0</v>
      </c>
    </row>
    <row r="62" spans="1:40">
      <c r="A62" s="261" t="s">
        <v>27</v>
      </c>
      <c r="B62" s="262"/>
      <c r="C62" s="262"/>
      <c r="D62" s="263"/>
      <c r="E62" s="7"/>
      <c r="F62" s="8"/>
      <c r="G62" s="8"/>
      <c r="H62" s="8"/>
      <c r="I62" s="8"/>
      <c r="J62" s="16"/>
      <c r="K62" s="73">
        <f t="shared" si="59"/>
        <v>0</v>
      </c>
      <c r="L62" s="7"/>
      <c r="M62" s="8"/>
      <c r="N62" s="8"/>
      <c r="O62" s="8"/>
      <c r="P62" s="8"/>
      <c r="Q62" s="16"/>
      <c r="R62" s="73">
        <f t="shared" si="60"/>
        <v>0</v>
      </c>
      <c r="S62" s="7"/>
      <c r="T62" s="8"/>
      <c r="U62" s="8"/>
      <c r="V62" s="8"/>
      <c r="W62" s="8"/>
      <c r="X62" s="16"/>
      <c r="Y62" s="73">
        <f t="shared" si="61"/>
        <v>0</v>
      </c>
      <c r="Z62" s="7"/>
      <c r="AA62" s="8"/>
      <c r="AB62" s="8"/>
      <c r="AC62" s="8"/>
      <c r="AD62" s="8"/>
      <c r="AE62" s="16"/>
      <c r="AF62" s="73">
        <f t="shared" si="62"/>
        <v>0</v>
      </c>
      <c r="AG62" s="7"/>
      <c r="AH62" s="8"/>
      <c r="AI62" s="8"/>
      <c r="AJ62" s="8"/>
      <c r="AK62" s="8"/>
      <c r="AL62" s="16"/>
      <c r="AM62" s="73">
        <f t="shared" si="63"/>
        <v>0</v>
      </c>
      <c r="AN62" s="73">
        <f t="shared" si="64"/>
        <v>0</v>
      </c>
    </row>
    <row r="63" spans="1:40">
      <c r="A63" s="261" t="s">
        <v>1</v>
      </c>
      <c r="B63" s="262"/>
      <c r="C63" s="262"/>
      <c r="D63" s="263"/>
      <c r="E63" s="7"/>
      <c r="F63" s="8"/>
      <c r="G63" s="8"/>
      <c r="H63" s="8"/>
      <c r="I63" s="8"/>
      <c r="J63" s="16"/>
      <c r="K63" s="73">
        <f t="shared" si="59"/>
        <v>0</v>
      </c>
      <c r="L63" s="7"/>
      <c r="M63" s="8"/>
      <c r="N63" s="8"/>
      <c r="O63" s="8"/>
      <c r="P63" s="8"/>
      <c r="Q63" s="16"/>
      <c r="R63" s="73">
        <f t="shared" si="60"/>
        <v>0</v>
      </c>
      <c r="S63" s="7"/>
      <c r="T63" s="8"/>
      <c r="U63" s="8"/>
      <c r="V63" s="8"/>
      <c r="W63" s="8"/>
      <c r="X63" s="16"/>
      <c r="Y63" s="73">
        <f t="shared" si="61"/>
        <v>0</v>
      </c>
      <c r="Z63" s="7"/>
      <c r="AA63" s="8"/>
      <c r="AB63" s="8"/>
      <c r="AC63" s="8"/>
      <c r="AD63" s="8"/>
      <c r="AE63" s="16"/>
      <c r="AF63" s="73">
        <f t="shared" si="62"/>
        <v>0</v>
      </c>
      <c r="AG63" s="7"/>
      <c r="AH63" s="8"/>
      <c r="AI63" s="8"/>
      <c r="AJ63" s="8"/>
      <c r="AK63" s="8"/>
      <c r="AL63" s="16"/>
      <c r="AM63" s="73">
        <f t="shared" si="63"/>
        <v>0</v>
      </c>
      <c r="AN63" s="73">
        <f t="shared" si="64"/>
        <v>0</v>
      </c>
    </row>
    <row r="64" spans="1:40">
      <c r="A64" s="261" t="s">
        <v>2</v>
      </c>
      <c r="B64" s="262"/>
      <c r="C64" s="262"/>
      <c r="D64" s="263"/>
      <c r="E64" s="7"/>
      <c r="F64" s="8"/>
      <c r="G64" s="8"/>
      <c r="H64" s="8"/>
      <c r="I64" s="8"/>
      <c r="J64" s="16"/>
      <c r="K64" s="73">
        <f t="shared" si="59"/>
        <v>0</v>
      </c>
      <c r="L64" s="7"/>
      <c r="M64" s="8"/>
      <c r="N64" s="8"/>
      <c r="O64" s="8"/>
      <c r="P64" s="8"/>
      <c r="Q64" s="16"/>
      <c r="R64" s="73">
        <f t="shared" si="60"/>
        <v>0</v>
      </c>
      <c r="S64" s="7"/>
      <c r="T64" s="8"/>
      <c r="U64" s="8"/>
      <c r="V64" s="8"/>
      <c r="W64" s="8"/>
      <c r="X64" s="16"/>
      <c r="Y64" s="73">
        <f t="shared" si="61"/>
        <v>0</v>
      </c>
      <c r="Z64" s="7"/>
      <c r="AA64" s="8"/>
      <c r="AB64" s="8"/>
      <c r="AC64" s="8"/>
      <c r="AD64" s="8"/>
      <c r="AE64" s="16"/>
      <c r="AF64" s="73">
        <f t="shared" si="62"/>
        <v>0</v>
      </c>
      <c r="AG64" s="7"/>
      <c r="AH64" s="8"/>
      <c r="AI64" s="8"/>
      <c r="AJ64" s="8"/>
      <c r="AK64" s="8"/>
      <c r="AL64" s="16"/>
      <c r="AM64" s="73">
        <f t="shared" si="63"/>
        <v>0</v>
      </c>
      <c r="AN64" s="73">
        <f t="shared" si="64"/>
        <v>0</v>
      </c>
    </row>
    <row r="65" spans="1:40">
      <c r="A65" s="261" t="s">
        <v>3</v>
      </c>
      <c r="B65" s="262"/>
      <c r="C65" s="262"/>
      <c r="D65" s="263"/>
      <c r="E65" s="7"/>
      <c r="F65" s="8"/>
      <c r="G65" s="8"/>
      <c r="H65" s="8"/>
      <c r="I65" s="8"/>
      <c r="J65" s="16"/>
      <c r="K65" s="73">
        <f t="shared" si="59"/>
        <v>0</v>
      </c>
      <c r="L65" s="7"/>
      <c r="M65" s="8"/>
      <c r="N65" s="8"/>
      <c r="O65" s="8"/>
      <c r="P65" s="8"/>
      <c r="Q65" s="16"/>
      <c r="R65" s="73">
        <f t="shared" si="60"/>
        <v>0</v>
      </c>
      <c r="S65" s="7"/>
      <c r="T65" s="8"/>
      <c r="U65" s="8"/>
      <c r="V65" s="8"/>
      <c r="W65" s="8"/>
      <c r="X65" s="16"/>
      <c r="Y65" s="73">
        <f t="shared" si="61"/>
        <v>0</v>
      </c>
      <c r="Z65" s="7"/>
      <c r="AA65" s="8"/>
      <c r="AB65" s="8"/>
      <c r="AC65" s="8"/>
      <c r="AD65" s="8"/>
      <c r="AE65" s="16"/>
      <c r="AF65" s="73">
        <f t="shared" si="62"/>
        <v>0</v>
      </c>
      <c r="AG65" s="7"/>
      <c r="AH65" s="8"/>
      <c r="AI65" s="8"/>
      <c r="AJ65" s="8"/>
      <c r="AK65" s="8"/>
      <c r="AL65" s="16"/>
      <c r="AM65" s="73">
        <f t="shared" si="63"/>
        <v>0</v>
      </c>
      <c r="AN65" s="73">
        <f t="shared" si="64"/>
        <v>0</v>
      </c>
    </row>
    <row r="66" spans="1:40">
      <c r="A66" s="261" t="s">
        <v>4</v>
      </c>
      <c r="B66" s="262"/>
      <c r="C66" s="262"/>
      <c r="D66" s="263"/>
      <c r="E66" s="7"/>
      <c r="F66" s="8"/>
      <c r="G66" s="8"/>
      <c r="H66" s="8"/>
      <c r="I66" s="8"/>
      <c r="J66" s="16"/>
      <c r="K66" s="73">
        <f t="shared" si="59"/>
        <v>0</v>
      </c>
      <c r="L66" s="7"/>
      <c r="M66" s="8"/>
      <c r="N66" s="8"/>
      <c r="O66" s="8"/>
      <c r="P66" s="8"/>
      <c r="Q66" s="16"/>
      <c r="R66" s="73">
        <f t="shared" si="60"/>
        <v>0</v>
      </c>
      <c r="S66" s="7"/>
      <c r="T66" s="8"/>
      <c r="U66" s="8"/>
      <c r="V66" s="8"/>
      <c r="W66" s="8"/>
      <c r="X66" s="16"/>
      <c r="Y66" s="73">
        <f t="shared" si="61"/>
        <v>0</v>
      </c>
      <c r="Z66" s="7"/>
      <c r="AA66" s="8"/>
      <c r="AB66" s="8"/>
      <c r="AC66" s="8"/>
      <c r="AD66" s="8"/>
      <c r="AE66" s="16"/>
      <c r="AF66" s="73">
        <f t="shared" si="62"/>
        <v>0</v>
      </c>
      <c r="AG66" s="7"/>
      <c r="AH66" s="8"/>
      <c r="AI66" s="8"/>
      <c r="AJ66" s="8"/>
      <c r="AK66" s="8"/>
      <c r="AL66" s="16"/>
      <c r="AM66" s="73">
        <f t="shared" si="63"/>
        <v>0</v>
      </c>
      <c r="AN66" s="73">
        <f t="shared" si="64"/>
        <v>0</v>
      </c>
    </row>
    <row r="67" spans="1:40">
      <c r="A67" s="261" t="s">
        <v>28</v>
      </c>
      <c r="B67" s="262"/>
      <c r="C67" s="262"/>
      <c r="D67" s="263"/>
      <c r="E67" s="7"/>
      <c r="F67" s="8"/>
      <c r="G67" s="8"/>
      <c r="H67" s="8"/>
      <c r="I67" s="8"/>
      <c r="J67" s="16"/>
      <c r="K67" s="73">
        <f t="shared" si="59"/>
        <v>0</v>
      </c>
      <c r="L67" s="7"/>
      <c r="M67" s="8"/>
      <c r="N67" s="8"/>
      <c r="O67" s="8"/>
      <c r="P67" s="8"/>
      <c r="Q67" s="16"/>
      <c r="R67" s="73">
        <f t="shared" si="60"/>
        <v>0</v>
      </c>
      <c r="S67" s="7"/>
      <c r="T67" s="8"/>
      <c r="U67" s="8"/>
      <c r="V67" s="8"/>
      <c r="W67" s="8"/>
      <c r="X67" s="16"/>
      <c r="Y67" s="73">
        <f t="shared" si="61"/>
        <v>0</v>
      </c>
      <c r="Z67" s="7"/>
      <c r="AA67" s="8"/>
      <c r="AB67" s="8"/>
      <c r="AC67" s="8"/>
      <c r="AD67" s="8"/>
      <c r="AE67" s="16"/>
      <c r="AF67" s="73">
        <f t="shared" si="62"/>
        <v>0</v>
      </c>
      <c r="AG67" s="7"/>
      <c r="AH67" s="8"/>
      <c r="AI67" s="8"/>
      <c r="AJ67" s="8"/>
      <c r="AK67" s="8"/>
      <c r="AL67" s="16"/>
      <c r="AM67" s="73">
        <f t="shared" si="63"/>
        <v>0</v>
      </c>
      <c r="AN67" s="73">
        <f t="shared" si="64"/>
        <v>0</v>
      </c>
    </row>
    <row r="68" spans="1:40" ht="15.75" thickBot="1">
      <c r="A68" s="273" t="s">
        <v>5</v>
      </c>
      <c r="B68" s="274"/>
      <c r="C68" s="274"/>
      <c r="D68" s="275"/>
      <c r="E68" s="116">
        <f t="shared" ref="E68:AN68" si="65">SUM(E35,E61:E65)</f>
        <v>0</v>
      </c>
      <c r="F68" s="117">
        <f t="shared" si="65"/>
        <v>0</v>
      </c>
      <c r="G68" s="117">
        <f t="shared" si="65"/>
        <v>0</v>
      </c>
      <c r="H68" s="117">
        <f t="shared" si="65"/>
        <v>0</v>
      </c>
      <c r="I68" s="117">
        <f t="shared" si="65"/>
        <v>0</v>
      </c>
      <c r="J68" s="118">
        <f t="shared" si="65"/>
        <v>0</v>
      </c>
      <c r="K68" s="115">
        <f t="shared" si="65"/>
        <v>0</v>
      </c>
      <c r="L68" s="116">
        <f t="shared" si="65"/>
        <v>0</v>
      </c>
      <c r="M68" s="117">
        <f t="shared" si="65"/>
        <v>0</v>
      </c>
      <c r="N68" s="117">
        <f t="shared" si="65"/>
        <v>0</v>
      </c>
      <c r="O68" s="117">
        <f t="shared" si="65"/>
        <v>0</v>
      </c>
      <c r="P68" s="117">
        <f t="shared" si="65"/>
        <v>0</v>
      </c>
      <c r="Q68" s="118">
        <f t="shared" si="65"/>
        <v>0</v>
      </c>
      <c r="R68" s="115">
        <f t="shared" si="65"/>
        <v>0</v>
      </c>
      <c r="S68" s="116">
        <f t="shared" si="65"/>
        <v>0</v>
      </c>
      <c r="T68" s="117">
        <f t="shared" si="65"/>
        <v>0</v>
      </c>
      <c r="U68" s="117">
        <f t="shared" si="65"/>
        <v>0</v>
      </c>
      <c r="V68" s="117">
        <f t="shared" si="65"/>
        <v>0</v>
      </c>
      <c r="W68" s="117">
        <f t="shared" si="65"/>
        <v>0</v>
      </c>
      <c r="X68" s="118">
        <f t="shared" si="65"/>
        <v>0</v>
      </c>
      <c r="Y68" s="115">
        <f t="shared" si="65"/>
        <v>0</v>
      </c>
      <c r="Z68" s="116">
        <f t="shared" si="65"/>
        <v>0</v>
      </c>
      <c r="AA68" s="117">
        <f t="shared" si="65"/>
        <v>0</v>
      </c>
      <c r="AB68" s="117">
        <f t="shared" si="65"/>
        <v>0</v>
      </c>
      <c r="AC68" s="117">
        <f t="shared" si="65"/>
        <v>0</v>
      </c>
      <c r="AD68" s="117">
        <f t="shared" si="65"/>
        <v>0</v>
      </c>
      <c r="AE68" s="118">
        <f t="shared" si="65"/>
        <v>0</v>
      </c>
      <c r="AF68" s="115">
        <f t="shared" si="65"/>
        <v>0</v>
      </c>
      <c r="AG68" s="116">
        <f t="shared" si="65"/>
        <v>0</v>
      </c>
      <c r="AH68" s="117">
        <f t="shared" si="65"/>
        <v>0</v>
      </c>
      <c r="AI68" s="117">
        <f t="shared" si="65"/>
        <v>0</v>
      </c>
      <c r="AJ68" s="117">
        <f t="shared" si="65"/>
        <v>0</v>
      </c>
      <c r="AK68" s="117">
        <f t="shared" si="65"/>
        <v>0</v>
      </c>
      <c r="AL68" s="118">
        <f t="shared" si="65"/>
        <v>0</v>
      </c>
      <c r="AM68" s="115">
        <f t="shared" si="65"/>
        <v>0</v>
      </c>
      <c r="AN68" s="115">
        <f t="shared" si="65"/>
        <v>0</v>
      </c>
    </row>
    <row r="69" spans="1:40" ht="16.5" thickTop="1" thickBot="1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1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0" ht="15.75" thickTop="1">
      <c r="A70" s="279" t="s">
        <v>6</v>
      </c>
      <c r="B70" s="280"/>
      <c r="C70" s="280"/>
      <c r="D70" s="281"/>
      <c r="E70" s="19"/>
      <c r="F70" s="20"/>
      <c r="G70" s="20"/>
      <c r="H70" s="20"/>
      <c r="I70" s="20"/>
      <c r="J70" s="21"/>
      <c r="K70" s="72">
        <f>SUM(E70:J70)</f>
        <v>0</v>
      </c>
      <c r="L70" s="19"/>
      <c r="M70" s="20"/>
      <c r="N70" s="20"/>
      <c r="O70" s="20"/>
      <c r="P70" s="20"/>
      <c r="Q70" s="21"/>
      <c r="R70" s="72">
        <f>SUM(L70:Q70)</f>
        <v>0</v>
      </c>
      <c r="S70" s="19"/>
      <c r="T70" s="20"/>
      <c r="U70" s="20"/>
      <c r="V70" s="20"/>
      <c r="W70" s="20"/>
      <c r="X70" s="21"/>
      <c r="Y70" s="72">
        <f>SUM(S70:X70)</f>
        <v>0</v>
      </c>
      <c r="Z70" s="19"/>
      <c r="AA70" s="20"/>
      <c r="AB70" s="20"/>
      <c r="AC70" s="20"/>
      <c r="AD70" s="20"/>
      <c r="AE70" s="21"/>
      <c r="AF70" s="72">
        <f>SUM(Z70:AE70)</f>
        <v>0</v>
      </c>
      <c r="AG70" s="19"/>
      <c r="AH70" s="20"/>
      <c r="AI70" s="20"/>
      <c r="AJ70" s="20"/>
      <c r="AK70" s="20"/>
      <c r="AL70" s="21"/>
      <c r="AM70" s="72">
        <f>SUM(AG70:AL70)</f>
        <v>0</v>
      </c>
      <c r="AN70" s="72">
        <f t="shared" ref="AN70:AN71" si="66">K70+R70+Y70+AF70</f>
        <v>0</v>
      </c>
    </row>
    <row r="71" spans="1:40">
      <c r="A71" s="299" t="s">
        <v>11</v>
      </c>
      <c r="B71" s="300"/>
      <c r="C71" s="300"/>
      <c r="D71" s="301"/>
      <c r="E71" s="22"/>
      <c r="F71" s="23"/>
      <c r="G71" s="23"/>
      <c r="H71" s="23"/>
      <c r="I71" s="23"/>
      <c r="J71" s="24"/>
      <c r="K71" s="119">
        <f>SUM(E71:J71)</f>
        <v>0</v>
      </c>
      <c r="L71" s="22"/>
      <c r="M71" s="23"/>
      <c r="N71" s="23"/>
      <c r="O71" s="23"/>
      <c r="P71" s="23"/>
      <c r="Q71" s="24"/>
      <c r="R71" s="119">
        <f>SUM(L71:Q71)</f>
        <v>0</v>
      </c>
      <c r="S71" s="22"/>
      <c r="T71" s="23"/>
      <c r="U71" s="23"/>
      <c r="V71" s="23"/>
      <c r="W71" s="23"/>
      <c r="X71" s="24"/>
      <c r="Y71" s="119">
        <f>SUM(S71:X71)</f>
        <v>0</v>
      </c>
      <c r="Z71" s="22"/>
      <c r="AA71" s="23"/>
      <c r="AB71" s="23"/>
      <c r="AC71" s="23"/>
      <c r="AD71" s="23"/>
      <c r="AE71" s="24"/>
      <c r="AF71" s="119">
        <f>SUM(Z71:AE71)</f>
        <v>0</v>
      </c>
      <c r="AG71" s="22"/>
      <c r="AH71" s="23"/>
      <c r="AI71" s="23"/>
      <c r="AJ71" s="23"/>
      <c r="AK71" s="23"/>
      <c r="AL71" s="24"/>
      <c r="AM71" s="119">
        <f>SUM(AG71:AL71)</f>
        <v>0</v>
      </c>
      <c r="AN71" s="119">
        <f t="shared" si="66"/>
        <v>0</v>
      </c>
    </row>
    <row r="72" spans="1:40">
      <c r="A72" s="235" t="s">
        <v>12</v>
      </c>
      <c r="B72" s="236"/>
      <c r="C72" s="236"/>
      <c r="D72" s="237"/>
      <c r="E72" s="122" t="str">
        <f t="shared" ref="E72:AN72" si="67">IFERROR(E70/E36,"-")</f>
        <v>-</v>
      </c>
      <c r="F72" s="123" t="str">
        <f t="shared" si="67"/>
        <v>-</v>
      </c>
      <c r="G72" s="123" t="str">
        <f t="shared" si="67"/>
        <v>-</v>
      </c>
      <c r="H72" s="123" t="str">
        <f t="shared" si="67"/>
        <v>-</v>
      </c>
      <c r="I72" s="123" t="str">
        <f t="shared" si="67"/>
        <v>-</v>
      </c>
      <c r="J72" s="124" t="str">
        <f t="shared" si="67"/>
        <v>-</v>
      </c>
      <c r="K72" s="120" t="str">
        <f t="shared" si="67"/>
        <v>-</v>
      </c>
      <c r="L72" s="122" t="str">
        <f t="shared" si="67"/>
        <v>-</v>
      </c>
      <c r="M72" s="123" t="str">
        <f t="shared" si="67"/>
        <v>-</v>
      </c>
      <c r="N72" s="123" t="str">
        <f t="shared" si="67"/>
        <v>-</v>
      </c>
      <c r="O72" s="123" t="str">
        <f t="shared" si="67"/>
        <v>-</v>
      </c>
      <c r="P72" s="123" t="str">
        <f t="shared" si="67"/>
        <v>-</v>
      </c>
      <c r="Q72" s="124" t="str">
        <f t="shared" si="67"/>
        <v>-</v>
      </c>
      <c r="R72" s="120" t="str">
        <f t="shared" si="67"/>
        <v>-</v>
      </c>
      <c r="S72" s="122" t="str">
        <f t="shared" si="67"/>
        <v>-</v>
      </c>
      <c r="T72" s="123" t="str">
        <f t="shared" si="67"/>
        <v>-</v>
      </c>
      <c r="U72" s="123" t="str">
        <f t="shared" si="67"/>
        <v>-</v>
      </c>
      <c r="V72" s="123" t="str">
        <f t="shared" si="67"/>
        <v>-</v>
      </c>
      <c r="W72" s="123" t="str">
        <f t="shared" si="67"/>
        <v>-</v>
      </c>
      <c r="X72" s="124" t="str">
        <f t="shared" si="67"/>
        <v>-</v>
      </c>
      <c r="Y72" s="120" t="str">
        <f t="shared" si="67"/>
        <v>-</v>
      </c>
      <c r="Z72" s="122" t="str">
        <f t="shared" si="67"/>
        <v>-</v>
      </c>
      <c r="AA72" s="123" t="str">
        <f t="shared" si="67"/>
        <v>-</v>
      </c>
      <c r="AB72" s="123" t="str">
        <f t="shared" si="67"/>
        <v>-</v>
      </c>
      <c r="AC72" s="123" t="str">
        <f t="shared" si="67"/>
        <v>-</v>
      </c>
      <c r="AD72" s="123" t="str">
        <f t="shared" si="67"/>
        <v>-</v>
      </c>
      <c r="AE72" s="124" t="str">
        <f t="shared" si="67"/>
        <v>-</v>
      </c>
      <c r="AF72" s="120" t="str">
        <f t="shared" si="67"/>
        <v>-</v>
      </c>
      <c r="AG72" s="122" t="str">
        <f t="shared" si="67"/>
        <v>-</v>
      </c>
      <c r="AH72" s="123" t="str">
        <f t="shared" si="67"/>
        <v>-</v>
      </c>
      <c r="AI72" s="123" t="str">
        <f t="shared" si="67"/>
        <v>-</v>
      </c>
      <c r="AJ72" s="123" t="str">
        <f t="shared" si="67"/>
        <v>-</v>
      </c>
      <c r="AK72" s="123" t="str">
        <f t="shared" si="67"/>
        <v>-</v>
      </c>
      <c r="AL72" s="124" t="str">
        <f t="shared" si="67"/>
        <v>-</v>
      </c>
      <c r="AM72" s="120" t="str">
        <f t="shared" si="67"/>
        <v>-</v>
      </c>
      <c r="AN72" s="120" t="str">
        <f t="shared" si="67"/>
        <v>-</v>
      </c>
    </row>
    <row r="73" spans="1:40" ht="15.75" thickBot="1">
      <c r="A73" s="238" t="s">
        <v>13</v>
      </c>
      <c r="B73" s="239"/>
      <c r="C73" s="239"/>
      <c r="D73" s="240"/>
      <c r="E73" s="125" t="str">
        <f t="shared" ref="E73:AN73" si="68">IFERROR(E71/E36,"-")</f>
        <v>-</v>
      </c>
      <c r="F73" s="126" t="str">
        <f t="shared" si="68"/>
        <v>-</v>
      </c>
      <c r="G73" s="126" t="str">
        <f t="shared" si="68"/>
        <v>-</v>
      </c>
      <c r="H73" s="126" t="str">
        <f t="shared" si="68"/>
        <v>-</v>
      </c>
      <c r="I73" s="126" t="str">
        <f t="shared" si="68"/>
        <v>-</v>
      </c>
      <c r="J73" s="127" t="str">
        <f t="shared" si="68"/>
        <v>-</v>
      </c>
      <c r="K73" s="121" t="str">
        <f t="shared" si="68"/>
        <v>-</v>
      </c>
      <c r="L73" s="125" t="str">
        <f t="shared" si="68"/>
        <v>-</v>
      </c>
      <c r="M73" s="126" t="str">
        <f t="shared" si="68"/>
        <v>-</v>
      </c>
      <c r="N73" s="126" t="str">
        <f t="shared" si="68"/>
        <v>-</v>
      </c>
      <c r="O73" s="126" t="str">
        <f t="shared" si="68"/>
        <v>-</v>
      </c>
      <c r="P73" s="126" t="str">
        <f t="shared" si="68"/>
        <v>-</v>
      </c>
      <c r="Q73" s="127" t="str">
        <f t="shared" si="68"/>
        <v>-</v>
      </c>
      <c r="R73" s="121" t="str">
        <f t="shared" si="68"/>
        <v>-</v>
      </c>
      <c r="S73" s="125" t="str">
        <f t="shared" si="68"/>
        <v>-</v>
      </c>
      <c r="T73" s="126" t="str">
        <f t="shared" si="68"/>
        <v>-</v>
      </c>
      <c r="U73" s="126" t="str">
        <f t="shared" si="68"/>
        <v>-</v>
      </c>
      <c r="V73" s="126" t="str">
        <f t="shared" si="68"/>
        <v>-</v>
      </c>
      <c r="W73" s="126" t="str">
        <f t="shared" si="68"/>
        <v>-</v>
      </c>
      <c r="X73" s="127" t="str">
        <f t="shared" si="68"/>
        <v>-</v>
      </c>
      <c r="Y73" s="121" t="str">
        <f t="shared" si="68"/>
        <v>-</v>
      </c>
      <c r="Z73" s="125" t="str">
        <f t="shared" si="68"/>
        <v>-</v>
      </c>
      <c r="AA73" s="126" t="str">
        <f t="shared" si="68"/>
        <v>-</v>
      </c>
      <c r="AB73" s="126" t="str">
        <f t="shared" si="68"/>
        <v>-</v>
      </c>
      <c r="AC73" s="126" t="str">
        <f t="shared" si="68"/>
        <v>-</v>
      </c>
      <c r="AD73" s="126" t="str">
        <f t="shared" si="68"/>
        <v>-</v>
      </c>
      <c r="AE73" s="127" t="str">
        <f t="shared" si="68"/>
        <v>-</v>
      </c>
      <c r="AF73" s="121" t="str">
        <f t="shared" si="68"/>
        <v>-</v>
      </c>
      <c r="AG73" s="125" t="str">
        <f t="shared" si="68"/>
        <v>-</v>
      </c>
      <c r="AH73" s="126" t="str">
        <f t="shared" si="68"/>
        <v>-</v>
      </c>
      <c r="AI73" s="126" t="str">
        <f t="shared" si="68"/>
        <v>-</v>
      </c>
      <c r="AJ73" s="126" t="str">
        <f t="shared" si="68"/>
        <v>-</v>
      </c>
      <c r="AK73" s="126" t="str">
        <f t="shared" si="68"/>
        <v>-</v>
      </c>
      <c r="AL73" s="127" t="str">
        <f t="shared" si="68"/>
        <v>-</v>
      </c>
      <c r="AM73" s="121" t="str">
        <f t="shared" si="68"/>
        <v>-</v>
      </c>
      <c r="AN73" s="121" t="str">
        <f t="shared" si="68"/>
        <v>-</v>
      </c>
    </row>
    <row r="74" spans="1:40" ht="16.5" thickTop="1" thickBot="1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1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0" ht="15.75" thickTop="1">
      <c r="A75" s="267" t="s">
        <v>29</v>
      </c>
      <c r="B75" s="268"/>
      <c r="C75" s="268"/>
      <c r="D75" s="269"/>
      <c r="E75" s="26"/>
      <c r="F75" s="27"/>
      <c r="G75" s="27"/>
      <c r="H75" s="27"/>
      <c r="I75" s="27"/>
      <c r="J75" s="28"/>
      <c r="K75" s="128">
        <f t="shared" ref="K75:K80" si="69">SUM(E75:J75)</f>
        <v>0</v>
      </c>
      <c r="L75" s="26"/>
      <c r="M75" s="27"/>
      <c r="N75" s="27"/>
      <c r="O75" s="27"/>
      <c r="P75" s="27"/>
      <c r="Q75" s="28"/>
      <c r="R75" s="128">
        <f t="shared" ref="R75:R80" si="70">SUM(L75:Q75)</f>
        <v>0</v>
      </c>
      <c r="S75" s="26"/>
      <c r="T75" s="27"/>
      <c r="U75" s="27"/>
      <c r="V75" s="27"/>
      <c r="W75" s="27"/>
      <c r="X75" s="28"/>
      <c r="Y75" s="128">
        <f t="shared" ref="Y75:Y80" si="71">SUM(S75:X75)</f>
        <v>0</v>
      </c>
      <c r="Z75" s="26"/>
      <c r="AA75" s="27"/>
      <c r="AB75" s="27"/>
      <c r="AC75" s="27"/>
      <c r="AD75" s="27"/>
      <c r="AE75" s="28"/>
      <c r="AF75" s="128">
        <f t="shared" ref="AF75:AF80" si="72">SUM(Z75:AE75)</f>
        <v>0</v>
      </c>
      <c r="AG75" s="26"/>
      <c r="AH75" s="27"/>
      <c r="AI75" s="27"/>
      <c r="AJ75" s="27"/>
      <c r="AK75" s="27"/>
      <c r="AL75" s="28"/>
      <c r="AM75" s="128">
        <f t="shared" ref="AM75:AM80" si="73">SUM(AG75:AL75)</f>
        <v>0</v>
      </c>
      <c r="AN75" s="128">
        <f t="shared" ref="AN75:AN80" si="74">K75+R75+Y75+AF75+AM75</f>
        <v>0</v>
      </c>
    </row>
    <row r="76" spans="1:40">
      <c r="A76" s="270" t="s">
        <v>30</v>
      </c>
      <c r="B76" s="271"/>
      <c r="C76" s="271"/>
      <c r="D76" s="272"/>
      <c r="E76" s="13"/>
      <c r="F76" s="14"/>
      <c r="G76" s="14"/>
      <c r="H76" s="14"/>
      <c r="I76" s="14"/>
      <c r="J76" s="18"/>
      <c r="K76" s="129">
        <f t="shared" si="69"/>
        <v>0</v>
      </c>
      <c r="L76" s="13"/>
      <c r="M76" s="14"/>
      <c r="N76" s="14"/>
      <c r="O76" s="14"/>
      <c r="P76" s="14"/>
      <c r="Q76" s="18"/>
      <c r="R76" s="129">
        <f t="shared" si="70"/>
        <v>0</v>
      </c>
      <c r="S76" s="13"/>
      <c r="T76" s="14"/>
      <c r="U76" s="14"/>
      <c r="V76" s="14"/>
      <c r="W76" s="14"/>
      <c r="X76" s="18"/>
      <c r="Y76" s="129">
        <f t="shared" si="71"/>
        <v>0</v>
      </c>
      <c r="Z76" s="13"/>
      <c r="AA76" s="14"/>
      <c r="AB76" s="14"/>
      <c r="AC76" s="14"/>
      <c r="AD76" s="14"/>
      <c r="AE76" s="18"/>
      <c r="AF76" s="129">
        <f t="shared" si="72"/>
        <v>0</v>
      </c>
      <c r="AG76" s="13"/>
      <c r="AH76" s="14"/>
      <c r="AI76" s="14"/>
      <c r="AJ76" s="14"/>
      <c r="AK76" s="14"/>
      <c r="AL76" s="18"/>
      <c r="AM76" s="129">
        <f t="shared" si="73"/>
        <v>0</v>
      </c>
      <c r="AN76" s="129">
        <f t="shared" ref="AN76:AN79" si="75">K76+R76+Y76+AF76+AM76</f>
        <v>0</v>
      </c>
    </row>
    <row r="77" spans="1:40">
      <c r="A77" s="270" t="s">
        <v>139</v>
      </c>
      <c r="B77" s="271"/>
      <c r="C77" s="271"/>
      <c r="D77" s="272"/>
      <c r="E77" s="13"/>
      <c r="F77" s="14"/>
      <c r="G77" s="14"/>
      <c r="H77" s="14"/>
      <c r="I77" s="14"/>
      <c r="J77" s="18"/>
      <c r="K77" s="129">
        <f t="shared" si="69"/>
        <v>0</v>
      </c>
      <c r="L77" s="13"/>
      <c r="M77" s="14"/>
      <c r="N77" s="14"/>
      <c r="O77" s="14"/>
      <c r="P77" s="14"/>
      <c r="Q77" s="18"/>
      <c r="R77" s="129">
        <f t="shared" si="70"/>
        <v>0</v>
      </c>
      <c r="S77" s="13"/>
      <c r="T77" s="14"/>
      <c r="U77" s="14"/>
      <c r="V77" s="14"/>
      <c r="W77" s="14"/>
      <c r="X77" s="18"/>
      <c r="Y77" s="129">
        <f t="shared" si="71"/>
        <v>0</v>
      </c>
      <c r="Z77" s="13"/>
      <c r="AA77" s="14"/>
      <c r="AB77" s="14"/>
      <c r="AC77" s="14"/>
      <c r="AD77" s="14"/>
      <c r="AE77" s="18"/>
      <c r="AF77" s="129">
        <f t="shared" si="72"/>
        <v>0</v>
      </c>
      <c r="AG77" s="13"/>
      <c r="AH77" s="14"/>
      <c r="AI77" s="14"/>
      <c r="AJ77" s="14"/>
      <c r="AK77" s="14"/>
      <c r="AL77" s="18"/>
      <c r="AM77" s="129">
        <f t="shared" si="73"/>
        <v>0</v>
      </c>
      <c r="AN77" s="129">
        <f t="shared" ref="AN77:AN78" si="76">K77+R77+Y77+AF77+AM77</f>
        <v>0</v>
      </c>
    </row>
    <row r="78" spans="1:40">
      <c r="A78" s="270" t="s">
        <v>140</v>
      </c>
      <c r="B78" s="271"/>
      <c r="C78" s="271"/>
      <c r="D78" s="272"/>
      <c r="E78" s="13"/>
      <c r="F78" s="14"/>
      <c r="G78" s="14"/>
      <c r="H78" s="14"/>
      <c r="I78" s="14"/>
      <c r="J78" s="18"/>
      <c r="K78" s="129">
        <f t="shared" si="69"/>
        <v>0</v>
      </c>
      <c r="L78" s="13"/>
      <c r="M78" s="14"/>
      <c r="N78" s="14"/>
      <c r="O78" s="14"/>
      <c r="P78" s="14"/>
      <c r="Q78" s="18"/>
      <c r="R78" s="129">
        <f t="shared" si="70"/>
        <v>0</v>
      </c>
      <c r="S78" s="13"/>
      <c r="T78" s="14"/>
      <c r="U78" s="14"/>
      <c r="V78" s="14"/>
      <c r="W78" s="14"/>
      <c r="X78" s="18"/>
      <c r="Y78" s="129">
        <f t="shared" si="71"/>
        <v>0</v>
      </c>
      <c r="Z78" s="13"/>
      <c r="AA78" s="14"/>
      <c r="AB78" s="14"/>
      <c r="AC78" s="14"/>
      <c r="AD78" s="14"/>
      <c r="AE78" s="18"/>
      <c r="AF78" s="129">
        <f t="shared" si="72"/>
        <v>0</v>
      </c>
      <c r="AG78" s="13"/>
      <c r="AH78" s="14"/>
      <c r="AI78" s="14"/>
      <c r="AJ78" s="14"/>
      <c r="AK78" s="14"/>
      <c r="AL78" s="18"/>
      <c r="AM78" s="129">
        <f t="shared" si="73"/>
        <v>0</v>
      </c>
      <c r="AN78" s="129">
        <f t="shared" si="76"/>
        <v>0</v>
      </c>
    </row>
    <row r="79" spans="1:40">
      <c r="A79" s="270" t="s">
        <v>91</v>
      </c>
      <c r="B79" s="271"/>
      <c r="C79" s="271"/>
      <c r="D79" s="272"/>
      <c r="E79" s="13"/>
      <c r="F79" s="14"/>
      <c r="G79" s="14"/>
      <c r="H79" s="14"/>
      <c r="I79" s="14"/>
      <c r="J79" s="18"/>
      <c r="K79" s="129">
        <f t="shared" si="69"/>
        <v>0</v>
      </c>
      <c r="L79" s="13"/>
      <c r="M79" s="14"/>
      <c r="N79" s="14"/>
      <c r="O79" s="14"/>
      <c r="P79" s="14"/>
      <c r="Q79" s="18"/>
      <c r="R79" s="129">
        <f t="shared" si="70"/>
        <v>0</v>
      </c>
      <c r="S79" s="13"/>
      <c r="T79" s="14"/>
      <c r="U79" s="14"/>
      <c r="V79" s="14"/>
      <c r="W79" s="14"/>
      <c r="X79" s="18"/>
      <c r="Y79" s="129">
        <f t="shared" si="71"/>
        <v>0</v>
      </c>
      <c r="Z79" s="13"/>
      <c r="AA79" s="14"/>
      <c r="AB79" s="14"/>
      <c r="AC79" s="14"/>
      <c r="AD79" s="14"/>
      <c r="AE79" s="18"/>
      <c r="AF79" s="129">
        <f t="shared" si="72"/>
        <v>0</v>
      </c>
      <c r="AG79" s="13"/>
      <c r="AH79" s="14"/>
      <c r="AI79" s="14"/>
      <c r="AJ79" s="14"/>
      <c r="AK79" s="14"/>
      <c r="AL79" s="18"/>
      <c r="AM79" s="129">
        <f t="shared" si="73"/>
        <v>0</v>
      </c>
      <c r="AN79" s="129">
        <f t="shared" si="75"/>
        <v>0</v>
      </c>
    </row>
    <row r="80" spans="1:40" ht="15.75" thickBot="1">
      <c r="A80" s="270" t="s">
        <v>92</v>
      </c>
      <c r="B80" s="271"/>
      <c r="C80" s="271"/>
      <c r="D80" s="272"/>
      <c r="E80" s="13"/>
      <c r="F80" s="14"/>
      <c r="G80" s="14"/>
      <c r="H80" s="14"/>
      <c r="I80" s="14"/>
      <c r="J80" s="18"/>
      <c r="K80" s="129">
        <f t="shared" si="69"/>
        <v>0</v>
      </c>
      <c r="L80" s="13"/>
      <c r="M80" s="14"/>
      <c r="N80" s="14"/>
      <c r="O80" s="14"/>
      <c r="P80" s="14"/>
      <c r="Q80" s="18"/>
      <c r="R80" s="129">
        <f t="shared" si="70"/>
        <v>0</v>
      </c>
      <c r="S80" s="13"/>
      <c r="T80" s="14"/>
      <c r="U80" s="14"/>
      <c r="V80" s="14"/>
      <c r="W80" s="14"/>
      <c r="X80" s="18"/>
      <c r="Y80" s="129">
        <f t="shared" si="71"/>
        <v>0</v>
      </c>
      <c r="Z80" s="13"/>
      <c r="AA80" s="14"/>
      <c r="AB80" s="14"/>
      <c r="AC80" s="14"/>
      <c r="AD80" s="14"/>
      <c r="AE80" s="18"/>
      <c r="AF80" s="129">
        <f t="shared" si="72"/>
        <v>0</v>
      </c>
      <c r="AG80" s="13"/>
      <c r="AH80" s="14"/>
      <c r="AI80" s="14"/>
      <c r="AJ80" s="14"/>
      <c r="AK80" s="14"/>
      <c r="AL80" s="18"/>
      <c r="AM80" s="129">
        <f t="shared" si="73"/>
        <v>0</v>
      </c>
      <c r="AN80" s="129">
        <f t="shared" si="74"/>
        <v>0</v>
      </c>
    </row>
    <row r="81" spans="1:40" ht="15.75" thickTop="1">
      <c r="A81" s="276" t="s">
        <v>94</v>
      </c>
      <c r="B81" s="277"/>
      <c r="C81" s="277"/>
      <c r="D81" s="278"/>
      <c r="E81" s="133" t="str">
        <f>IFERROR(E75/(E23+E25+E26+E27+#REF!+#REF!),"-")</f>
        <v>-</v>
      </c>
      <c r="F81" s="133" t="str">
        <f>IFERROR(F75/(F23+F25+F26+F27+#REF!+#REF!),"-")</f>
        <v>-</v>
      </c>
      <c r="G81" s="133" t="str">
        <f>IFERROR(G75/(G23+G25+G26+G27+#REF!+#REF!),"-")</f>
        <v>-</v>
      </c>
      <c r="H81" s="133" t="str">
        <f>IFERROR(H75/(H23+H25+H26+H27+#REF!+#REF!),"-")</f>
        <v>-</v>
      </c>
      <c r="I81" s="133" t="str">
        <f>IFERROR(I75/(I23+I25+I26+I27+#REF!+#REF!),"-")</f>
        <v>-</v>
      </c>
      <c r="J81" s="134" t="str">
        <f>IFERROR(J75/(J23+J25+J26+J27+#REF!+#REF!),"-")</f>
        <v>-</v>
      </c>
      <c r="K81" s="130" t="str">
        <f>IFERROR(K75/(K23+K25+K26+K27+#REF!+#REF!),"-")</f>
        <v>-</v>
      </c>
      <c r="L81" s="135" t="str">
        <f>IFERROR(L75/(L23+L25+L26+L27+#REF!+#REF!),"-")</f>
        <v>-</v>
      </c>
      <c r="M81" s="133" t="str">
        <f>IFERROR(M75/(M23+M25+M26+M27+#REF!+#REF!),"-")</f>
        <v>-</v>
      </c>
      <c r="N81" s="133" t="str">
        <f>IFERROR(N75/(N23+N25+N26+N27+#REF!+#REF!),"-")</f>
        <v>-</v>
      </c>
      <c r="O81" s="133" t="str">
        <f>IFERROR(O75/(O23+O25+O26+O27+#REF!+#REF!),"-")</f>
        <v>-</v>
      </c>
      <c r="P81" s="133" t="str">
        <f>IFERROR(P75/(P23+P25+P26+P27+#REF!+#REF!),"-")</f>
        <v>-</v>
      </c>
      <c r="Q81" s="134" t="str">
        <f>IFERROR(Q75/(Q23+Q25+Q26+Q27+#REF!+#REF!),"-")</f>
        <v>-</v>
      </c>
      <c r="R81" s="130" t="str">
        <f>IFERROR(R75/(R23+R25+R26+R27+#REF!+#REF!),"-")</f>
        <v>-</v>
      </c>
      <c r="S81" s="135" t="str">
        <f>IFERROR(S75/(S23+S25+S26+S27+#REF!+#REF!),"-")</f>
        <v>-</v>
      </c>
      <c r="T81" s="133" t="str">
        <f>IFERROR(T75/(T23+T25+T26+T27+#REF!+#REF!),"-")</f>
        <v>-</v>
      </c>
      <c r="U81" s="133" t="str">
        <f>IFERROR(U75/(U23+U25+U26+U27+#REF!+#REF!),"-")</f>
        <v>-</v>
      </c>
      <c r="V81" s="133" t="str">
        <f>IFERROR(V75/(V23+V25+V26+V27+#REF!+#REF!),"-")</f>
        <v>-</v>
      </c>
      <c r="W81" s="133" t="str">
        <f>IFERROR(W75/(W23+W25+W26+W27+#REF!+#REF!),"-")</f>
        <v>-</v>
      </c>
      <c r="X81" s="134" t="str">
        <f>IFERROR(X75/(X23+X25+X26+X27+#REF!+#REF!),"-")</f>
        <v>-</v>
      </c>
      <c r="Y81" s="130" t="str">
        <f>IFERROR(Y75/(Y23+Y25+Y26+Y27+#REF!+#REF!),"-")</f>
        <v>-</v>
      </c>
      <c r="Z81" s="135" t="str">
        <f>IFERROR(Z75/(Z23+Z25+Z26+Z27+#REF!+#REF!),"-")</f>
        <v>-</v>
      </c>
      <c r="AA81" s="133" t="str">
        <f>IFERROR(AA75/(AA23+AA25+AA26+AA27+#REF!+#REF!),"-")</f>
        <v>-</v>
      </c>
      <c r="AB81" s="133" t="str">
        <f>IFERROR(AB75/(AB23+AB25+AB26+AB27+#REF!+#REF!),"-")</f>
        <v>-</v>
      </c>
      <c r="AC81" s="133" t="str">
        <f>IFERROR(AC75/(AC23+AC25+AC26+AC27+#REF!+#REF!),"-")</f>
        <v>-</v>
      </c>
      <c r="AD81" s="133" t="str">
        <f>IFERROR(AD75/(AD23+AD25+AD26+AD27+#REF!+#REF!),"-")</f>
        <v>-</v>
      </c>
      <c r="AE81" s="134" t="str">
        <f>IFERROR(AE75/(AE23+AE25+AE26+AE27+#REF!+#REF!),"-")</f>
        <v>-</v>
      </c>
      <c r="AF81" s="130" t="str">
        <f>IFERROR(AF75/(AF23+AF25+AF26+AF27+#REF!+#REF!),"-")</f>
        <v>-</v>
      </c>
      <c r="AG81" s="135" t="str">
        <f>IFERROR(AG75/(AG23+AG25+AG26+AG27+#REF!+#REF!),"-")</f>
        <v>-</v>
      </c>
      <c r="AH81" s="133" t="str">
        <f>IFERROR(AH75/(AH23+AH25+AH26+AH27+#REF!+#REF!),"-")</f>
        <v>-</v>
      </c>
      <c r="AI81" s="133" t="str">
        <f>IFERROR(AI75/(AI23+AI25+AI26+AI27+#REF!+#REF!),"-")</f>
        <v>-</v>
      </c>
      <c r="AJ81" s="133" t="str">
        <f>IFERROR(AJ75/(AJ23+AJ25+AJ26+AJ27+#REF!+#REF!),"-")</f>
        <v>-</v>
      </c>
      <c r="AK81" s="133" t="str">
        <f>IFERROR(AK75/(AK23+AK25+AK26+AK27+#REF!+#REF!),"-")</f>
        <v>-</v>
      </c>
      <c r="AL81" s="134" t="str">
        <f>IFERROR(AL75/(AL23+AL25+AL26+AL27+#REF!+#REF!),"-")</f>
        <v>-</v>
      </c>
      <c r="AM81" s="130" t="str">
        <f>IFERROR(AM75/(AM23+AM25+AM26+AM27+#REF!+#REF!),"-")</f>
        <v>-</v>
      </c>
      <c r="AN81" s="130" t="str">
        <f>IFERROR(AN75/(AN23+AN25+AN26+AN27+#REF!+#REF!),"-")</f>
        <v>-</v>
      </c>
    </row>
    <row r="82" spans="1:40">
      <c r="A82" s="241" t="s">
        <v>93</v>
      </c>
      <c r="B82" s="242"/>
      <c r="C82" s="242"/>
      <c r="D82" s="243"/>
      <c r="E82" s="136" t="str">
        <f t="shared" ref="E82:AN82" si="77">IFERROR((E76/(E24+E28+E29))/12,"-")</f>
        <v>-</v>
      </c>
      <c r="F82" s="136" t="str">
        <f t="shared" si="77"/>
        <v>-</v>
      </c>
      <c r="G82" s="136" t="str">
        <f t="shared" si="77"/>
        <v>-</v>
      </c>
      <c r="H82" s="136" t="str">
        <f t="shared" si="77"/>
        <v>-</v>
      </c>
      <c r="I82" s="136" t="str">
        <f t="shared" si="77"/>
        <v>-</v>
      </c>
      <c r="J82" s="137" t="str">
        <f t="shared" si="77"/>
        <v>-</v>
      </c>
      <c r="K82" s="131" t="str">
        <f t="shared" si="77"/>
        <v>-</v>
      </c>
      <c r="L82" s="138" t="str">
        <f t="shared" si="77"/>
        <v>-</v>
      </c>
      <c r="M82" s="136" t="str">
        <f t="shared" si="77"/>
        <v>-</v>
      </c>
      <c r="N82" s="136" t="str">
        <f t="shared" si="77"/>
        <v>-</v>
      </c>
      <c r="O82" s="136" t="str">
        <f t="shared" si="77"/>
        <v>-</v>
      </c>
      <c r="P82" s="136" t="str">
        <f t="shared" si="77"/>
        <v>-</v>
      </c>
      <c r="Q82" s="137" t="str">
        <f t="shared" si="77"/>
        <v>-</v>
      </c>
      <c r="R82" s="131" t="str">
        <f t="shared" si="77"/>
        <v>-</v>
      </c>
      <c r="S82" s="138" t="str">
        <f t="shared" si="77"/>
        <v>-</v>
      </c>
      <c r="T82" s="136" t="str">
        <f t="shared" si="77"/>
        <v>-</v>
      </c>
      <c r="U82" s="136" t="str">
        <f t="shared" si="77"/>
        <v>-</v>
      </c>
      <c r="V82" s="136" t="str">
        <f t="shared" si="77"/>
        <v>-</v>
      </c>
      <c r="W82" s="136" t="str">
        <f t="shared" si="77"/>
        <v>-</v>
      </c>
      <c r="X82" s="137" t="str">
        <f t="shared" si="77"/>
        <v>-</v>
      </c>
      <c r="Y82" s="131" t="str">
        <f t="shared" si="77"/>
        <v>-</v>
      </c>
      <c r="Z82" s="138" t="str">
        <f t="shared" si="77"/>
        <v>-</v>
      </c>
      <c r="AA82" s="136" t="str">
        <f t="shared" si="77"/>
        <v>-</v>
      </c>
      <c r="AB82" s="136" t="str">
        <f t="shared" si="77"/>
        <v>-</v>
      </c>
      <c r="AC82" s="136" t="str">
        <f t="shared" si="77"/>
        <v>-</v>
      </c>
      <c r="AD82" s="136" t="str">
        <f t="shared" si="77"/>
        <v>-</v>
      </c>
      <c r="AE82" s="137" t="str">
        <f t="shared" si="77"/>
        <v>-</v>
      </c>
      <c r="AF82" s="131" t="str">
        <f t="shared" si="77"/>
        <v>-</v>
      </c>
      <c r="AG82" s="138" t="str">
        <f t="shared" si="77"/>
        <v>-</v>
      </c>
      <c r="AH82" s="136" t="str">
        <f t="shared" si="77"/>
        <v>-</v>
      </c>
      <c r="AI82" s="136" t="str">
        <f t="shared" si="77"/>
        <v>-</v>
      </c>
      <c r="AJ82" s="136" t="str">
        <f t="shared" si="77"/>
        <v>-</v>
      </c>
      <c r="AK82" s="136" t="str">
        <f t="shared" si="77"/>
        <v>-</v>
      </c>
      <c r="AL82" s="137" t="str">
        <f t="shared" si="77"/>
        <v>-</v>
      </c>
      <c r="AM82" s="131" t="str">
        <f t="shared" si="77"/>
        <v>-</v>
      </c>
      <c r="AN82" s="131" t="str">
        <f t="shared" si="77"/>
        <v>-</v>
      </c>
    </row>
    <row r="83" spans="1:40">
      <c r="A83" s="241" t="s">
        <v>141</v>
      </c>
      <c r="B83" s="242"/>
      <c r="C83" s="242"/>
      <c r="D83" s="243"/>
      <c r="E83" s="136" t="str">
        <f t="shared" ref="E83:AN83" si="78">IFERROR(((E78-E77)/(E24+E28+E29))/12,"-")</f>
        <v>-</v>
      </c>
      <c r="F83" s="136" t="str">
        <f t="shared" si="78"/>
        <v>-</v>
      </c>
      <c r="G83" s="136" t="str">
        <f t="shared" si="78"/>
        <v>-</v>
      </c>
      <c r="H83" s="136" t="str">
        <f t="shared" si="78"/>
        <v>-</v>
      </c>
      <c r="I83" s="136" t="str">
        <f t="shared" si="78"/>
        <v>-</v>
      </c>
      <c r="J83" s="137" t="str">
        <f t="shared" si="78"/>
        <v>-</v>
      </c>
      <c r="K83" s="131" t="str">
        <f t="shared" si="78"/>
        <v>-</v>
      </c>
      <c r="L83" s="138" t="str">
        <f t="shared" si="78"/>
        <v>-</v>
      </c>
      <c r="M83" s="136" t="str">
        <f t="shared" si="78"/>
        <v>-</v>
      </c>
      <c r="N83" s="136" t="str">
        <f t="shared" si="78"/>
        <v>-</v>
      </c>
      <c r="O83" s="136" t="str">
        <f t="shared" si="78"/>
        <v>-</v>
      </c>
      <c r="P83" s="136" t="str">
        <f t="shared" si="78"/>
        <v>-</v>
      </c>
      <c r="Q83" s="137" t="str">
        <f t="shared" si="78"/>
        <v>-</v>
      </c>
      <c r="R83" s="131" t="str">
        <f t="shared" si="78"/>
        <v>-</v>
      </c>
      <c r="S83" s="138" t="str">
        <f t="shared" si="78"/>
        <v>-</v>
      </c>
      <c r="T83" s="136" t="str">
        <f t="shared" si="78"/>
        <v>-</v>
      </c>
      <c r="U83" s="136" t="str">
        <f t="shared" si="78"/>
        <v>-</v>
      </c>
      <c r="V83" s="136" t="str">
        <f t="shared" si="78"/>
        <v>-</v>
      </c>
      <c r="W83" s="136" t="str">
        <f t="shared" si="78"/>
        <v>-</v>
      </c>
      <c r="X83" s="137" t="str">
        <f t="shared" si="78"/>
        <v>-</v>
      </c>
      <c r="Y83" s="131" t="str">
        <f t="shared" si="78"/>
        <v>-</v>
      </c>
      <c r="Z83" s="138" t="str">
        <f t="shared" si="78"/>
        <v>-</v>
      </c>
      <c r="AA83" s="136" t="str">
        <f t="shared" si="78"/>
        <v>-</v>
      </c>
      <c r="AB83" s="136" t="str">
        <f t="shared" si="78"/>
        <v>-</v>
      </c>
      <c r="AC83" s="136" t="str">
        <f t="shared" si="78"/>
        <v>-</v>
      </c>
      <c r="AD83" s="136" t="str">
        <f t="shared" si="78"/>
        <v>-</v>
      </c>
      <c r="AE83" s="137" t="str">
        <f t="shared" si="78"/>
        <v>-</v>
      </c>
      <c r="AF83" s="131" t="str">
        <f t="shared" si="78"/>
        <v>-</v>
      </c>
      <c r="AG83" s="138" t="str">
        <f t="shared" si="78"/>
        <v>-</v>
      </c>
      <c r="AH83" s="136" t="str">
        <f t="shared" si="78"/>
        <v>-</v>
      </c>
      <c r="AI83" s="136" t="str">
        <f t="shared" si="78"/>
        <v>-</v>
      </c>
      <c r="AJ83" s="136" t="str">
        <f t="shared" si="78"/>
        <v>-</v>
      </c>
      <c r="AK83" s="136" t="str">
        <f t="shared" si="78"/>
        <v>-</v>
      </c>
      <c r="AL83" s="137" t="str">
        <f t="shared" si="78"/>
        <v>-</v>
      </c>
      <c r="AM83" s="131" t="str">
        <f t="shared" si="78"/>
        <v>-</v>
      </c>
      <c r="AN83" s="131" t="str">
        <f t="shared" si="78"/>
        <v>-</v>
      </c>
    </row>
    <row r="84" spans="1:40">
      <c r="A84" s="241" t="s">
        <v>96</v>
      </c>
      <c r="B84" s="242"/>
      <c r="C84" s="242"/>
      <c r="D84" s="243"/>
      <c r="E84" s="136" t="str">
        <f t="shared" ref="E84:AN84" si="79">IFERROR(((E80-E79)/(E30+E31))/12,"-")</f>
        <v>-</v>
      </c>
      <c r="F84" s="136" t="str">
        <f t="shared" si="79"/>
        <v>-</v>
      </c>
      <c r="G84" s="136" t="str">
        <f t="shared" si="79"/>
        <v>-</v>
      </c>
      <c r="H84" s="136" t="str">
        <f t="shared" si="79"/>
        <v>-</v>
      </c>
      <c r="I84" s="136" t="str">
        <f t="shared" si="79"/>
        <v>-</v>
      </c>
      <c r="J84" s="137" t="str">
        <f t="shared" si="79"/>
        <v>-</v>
      </c>
      <c r="K84" s="131" t="str">
        <f t="shared" si="79"/>
        <v>-</v>
      </c>
      <c r="L84" s="138" t="str">
        <f t="shared" si="79"/>
        <v>-</v>
      </c>
      <c r="M84" s="136" t="str">
        <f t="shared" si="79"/>
        <v>-</v>
      </c>
      <c r="N84" s="136" t="str">
        <f t="shared" si="79"/>
        <v>-</v>
      </c>
      <c r="O84" s="136" t="str">
        <f t="shared" si="79"/>
        <v>-</v>
      </c>
      <c r="P84" s="136" t="str">
        <f t="shared" si="79"/>
        <v>-</v>
      </c>
      <c r="Q84" s="137" t="str">
        <f t="shared" si="79"/>
        <v>-</v>
      </c>
      <c r="R84" s="131" t="str">
        <f t="shared" si="79"/>
        <v>-</v>
      </c>
      <c r="S84" s="138" t="str">
        <f t="shared" si="79"/>
        <v>-</v>
      </c>
      <c r="T84" s="136" t="str">
        <f t="shared" si="79"/>
        <v>-</v>
      </c>
      <c r="U84" s="136" t="str">
        <f t="shared" si="79"/>
        <v>-</v>
      </c>
      <c r="V84" s="136" t="str">
        <f t="shared" si="79"/>
        <v>-</v>
      </c>
      <c r="W84" s="136" t="str">
        <f t="shared" si="79"/>
        <v>-</v>
      </c>
      <c r="X84" s="137" t="str">
        <f t="shared" si="79"/>
        <v>-</v>
      </c>
      <c r="Y84" s="131" t="str">
        <f t="shared" si="79"/>
        <v>-</v>
      </c>
      <c r="Z84" s="138" t="str">
        <f t="shared" si="79"/>
        <v>-</v>
      </c>
      <c r="AA84" s="136" t="str">
        <f t="shared" si="79"/>
        <v>-</v>
      </c>
      <c r="AB84" s="136" t="str">
        <f t="shared" si="79"/>
        <v>-</v>
      </c>
      <c r="AC84" s="136" t="str">
        <f t="shared" si="79"/>
        <v>-</v>
      </c>
      <c r="AD84" s="136" t="str">
        <f t="shared" si="79"/>
        <v>-</v>
      </c>
      <c r="AE84" s="137" t="str">
        <f t="shared" si="79"/>
        <v>-</v>
      </c>
      <c r="AF84" s="131" t="str">
        <f t="shared" si="79"/>
        <v>-</v>
      </c>
      <c r="AG84" s="138" t="str">
        <f t="shared" si="79"/>
        <v>-</v>
      </c>
      <c r="AH84" s="136" t="str">
        <f t="shared" si="79"/>
        <v>-</v>
      </c>
      <c r="AI84" s="136" t="str">
        <f t="shared" si="79"/>
        <v>-</v>
      </c>
      <c r="AJ84" s="136" t="str">
        <f t="shared" si="79"/>
        <v>-</v>
      </c>
      <c r="AK84" s="136" t="str">
        <f t="shared" si="79"/>
        <v>-</v>
      </c>
      <c r="AL84" s="137" t="str">
        <f t="shared" si="79"/>
        <v>-</v>
      </c>
      <c r="AM84" s="131" t="str">
        <f t="shared" si="79"/>
        <v>-</v>
      </c>
      <c r="AN84" s="131" t="str">
        <f t="shared" si="79"/>
        <v>-</v>
      </c>
    </row>
    <row r="85" spans="1:40" ht="15.75" thickBot="1">
      <c r="A85" s="273" t="s">
        <v>95</v>
      </c>
      <c r="B85" s="274"/>
      <c r="C85" s="274"/>
      <c r="D85" s="275"/>
      <c r="E85" s="139">
        <f>IFERROR((E80-E79)/12,"-")</f>
        <v>0</v>
      </c>
      <c r="F85" s="139">
        <f t="shared" ref="F85:AN85" si="80">IFERROR((F80-F79)/12,"-")</f>
        <v>0</v>
      </c>
      <c r="G85" s="139">
        <f t="shared" si="80"/>
        <v>0</v>
      </c>
      <c r="H85" s="139">
        <f t="shared" si="80"/>
        <v>0</v>
      </c>
      <c r="I85" s="139">
        <f t="shared" si="80"/>
        <v>0</v>
      </c>
      <c r="J85" s="140">
        <f t="shared" si="80"/>
        <v>0</v>
      </c>
      <c r="K85" s="132">
        <f t="shared" si="80"/>
        <v>0</v>
      </c>
      <c r="L85" s="141">
        <f t="shared" si="80"/>
        <v>0</v>
      </c>
      <c r="M85" s="139">
        <f t="shared" si="80"/>
        <v>0</v>
      </c>
      <c r="N85" s="139">
        <f t="shared" si="80"/>
        <v>0</v>
      </c>
      <c r="O85" s="139">
        <f t="shared" si="80"/>
        <v>0</v>
      </c>
      <c r="P85" s="139">
        <f t="shared" si="80"/>
        <v>0</v>
      </c>
      <c r="Q85" s="140">
        <f t="shared" si="80"/>
        <v>0</v>
      </c>
      <c r="R85" s="132">
        <f t="shared" si="80"/>
        <v>0</v>
      </c>
      <c r="S85" s="141">
        <f t="shared" si="80"/>
        <v>0</v>
      </c>
      <c r="T85" s="139">
        <f t="shared" si="80"/>
        <v>0</v>
      </c>
      <c r="U85" s="139">
        <f t="shared" si="80"/>
        <v>0</v>
      </c>
      <c r="V85" s="139">
        <f t="shared" si="80"/>
        <v>0</v>
      </c>
      <c r="W85" s="139">
        <f t="shared" si="80"/>
        <v>0</v>
      </c>
      <c r="X85" s="140">
        <f t="shared" si="80"/>
        <v>0</v>
      </c>
      <c r="Y85" s="132">
        <f t="shared" si="80"/>
        <v>0</v>
      </c>
      <c r="Z85" s="141">
        <f t="shared" si="80"/>
        <v>0</v>
      </c>
      <c r="AA85" s="139">
        <f t="shared" si="80"/>
        <v>0</v>
      </c>
      <c r="AB85" s="139">
        <f t="shared" si="80"/>
        <v>0</v>
      </c>
      <c r="AC85" s="139">
        <f t="shared" si="80"/>
        <v>0</v>
      </c>
      <c r="AD85" s="139">
        <f t="shared" si="80"/>
        <v>0</v>
      </c>
      <c r="AE85" s="140">
        <f t="shared" si="80"/>
        <v>0</v>
      </c>
      <c r="AF85" s="132">
        <f t="shared" si="80"/>
        <v>0</v>
      </c>
      <c r="AG85" s="141">
        <f t="shared" si="80"/>
        <v>0</v>
      </c>
      <c r="AH85" s="139">
        <f t="shared" si="80"/>
        <v>0</v>
      </c>
      <c r="AI85" s="139">
        <f t="shared" si="80"/>
        <v>0</v>
      </c>
      <c r="AJ85" s="139">
        <f t="shared" si="80"/>
        <v>0</v>
      </c>
      <c r="AK85" s="139">
        <f t="shared" si="80"/>
        <v>0</v>
      </c>
      <c r="AL85" s="140">
        <f t="shared" si="80"/>
        <v>0</v>
      </c>
      <c r="AM85" s="132">
        <f t="shared" si="80"/>
        <v>0</v>
      </c>
      <c r="AN85" s="132">
        <f t="shared" si="80"/>
        <v>0</v>
      </c>
    </row>
    <row r="86" spans="1:40" customFormat="1" ht="16.5" thickTop="1" thickBot="1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0" ht="15.75" thickTop="1">
      <c r="A87" s="279" t="s">
        <v>7</v>
      </c>
      <c r="B87" s="280"/>
      <c r="C87" s="280"/>
      <c r="D87" s="281"/>
      <c r="E87" s="5"/>
      <c r="F87" s="6"/>
      <c r="G87" s="6"/>
      <c r="H87" s="6"/>
      <c r="I87" s="6"/>
      <c r="J87" s="15"/>
      <c r="K87" s="72">
        <f>SUM(E87:J87)</f>
        <v>0</v>
      </c>
      <c r="L87" s="5"/>
      <c r="M87" s="6"/>
      <c r="N87" s="6"/>
      <c r="O87" s="6"/>
      <c r="P87" s="6"/>
      <c r="Q87" s="15"/>
      <c r="R87" s="72">
        <f>SUM(L87:Q87)</f>
        <v>0</v>
      </c>
      <c r="S87" s="5"/>
      <c r="T87" s="6"/>
      <c r="U87" s="6"/>
      <c r="V87" s="6"/>
      <c r="W87" s="6"/>
      <c r="X87" s="15"/>
      <c r="Y87" s="72">
        <f>SUM(S87:X87)</f>
        <v>0</v>
      </c>
      <c r="Z87" s="5"/>
      <c r="AA87" s="6"/>
      <c r="AB87" s="6"/>
      <c r="AC87" s="6"/>
      <c r="AD87" s="6"/>
      <c r="AE87" s="15"/>
      <c r="AF87" s="72">
        <f>SUM(Z87:AE87)</f>
        <v>0</v>
      </c>
      <c r="AG87" s="5"/>
      <c r="AH87" s="6"/>
      <c r="AI87" s="6"/>
      <c r="AJ87" s="6"/>
      <c r="AK87" s="6"/>
      <c r="AL87" s="15"/>
      <c r="AM87" s="72">
        <f>SUM(AG87:AL87)</f>
        <v>0</v>
      </c>
      <c r="AN87" s="72">
        <f t="shared" ref="AN87" si="81">K87+R87+Y87+AF87+AM87</f>
        <v>0</v>
      </c>
    </row>
    <row r="88" spans="1:40">
      <c r="A88" s="255" t="s">
        <v>32</v>
      </c>
      <c r="B88" s="256"/>
      <c r="C88" s="256"/>
      <c r="D88" s="257"/>
      <c r="E88" s="147" t="str">
        <f t="shared" ref="E88:AN88" si="82">IFERROR(E36/E87,"-")</f>
        <v>-</v>
      </c>
      <c r="F88" s="148" t="str">
        <f t="shared" si="82"/>
        <v>-</v>
      </c>
      <c r="G88" s="148" t="str">
        <f t="shared" si="82"/>
        <v>-</v>
      </c>
      <c r="H88" s="148" t="str">
        <f t="shared" si="82"/>
        <v>-</v>
      </c>
      <c r="I88" s="148" t="str">
        <f t="shared" si="82"/>
        <v>-</v>
      </c>
      <c r="J88" s="149" t="str">
        <f t="shared" si="82"/>
        <v>-</v>
      </c>
      <c r="K88" s="146" t="str">
        <f t="shared" si="82"/>
        <v>-</v>
      </c>
      <c r="L88" s="147" t="str">
        <f t="shared" si="82"/>
        <v>-</v>
      </c>
      <c r="M88" s="148" t="str">
        <f t="shared" si="82"/>
        <v>-</v>
      </c>
      <c r="N88" s="148" t="str">
        <f t="shared" si="82"/>
        <v>-</v>
      </c>
      <c r="O88" s="148" t="str">
        <f t="shared" si="82"/>
        <v>-</v>
      </c>
      <c r="P88" s="148" t="str">
        <f t="shared" si="82"/>
        <v>-</v>
      </c>
      <c r="Q88" s="149" t="str">
        <f t="shared" si="82"/>
        <v>-</v>
      </c>
      <c r="R88" s="146" t="str">
        <f t="shared" si="82"/>
        <v>-</v>
      </c>
      <c r="S88" s="147" t="str">
        <f t="shared" si="82"/>
        <v>-</v>
      </c>
      <c r="T88" s="148" t="str">
        <f t="shared" si="82"/>
        <v>-</v>
      </c>
      <c r="U88" s="148" t="str">
        <f t="shared" si="82"/>
        <v>-</v>
      </c>
      <c r="V88" s="148" t="str">
        <f t="shared" si="82"/>
        <v>-</v>
      </c>
      <c r="W88" s="148" t="str">
        <f t="shared" si="82"/>
        <v>-</v>
      </c>
      <c r="X88" s="149" t="str">
        <f t="shared" si="82"/>
        <v>-</v>
      </c>
      <c r="Y88" s="146" t="str">
        <f t="shared" si="82"/>
        <v>-</v>
      </c>
      <c r="Z88" s="147" t="str">
        <f t="shared" si="82"/>
        <v>-</v>
      </c>
      <c r="AA88" s="148" t="str">
        <f t="shared" si="82"/>
        <v>-</v>
      </c>
      <c r="AB88" s="148" t="str">
        <f t="shared" si="82"/>
        <v>-</v>
      </c>
      <c r="AC88" s="148" t="str">
        <f t="shared" si="82"/>
        <v>-</v>
      </c>
      <c r="AD88" s="148" t="str">
        <f t="shared" si="82"/>
        <v>-</v>
      </c>
      <c r="AE88" s="149" t="str">
        <f t="shared" si="82"/>
        <v>-</v>
      </c>
      <c r="AF88" s="146" t="str">
        <f t="shared" si="82"/>
        <v>-</v>
      </c>
      <c r="AG88" s="147" t="str">
        <f t="shared" si="82"/>
        <v>-</v>
      </c>
      <c r="AH88" s="148" t="str">
        <f t="shared" si="82"/>
        <v>-</v>
      </c>
      <c r="AI88" s="148" t="str">
        <f t="shared" si="82"/>
        <v>-</v>
      </c>
      <c r="AJ88" s="148" t="str">
        <f t="shared" si="82"/>
        <v>-</v>
      </c>
      <c r="AK88" s="148" t="str">
        <f t="shared" si="82"/>
        <v>-</v>
      </c>
      <c r="AL88" s="149" t="str">
        <f t="shared" si="82"/>
        <v>-</v>
      </c>
      <c r="AM88" s="146" t="str">
        <f t="shared" si="82"/>
        <v>-</v>
      </c>
      <c r="AN88" s="146" t="str">
        <f t="shared" si="82"/>
        <v>-</v>
      </c>
    </row>
    <row r="89" spans="1:40">
      <c r="A89" s="255" t="s">
        <v>33</v>
      </c>
      <c r="B89" s="256"/>
      <c r="C89" s="256"/>
      <c r="D89" s="257"/>
      <c r="E89" s="147" t="str">
        <f t="shared" ref="E89:AN89" si="83">IFERROR(E23/E87,"-")</f>
        <v>-</v>
      </c>
      <c r="F89" s="148" t="str">
        <f t="shared" si="83"/>
        <v>-</v>
      </c>
      <c r="G89" s="148" t="str">
        <f t="shared" si="83"/>
        <v>-</v>
      </c>
      <c r="H89" s="148" t="str">
        <f t="shared" si="83"/>
        <v>-</v>
      </c>
      <c r="I89" s="148" t="str">
        <f t="shared" si="83"/>
        <v>-</v>
      </c>
      <c r="J89" s="149" t="str">
        <f t="shared" si="83"/>
        <v>-</v>
      </c>
      <c r="K89" s="146" t="str">
        <f t="shared" si="83"/>
        <v>-</v>
      </c>
      <c r="L89" s="147" t="str">
        <f t="shared" si="83"/>
        <v>-</v>
      </c>
      <c r="M89" s="148" t="str">
        <f t="shared" si="83"/>
        <v>-</v>
      </c>
      <c r="N89" s="148" t="str">
        <f t="shared" si="83"/>
        <v>-</v>
      </c>
      <c r="O89" s="148" t="str">
        <f t="shared" si="83"/>
        <v>-</v>
      </c>
      <c r="P89" s="148" t="str">
        <f t="shared" si="83"/>
        <v>-</v>
      </c>
      <c r="Q89" s="149" t="str">
        <f t="shared" si="83"/>
        <v>-</v>
      </c>
      <c r="R89" s="146" t="str">
        <f t="shared" si="83"/>
        <v>-</v>
      </c>
      <c r="S89" s="147" t="str">
        <f t="shared" si="83"/>
        <v>-</v>
      </c>
      <c r="T89" s="148" t="str">
        <f t="shared" si="83"/>
        <v>-</v>
      </c>
      <c r="U89" s="148" t="str">
        <f t="shared" si="83"/>
        <v>-</v>
      </c>
      <c r="V89" s="148" t="str">
        <f t="shared" si="83"/>
        <v>-</v>
      </c>
      <c r="W89" s="148" t="str">
        <f t="shared" si="83"/>
        <v>-</v>
      </c>
      <c r="X89" s="149" t="str">
        <f t="shared" si="83"/>
        <v>-</v>
      </c>
      <c r="Y89" s="146" t="str">
        <f t="shared" si="83"/>
        <v>-</v>
      </c>
      <c r="Z89" s="147" t="str">
        <f t="shared" si="83"/>
        <v>-</v>
      </c>
      <c r="AA89" s="148" t="str">
        <f t="shared" si="83"/>
        <v>-</v>
      </c>
      <c r="AB89" s="148" t="str">
        <f t="shared" si="83"/>
        <v>-</v>
      </c>
      <c r="AC89" s="148" t="str">
        <f t="shared" si="83"/>
        <v>-</v>
      </c>
      <c r="AD89" s="148" t="str">
        <f t="shared" si="83"/>
        <v>-</v>
      </c>
      <c r="AE89" s="149" t="str">
        <f t="shared" si="83"/>
        <v>-</v>
      </c>
      <c r="AF89" s="146" t="str">
        <f t="shared" si="83"/>
        <v>-</v>
      </c>
      <c r="AG89" s="147" t="str">
        <f t="shared" si="83"/>
        <v>-</v>
      </c>
      <c r="AH89" s="148" t="str">
        <f t="shared" si="83"/>
        <v>-</v>
      </c>
      <c r="AI89" s="148" t="str">
        <f t="shared" si="83"/>
        <v>-</v>
      </c>
      <c r="AJ89" s="148" t="str">
        <f t="shared" si="83"/>
        <v>-</v>
      </c>
      <c r="AK89" s="148" t="str">
        <f t="shared" si="83"/>
        <v>-</v>
      </c>
      <c r="AL89" s="149" t="str">
        <f t="shared" si="83"/>
        <v>-</v>
      </c>
      <c r="AM89" s="146" t="str">
        <f t="shared" si="83"/>
        <v>-</v>
      </c>
      <c r="AN89" s="146" t="str">
        <f t="shared" si="83"/>
        <v>-</v>
      </c>
    </row>
    <row r="90" spans="1:40">
      <c r="A90" s="255" t="s">
        <v>34</v>
      </c>
      <c r="B90" s="256"/>
      <c r="C90" s="256"/>
      <c r="D90" s="257"/>
      <c r="E90" s="147" t="str">
        <f t="shared" ref="E90:AN90" si="84">IFERROR(E24/E87,"-")</f>
        <v>-</v>
      </c>
      <c r="F90" s="148" t="str">
        <f t="shared" si="84"/>
        <v>-</v>
      </c>
      <c r="G90" s="148" t="str">
        <f t="shared" si="84"/>
        <v>-</v>
      </c>
      <c r="H90" s="148" t="str">
        <f t="shared" si="84"/>
        <v>-</v>
      </c>
      <c r="I90" s="148" t="str">
        <f t="shared" si="84"/>
        <v>-</v>
      </c>
      <c r="J90" s="149" t="str">
        <f t="shared" si="84"/>
        <v>-</v>
      </c>
      <c r="K90" s="146" t="str">
        <f t="shared" si="84"/>
        <v>-</v>
      </c>
      <c r="L90" s="147" t="str">
        <f t="shared" si="84"/>
        <v>-</v>
      </c>
      <c r="M90" s="148" t="str">
        <f t="shared" si="84"/>
        <v>-</v>
      </c>
      <c r="N90" s="148" t="str">
        <f t="shared" si="84"/>
        <v>-</v>
      </c>
      <c r="O90" s="148" t="str">
        <f t="shared" si="84"/>
        <v>-</v>
      </c>
      <c r="P90" s="148" t="str">
        <f t="shared" si="84"/>
        <v>-</v>
      </c>
      <c r="Q90" s="149" t="str">
        <f t="shared" si="84"/>
        <v>-</v>
      </c>
      <c r="R90" s="146" t="str">
        <f t="shared" si="84"/>
        <v>-</v>
      </c>
      <c r="S90" s="147" t="str">
        <f t="shared" si="84"/>
        <v>-</v>
      </c>
      <c r="T90" s="148" t="str">
        <f t="shared" si="84"/>
        <v>-</v>
      </c>
      <c r="U90" s="148" t="str">
        <f t="shared" si="84"/>
        <v>-</v>
      </c>
      <c r="V90" s="148" t="str">
        <f t="shared" si="84"/>
        <v>-</v>
      </c>
      <c r="W90" s="148" t="str">
        <f t="shared" si="84"/>
        <v>-</v>
      </c>
      <c r="X90" s="149" t="str">
        <f t="shared" si="84"/>
        <v>-</v>
      </c>
      <c r="Y90" s="146" t="str">
        <f t="shared" si="84"/>
        <v>-</v>
      </c>
      <c r="Z90" s="147" t="str">
        <f t="shared" si="84"/>
        <v>-</v>
      </c>
      <c r="AA90" s="148" t="str">
        <f t="shared" si="84"/>
        <v>-</v>
      </c>
      <c r="AB90" s="148" t="str">
        <f t="shared" si="84"/>
        <v>-</v>
      </c>
      <c r="AC90" s="148" t="str">
        <f t="shared" si="84"/>
        <v>-</v>
      </c>
      <c r="AD90" s="148" t="str">
        <f t="shared" si="84"/>
        <v>-</v>
      </c>
      <c r="AE90" s="149" t="str">
        <f t="shared" si="84"/>
        <v>-</v>
      </c>
      <c r="AF90" s="146" t="str">
        <f t="shared" si="84"/>
        <v>-</v>
      </c>
      <c r="AG90" s="147" t="str">
        <f t="shared" si="84"/>
        <v>-</v>
      </c>
      <c r="AH90" s="148" t="str">
        <f t="shared" si="84"/>
        <v>-</v>
      </c>
      <c r="AI90" s="148" t="str">
        <f t="shared" si="84"/>
        <v>-</v>
      </c>
      <c r="AJ90" s="148" t="str">
        <f t="shared" si="84"/>
        <v>-</v>
      </c>
      <c r="AK90" s="148" t="str">
        <f t="shared" si="84"/>
        <v>-</v>
      </c>
      <c r="AL90" s="149" t="str">
        <f t="shared" si="84"/>
        <v>-</v>
      </c>
      <c r="AM90" s="146" t="str">
        <f t="shared" si="84"/>
        <v>-</v>
      </c>
      <c r="AN90" s="146" t="str">
        <f t="shared" si="84"/>
        <v>-</v>
      </c>
    </row>
    <row r="91" spans="1:40">
      <c r="A91" s="255" t="s">
        <v>8</v>
      </c>
      <c r="B91" s="256"/>
      <c r="C91" s="256"/>
      <c r="D91" s="257"/>
      <c r="E91" s="147" t="str">
        <f>IFERROR((E32+E33+#REF!)/E87,"-")</f>
        <v>-</v>
      </c>
      <c r="F91" s="148" t="str">
        <f>IFERROR((F32+F33+#REF!)/F87,"-")</f>
        <v>-</v>
      </c>
      <c r="G91" s="148" t="str">
        <f>IFERROR((G32+G33+#REF!)/G87,"-")</f>
        <v>-</v>
      </c>
      <c r="H91" s="148" t="str">
        <f>IFERROR((H32+H33+#REF!)/H87,"-")</f>
        <v>-</v>
      </c>
      <c r="I91" s="148" t="str">
        <f>IFERROR((I32+I33+#REF!)/I87,"-")</f>
        <v>-</v>
      </c>
      <c r="J91" s="149" t="str">
        <f>IFERROR((J32+J33+#REF!)/J87,"-")</f>
        <v>-</v>
      </c>
      <c r="K91" s="146" t="str">
        <f>IFERROR((K32+K33+#REF!)/K87,"-")</f>
        <v>-</v>
      </c>
      <c r="L91" s="147" t="str">
        <f>IFERROR((L32+L33+#REF!)/L87,"-")</f>
        <v>-</v>
      </c>
      <c r="M91" s="148" t="str">
        <f>IFERROR((M32+M33+#REF!)/M87,"-")</f>
        <v>-</v>
      </c>
      <c r="N91" s="148" t="str">
        <f>IFERROR((N32+N33+#REF!)/N87,"-")</f>
        <v>-</v>
      </c>
      <c r="O91" s="148" t="str">
        <f>IFERROR((O32+O33+#REF!)/O87,"-")</f>
        <v>-</v>
      </c>
      <c r="P91" s="148" t="str">
        <f>IFERROR((P32+P33+#REF!)/P87,"-")</f>
        <v>-</v>
      </c>
      <c r="Q91" s="149" t="str">
        <f>IFERROR((Q32+Q33+#REF!)/Q87,"-")</f>
        <v>-</v>
      </c>
      <c r="R91" s="146" t="str">
        <f>IFERROR((R32+R33+#REF!)/R87,"-")</f>
        <v>-</v>
      </c>
      <c r="S91" s="147" t="str">
        <f>IFERROR((S32+S33+#REF!)/S87,"-")</f>
        <v>-</v>
      </c>
      <c r="T91" s="148" t="str">
        <f>IFERROR((T32+T33+#REF!)/T87,"-")</f>
        <v>-</v>
      </c>
      <c r="U91" s="148" t="str">
        <f>IFERROR((U32+U33+#REF!)/U87,"-")</f>
        <v>-</v>
      </c>
      <c r="V91" s="148" t="str">
        <f>IFERROR((V32+V33+#REF!)/V87,"-")</f>
        <v>-</v>
      </c>
      <c r="W91" s="148" t="str">
        <f>IFERROR((W32+W33+#REF!)/W87,"-")</f>
        <v>-</v>
      </c>
      <c r="X91" s="149" t="str">
        <f>IFERROR((X32+X33+#REF!)/X87,"-")</f>
        <v>-</v>
      </c>
      <c r="Y91" s="146" t="str">
        <f>IFERROR((Y32+Y33+#REF!)/Y87,"-")</f>
        <v>-</v>
      </c>
      <c r="Z91" s="147" t="str">
        <f>IFERROR((Z32+Z33+#REF!)/Z87,"-")</f>
        <v>-</v>
      </c>
      <c r="AA91" s="148" t="str">
        <f>IFERROR((AA32+AA33+#REF!)/AA87,"-")</f>
        <v>-</v>
      </c>
      <c r="AB91" s="148" t="str">
        <f>IFERROR((AB32+AB33+#REF!)/AB87,"-")</f>
        <v>-</v>
      </c>
      <c r="AC91" s="148" t="str">
        <f>IFERROR((AC32+AC33+#REF!)/AC87,"-")</f>
        <v>-</v>
      </c>
      <c r="AD91" s="148" t="str">
        <f>IFERROR((AD32+AD33+#REF!)/AD87,"-")</f>
        <v>-</v>
      </c>
      <c r="AE91" s="149" t="str">
        <f>IFERROR((AE32+AE33+#REF!)/AE87,"-")</f>
        <v>-</v>
      </c>
      <c r="AF91" s="146" t="str">
        <f>IFERROR((AF32+AF33+#REF!)/AF87,"-")</f>
        <v>-</v>
      </c>
      <c r="AG91" s="147" t="str">
        <f>IFERROR((AG32+AG33+#REF!)/AG87,"-")</f>
        <v>-</v>
      </c>
      <c r="AH91" s="148" t="str">
        <f>IFERROR((AH32+AH33+#REF!)/AH87,"-")</f>
        <v>-</v>
      </c>
      <c r="AI91" s="148" t="str">
        <f>IFERROR((AI32+AI33+#REF!)/AI87,"-")</f>
        <v>-</v>
      </c>
      <c r="AJ91" s="148" t="str">
        <f>IFERROR((AJ32+AJ33+#REF!)/AJ87,"-")</f>
        <v>-</v>
      </c>
      <c r="AK91" s="148" t="str">
        <f>IFERROR((AK32+AK33+#REF!)/AK87,"-")</f>
        <v>-</v>
      </c>
      <c r="AL91" s="149" t="str">
        <f>IFERROR((AL32+AL33+#REF!)/AL87,"-")</f>
        <v>-</v>
      </c>
      <c r="AM91" s="146" t="str">
        <f>IFERROR((AM32+AM33+#REF!)/AM87,"-")</f>
        <v>-</v>
      </c>
      <c r="AN91" s="146" t="str">
        <f>IFERROR((AN32+AN33+#REF!)/AN87,"-")</f>
        <v>-</v>
      </c>
    </row>
    <row r="92" spans="1:40" ht="15.75" thickBot="1">
      <c r="A92" s="273" t="s">
        <v>9</v>
      </c>
      <c r="B92" s="274"/>
      <c r="C92" s="274"/>
      <c r="D92" s="275"/>
      <c r="E92" s="142" t="str">
        <f t="shared" ref="E92:AN92" si="85">IFERROR(E35/E87,"-")</f>
        <v>-</v>
      </c>
      <c r="F92" s="143" t="str">
        <f t="shared" si="85"/>
        <v>-</v>
      </c>
      <c r="G92" s="143" t="str">
        <f t="shared" si="85"/>
        <v>-</v>
      </c>
      <c r="H92" s="143" t="str">
        <f t="shared" si="85"/>
        <v>-</v>
      </c>
      <c r="I92" s="143" t="str">
        <f t="shared" si="85"/>
        <v>-</v>
      </c>
      <c r="J92" s="144" t="str">
        <f t="shared" si="85"/>
        <v>-</v>
      </c>
      <c r="K92" s="145" t="str">
        <f t="shared" si="85"/>
        <v>-</v>
      </c>
      <c r="L92" s="142" t="str">
        <f t="shared" si="85"/>
        <v>-</v>
      </c>
      <c r="M92" s="143" t="str">
        <f t="shared" si="85"/>
        <v>-</v>
      </c>
      <c r="N92" s="143" t="str">
        <f t="shared" si="85"/>
        <v>-</v>
      </c>
      <c r="O92" s="143" t="str">
        <f t="shared" si="85"/>
        <v>-</v>
      </c>
      <c r="P92" s="143" t="str">
        <f t="shared" si="85"/>
        <v>-</v>
      </c>
      <c r="Q92" s="144" t="str">
        <f t="shared" si="85"/>
        <v>-</v>
      </c>
      <c r="R92" s="145" t="str">
        <f t="shared" si="85"/>
        <v>-</v>
      </c>
      <c r="S92" s="142" t="str">
        <f t="shared" si="85"/>
        <v>-</v>
      </c>
      <c r="T92" s="143" t="str">
        <f t="shared" si="85"/>
        <v>-</v>
      </c>
      <c r="U92" s="143" t="str">
        <f t="shared" si="85"/>
        <v>-</v>
      </c>
      <c r="V92" s="143" t="str">
        <f t="shared" si="85"/>
        <v>-</v>
      </c>
      <c r="W92" s="143" t="str">
        <f t="shared" si="85"/>
        <v>-</v>
      </c>
      <c r="X92" s="144" t="str">
        <f t="shared" si="85"/>
        <v>-</v>
      </c>
      <c r="Y92" s="145" t="str">
        <f t="shared" si="85"/>
        <v>-</v>
      </c>
      <c r="Z92" s="142" t="str">
        <f t="shared" si="85"/>
        <v>-</v>
      </c>
      <c r="AA92" s="143" t="str">
        <f t="shared" si="85"/>
        <v>-</v>
      </c>
      <c r="AB92" s="143" t="str">
        <f t="shared" si="85"/>
        <v>-</v>
      </c>
      <c r="AC92" s="143" t="str">
        <f t="shared" si="85"/>
        <v>-</v>
      </c>
      <c r="AD92" s="143" t="str">
        <f t="shared" si="85"/>
        <v>-</v>
      </c>
      <c r="AE92" s="144" t="str">
        <f t="shared" si="85"/>
        <v>-</v>
      </c>
      <c r="AF92" s="145" t="str">
        <f t="shared" si="85"/>
        <v>-</v>
      </c>
      <c r="AG92" s="142" t="str">
        <f t="shared" si="85"/>
        <v>-</v>
      </c>
      <c r="AH92" s="143" t="str">
        <f t="shared" si="85"/>
        <v>-</v>
      </c>
      <c r="AI92" s="143" t="str">
        <f t="shared" si="85"/>
        <v>-</v>
      </c>
      <c r="AJ92" s="143" t="str">
        <f t="shared" si="85"/>
        <v>-</v>
      </c>
      <c r="AK92" s="143" t="str">
        <f t="shared" si="85"/>
        <v>-</v>
      </c>
      <c r="AL92" s="144" t="str">
        <f t="shared" si="85"/>
        <v>-</v>
      </c>
      <c r="AM92" s="145" t="str">
        <f t="shared" si="85"/>
        <v>-</v>
      </c>
      <c r="AN92" s="145" t="str">
        <f t="shared" si="85"/>
        <v>-</v>
      </c>
    </row>
    <row r="93" spans="1:40" ht="16.5" thickTop="1" thickBot="1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0" ht="15.75" thickTop="1">
      <c r="A94" s="302" t="s">
        <v>14</v>
      </c>
      <c r="B94" s="303"/>
      <c r="C94" s="303"/>
      <c r="D94" s="304"/>
      <c r="E94" s="19"/>
      <c r="F94" s="20"/>
      <c r="G94" s="20"/>
      <c r="H94" s="20"/>
      <c r="I94" s="20"/>
      <c r="J94" s="21"/>
      <c r="K94" s="72">
        <f t="shared" ref="K94:K97" si="86">SUM(E94:J94)</f>
        <v>0</v>
      </c>
      <c r="L94" s="19"/>
      <c r="M94" s="20"/>
      <c r="N94" s="20"/>
      <c r="O94" s="20"/>
      <c r="P94" s="20"/>
      <c r="Q94" s="21"/>
      <c r="R94" s="72">
        <f t="shared" ref="R94:R97" si="87">SUM(L94:Q94)</f>
        <v>0</v>
      </c>
      <c r="S94" s="19"/>
      <c r="T94" s="20"/>
      <c r="U94" s="20"/>
      <c r="V94" s="20"/>
      <c r="W94" s="20"/>
      <c r="X94" s="21"/>
      <c r="Y94" s="72">
        <f t="shared" ref="Y94:Y97" si="88">SUM(S94:X94)</f>
        <v>0</v>
      </c>
      <c r="Z94" s="19"/>
      <c r="AA94" s="20"/>
      <c r="AB94" s="20"/>
      <c r="AC94" s="20"/>
      <c r="AD94" s="20"/>
      <c r="AE94" s="21"/>
      <c r="AF94" s="72">
        <f t="shared" ref="AF94:AF97" si="89">SUM(Z94:AE94)</f>
        <v>0</v>
      </c>
      <c r="AG94" s="19"/>
      <c r="AH94" s="20"/>
      <c r="AI94" s="20"/>
      <c r="AJ94" s="20"/>
      <c r="AK94" s="20"/>
      <c r="AL94" s="21"/>
      <c r="AM94" s="72">
        <f t="shared" ref="AM94:AM97" si="90">SUM(AG94:AL94)</f>
        <v>0</v>
      </c>
      <c r="AN94" s="72">
        <f t="shared" ref="AN94:AN97" si="91">K94+R94+Y94+AF94+AM94</f>
        <v>0</v>
      </c>
    </row>
    <row r="95" spans="1:40">
      <c r="A95" s="255" t="s">
        <v>15</v>
      </c>
      <c r="B95" s="256"/>
      <c r="C95" s="256"/>
      <c r="D95" s="257"/>
      <c r="E95" s="22"/>
      <c r="F95" s="23"/>
      <c r="G95" s="23"/>
      <c r="H95" s="23"/>
      <c r="I95" s="23"/>
      <c r="J95" s="24"/>
      <c r="K95" s="119">
        <f t="shared" si="86"/>
        <v>0</v>
      </c>
      <c r="L95" s="22"/>
      <c r="M95" s="23"/>
      <c r="N95" s="23"/>
      <c r="O95" s="23"/>
      <c r="P95" s="23"/>
      <c r="Q95" s="24"/>
      <c r="R95" s="119">
        <f t="shared" si="87"/>
        <v>0</v>
      </c>
      <c r="S95" s="22"/>
      <c r="T95" s="23"/>
      <c r="U95" s="23"/>
      <c r="V95" s="23"/>
      <c r="W95" s="23"/>
      <c r="X95" s="24"/>
      <c r="Y95" s="119">
        <f t="shared" si="88"/>
        <v>0</v>
      </c>
      <c r="Z95" s="22"/>
      <c r="AA95" s="23"/>
      <c r="AB95" s="23"/>
      <c r="AC95" s="23"/>
      <c r="AD95" s="23"/>
      <c r="AE95" s="24"/>
      <c r="AF95" s="119">
        <f t="shared" si="89"/>
        <v>0</v>
      </c>
      <c r="AG95" s="22"/>
      <c r="AH95" s="23"/>
      <c r="AI95" s="23"/>
      <c r="AJ95" s="23"/>
      <c r="AK95" s="23"/>
      <c r="AL95" s="24"/>
      <c r="AM95" s="119">
        <f t="shared" si="90"/>
        <v>0</v>
      </c>
      <c r="AN95" s="119">
        <f t="shared" si="91"/>
        <v>0</v>
      </c>
    </row>
    <row r="96" spans="1:40">
      <c r="A96" s="255" t="s">
        <v>16</v>
      </c>
      <c r="B96" s="256"/>
      <c r="C96" s="256"/>
      <c r="D96" s="257"/>
      <c r="E96" s="22"/>
      <c r="F96" s="23"/>
      <c r="G96" s="23"/>
      <c r="H96" s="23"/>
      <c r="I96" s="23"/>
      <c r="J96" s="24"/>
      <c r="K96" s="119">
        <f t="shared" si="86"/>
        <v>0</v>
      </c>
      <c r="L96" s="22"/>
      <c r="M96" s="23"/>
      <c r="N96" s="23"/>
      <c r="O96" s="23"/>
      <c r="P96" s="23"/>
      <c r="Q96" s="24"/>
      <c r="R96" s="119">
        <f t="shared" si="87"/>
        <v>0</v>
      </c>
      <c r="S96" s="22"/>
      <c r="T96" s="23"/>
      <c r="U96" s="23"/>
      <c r="V96" s="23"/>
      <c r="W96" s="23"/>
      <c r="X96" s="24"/>
      <c r="Y96" s="119">
        <f t="shared" si="88"/>
        <v>0</v>
      </c>
      <c r="Z96" s="22"/>
      <c r="AA96" s="23"/>
      <c r="AB96" s="23"/>
      <c r="AC96" s="23"/>
      <c r="AD96" s="23"/>
      <c r="AE96" s="24"/>
      <c r="AF96" s="119">
        <f t="shared" si="89"/>
        <v>0</v>
      </c>
      <c r="AG96" s="22"/>
      <c r="AH96" s="23"/>
      <c r="AI96" s="23"/>
      <c r="AJ96" s="23"/>
      <c r="AK96" s="23"/>
      <c r="AL96" s="24"/>
      <c r="AM96" s="119">
        <f t="shared" si="90"/>
        <v>0</v>
      </c>
      <c r="AN96" s="119">
        <f t="shared" si="91"/>
        <v>0</v>
      </c>
    </row>
    <row r="97" spans="1:40">
      <c r="A97" s="255" t="s">
        <v>17</v>
      </c>
      <c r="B97" s="256"/>
      <c r="C97" s="256"/>
      <c r="D97" s="257"/>
      <c r="E97" s="22"/>
      <c r="F97" s="23"/>
      <c r="G97" s="23"/>
      <c r="H97" s="23"/>
      <c r="I97" s="23"/>
      <c r="J97" s="24"/>
      <c r="K97" s="119">
        <f t="shared" si="86"/>
        <v>0</v>
      </c>
      <c r="L97" s="22"/>
      <c r="M97" s="23"/>
      <c r="N97" s="23"/>
      <c r="O97" s="23"/>
      <c r="P97" s="23"/>
      <c r="Q97" s="24"/>
      <c r="R97" s="119">
        <f t="shared" si="87"/>
        <v>0</v>
      </c>
      <c r="S97" s="22"/>
      <c r="T97" s="23"/>
      <c r="U97" s="23"/>
      <c r="V97" s="23"/>
      <c r="W97" s="23"/>
      <c r="X97" s="24"/>
      <c r="Y97" s="119">
        <f t="shared" si="88"/>
        <v>0</v>
      </c>
      <c r="Z97" s="22"/>
      <c r="AA97" s="23"/>
      <c r="AB97" s="23"/>
      <c r="AC97" s="23"/>
      <c r="AD97" s="23"/>
      <c r="AE97" s="24"/>
      <c r="AF97" s="119">
        <f t="shared" si="89"/>
        <v>0</v>
      </c>
      <c r="AG97" s="22"/>
      <c r="AH97" s="23"/>
      <c r="AI97" s="23"/>
      <c r="AJ97" s="23"/>
      <c r="AK97" s="23"/>
      <c r="AL97" s="24"/>
      <c r="AM97" s="119">
        <f t="shared" si="90"/>
        <v>0</v>
      </c>
      <c r="AN97" s="119">
        <f t="shared" si="91"/>
        <v>0</v>
      </c>
    </row>
    <row r="98" spans="1:40">
      <c r="A98" s="241" t="s">
        <v>18</v>
      </c>
      <c r="B98" s="242"/>
      <c r="C98" s="242"/>
      <c r="D98" s="243"/>
      <c r="E98" s="150" t="str">
        <f>IFERROR((E94+E95)/SUM(E94:E97),"-")</f>
        <v>-</v>
      </c>
      <c r="F98" s="151" t="str">
        <f t="shared" ref="F98:AN98" si="92">IFERROR((F94+F95)/SUM(F94:F97),"-")</f>
        <v>-</v>
      </c>
      <c r="G98" s="151" t="str">
        <f t="shared" si="92"/>
        <v>-</v>
      </c>
      <c r="H98" s="151" t="str">
        <f t="shared" si="92"/>
        <v>-</v>
      </c>
      <c r="I98" s="151" t="str">
        <f t="shared" si="92"/>
        <v>-</v>
      </c>
      <c r="J98" s="152" t="str">
        <f t="shared" si="92"/>
        <v>-</v>
      </c>
      <c r="K98" s="119" t="str">
        <f t="shared" si="92"/>
        <v>-</v>
      </c>
      <c r="L98" s="150" t="str">
        <f t="shared" si="92"/>
        <v>-</v>
      </c>
      <c r="M98" s="151" t="str">
        <f t="shared" si="92"/>
        <v>-</v>
      </c>
      <c r="N98" s="151" t="str">
        <f t="shared" si="92"/>
        <v>-</v>
      </c>
      <c r="O98" s="151" t="str">
        <f t="shared" si="92"/>
        <v>-</v>
      </c>
      <c r="P98" s="151" t="str">
        <f t="shared" si="92"/>
        <v>-</v>
      </c>
      <c r="Q98" s="152" t="str">
        <f t="shared" si="92"/>
        <v>-</v>
      </c>
      <c r="R98" s="119" t="str">
        <f t="shared" si="92"/>
        <v>-</v>
      </c>
      <c r="S98" s="150" t="str">
        <f t="shared" si="92"/>
        <v>-</v>
      </c>
      <c r="T98" s="151" t="str">
        <f t="shared" si="92"/>
        <v>-</v>
      </c>
      <c r="U98" s="151" t="str">
        <f t="shared" si="92"/>
        <v>-</v>
      </c>
      <c r="V98" s="151" t="str">
        <f t="shared" si="92"/>
        <v>-</v>
      </c>
      <c r="W98" s="151" t="str">
        <f t="shared" si="92"/>
        <v>-</v>
      </c>
      <c r="X98" s="152" t="str">
        <f t="shared" si="92"/>
        <v>-</v>
      </c>
      <c r="Y98" s="119" t="str">
        <f t="shared" si="92"/>
        <v>-</v>
      </c>
      <c r="Z98" s="150" t="str">
        <f t="shared" si="92"/>
        <v>-</v>
      </c>
      <c r="AA98" s="151" t="str">
        <f t="shared" si="92"/>
        <v>-</v>
      </c>
      <c r="AB98" s="151" t="str">
        <f t="shared" si="92"/>
        <v>-</v>
      </c>
      <c r="AC98" s="151" t="str">
        <f t="shared" si="92"/>
        <v>-</v>
      </c>
      <c r="AD98" s="151" t="str">
        <f t="shared" si="92"/>
        <v>-</v>
      </c>
      <c r="AE98" s="152" t="str">
        <f t="shared" si="92"/>
        <v>-</v>
      </c>
      <c r="AF98" s="119" t="str">
        <f t="shared" si="92"/>
        <v>-</v>
      </c>
      <c r="AG98" s="150" t="str">
        <f t="shared" si="92"/>
        <v>-</v>
      </c>
      <c r="AH98" s="151" t="str">
        <f t="shared" si="92"/>
        <v>-</v>
      </c>
      <c r="AI98" s="151" t="str">
        <f t="shared" si="92"/>
        <v>-</v>
      </c>
      <c r="AJ98" s="151" t="str">
        <f t="shared" si="92"/>
        <v>-</v>
      </c>
      <c r="AK98" s="151" t="str">
        <f t="shared" si="92"/>
        <v>-</v>
      </c>
      <c r="AL98" s="152" t="str">
        <f t="shared" si="92"/>
        <v>-</v>
      </c>
      <c r="AM98" s="119" t="str">
        <f t="shared" si="92"/>
        <v>-</v>
      </c>
      <c r="AN98" s="119" t="str">
        <f t="shared" si="92"/>
        <v>-</v>
      </c>
    </row>
    <row r="99" spans="1:40">
      <c r="A99" s="241" t="s">
        <v>19</v>
      </c>
      <c r="B99" s="242"/>
      <c r="C99" s="242"/>
      <c r="D99" s="243"/>
      <c r="E99" s="122" t="str">
        <f>IFERROR(E96/SUM(E94:E97),"-")</f>
        <v>-</v>
      </c>
      <c r="F99" s="123" t="str">
        <f t="shared" ref="F99:AN99" si="93">IFERROR(F96/SUM(F94:F97),"-")</f>
        <v>-</v>
      </c>
      <c r="G99" s="123" t="str">
        <f t="shared" si="93"/>
        <v>-</v>
      </c>
      <c r="H99" s="123" t="str">
        <f t="shared" si="93"/>
        <v>-</v>
      </c>
      <c r="I99" s="123" t="str">
        <f t="shared" si="93"/>
        <v>-</v>
      </c>
      <c r="J99" s="124" t="str">
        <f t="shared" si="93"/>
        <v>-</v>
      </c>
      <c r="K99" s="120" t="str">
        <f t="shared" si="93"/>
        <v>-</v>
      </c>
      <c r="L99" s="122" t="str">
        <f t="shared" si="93"/>
        <v>-</v>
      </c>
      <c r="M99" s="123" t="str">
        <f t="shared" si="93"/>
        <v>-</v>
      </c>
      <c r="N99" s="123" t="str">
        <f t="shared" si="93"/>
        <v>-</v>
      </c>
      <c r="O99" s="123" t="str">
        <f t="shared" si="93"/>
        <v>-</v>
      </c>
      <c r="P99" s="123" t="str">
        <f t="shared" si="93"/>
        <v>-</v>
      </c>
      <c r="Q99" s="124" t="str">
        <f t="shared" si="93"/>
        <v>-</v>
      </c>
      <c r="R99" s="120" t="str">
        <f t="shared" si="93"/>
        <v>-</v>
      </c>
      <c r="S99" s="122" t="str">
        <f t="shared" si="93"/>
        <v>-</v>
      </c>
      <c r="T99" s="123" t="str">
        <f t="shared" si="93"/>
        <v>-</v>
      </c>
      <c r="U99" s="123" t="str">
        <f t="shared" si="93"/>
        <v>-</v>
      </c>
      <c r="V99" s="123" t="str">
        <f t="shared" si="93"/>
        <v>-</v>
      </c>
      <c r="W99" s="123" t="str">
        <f t="shared" si="93"/>
        <v>-</v>
      </c>
      <c r="X99" s="124" t="str">
        <f t="shared" si="93"/>
        <v>-</v>
      </c>
      <c r="Y99" s="120" t="str">
        <f t="shared" si="93"/>
        <v>-</v>
      </c>
      <c r="Z99" s="122" t="str">
        <f t="shared" si="93"/>
        <v>-</v>
      </c>
      <c r="AA99" s="123" t="str">
        <f t="shared" si="93"/>
        <v>-</v>
      </c>
      <c r="AB99" s="123" t="str">
        <f t="shared" si="93"/>
        <v>-</v>
      </c>
      <c r="AC99" s="123" t="str">
        <f t="shared" si="93"/>
        <v>-</v>
      </c>
      <c r="AD99" s="123" t="str">
        <f t="shared" si="93"/>
        <v>-</v>
      </c>
      <c r="AE99" s="124" t="str">
        <f t="shared" si="93"/>
        <v>-</v>
      </c>
      <c r="AF99" s="120" t="str">
        <f t="shared" si="93"/>
        <v>-</v>
      </c>
      <c r="AG99" s="122" t="str">
        <f t="shared" si="93"/>
        <v>-</v>
      </c>
      <c r="AH99" s="123" t="str">
        <f t="shared" si="93"/>
        <v>-</v>
      </c>
      <c r="AI99" s="123" t="str">
        <f t="shared" si="93"/>
        <v>-</v>
      </c>
      <c r="AJ99" s="123" t="str">
        <f t="shared" si="93"/>
        <v>-</v>
      </c>
      <c r="AK99" s="123" t="str">
        <f t="shared" si="93"/>
        <v>-</v>
      </c>
      <c r="AL99" s="124" t="str">
        <f t="shared" si="93"/>
        <v>-</v>
      </c>
      <c r="AM99" s="120" t="str">
        <f t="shared" si="93"/>
        <v>-</v>
      </c>
      <c r="AN99" s="120" t="str">
        <f t="shared" si="93"/>
        <v>-</v>
      </c>
    </row>
    <row r="100" spans="1:40" ht="15.75" thickBot="1">
      <c r="A100" s="273" t="s">
        <v>20</v>
      </c>
      <c r="B100" s="274"/>
      <c r="C100" s="274"/>
      <c r="D100" s="275"/>
      <c r="E100" s="125" t="str">
        <f>IFERROR(E97/SUM(E94:E97),"-")</f>
        <v>-</v>
      </c>
      <c r="F100" s="126" t="str">
        <f t="shared" ref="F100:AN100" si="94">IFERROR(F97/SUM(F94:F97),"-")</f>
        <v>-</v>
      </c>
      <c r="G100" s="126" t="str">
        <f t="shared" si="94"/>
        <v>-</v>
      </c>
      <c r="H100" s="126" t="str">
        <f t="shared" si="94"/>
        <v>-</v>
      </c>
      <c r="I100" s="126" t="str">
        <f t="shared" si="94"/>
        <v>-</v>
      </c>
      <c r="J100" s="127" t="str">
        <f t="shared" si="94"/>
        <v>-</v>
      </c>
      <c r="K100" s="121" t="str">
        <f t="shared" si="94"/>
        <v>-</v>
      </c>
      <c r="L100" s="125" t="str">
        <f t="shared" si="94"/>
        <v>-</v>
      </c>
      <c r="M100" s="126" t="str">
        <f t="shared" si="94"/>
        <v>-</v>
      </c>
      <c r="N100" s="126" t="str">
        <f t="shared" si="94"/>
        <v>-</v>
      </c>
      <c r="O100" s="126" t="str">
        <f t="shared" si="94"/>
        <v>-</v>
      </c>
      <c r="P100" s="126" t="str">
        <f t="shared" si="94"/>
        <v>-</v>
      </c>
      <c r="Q100" s="127" t="str">
        <f t="shared" si="94"/>
        <v>-</v>
      </c>
      <c r="R100" s="121" t="str">
        <f t="shared" si="94"/>
        <v>-</v>
      </c>
      <c r="S100" s="125" t="str">
        <f t="shared" si="94"/>
        <v>-</v>
      </c>
      <c r="T100" s="126" t="str">
        <f t="shared" si="94"/>
        <v>-</v>
      </c>
      <c r="U100" s="126" t="str">
        <f t="shared" si="94"/>
        <v>-</v>
      </c>
      <c r="V100" s="126" t="str">
        <f t="shared" si="94"/>
        <v>-</v>
      </c>
      <c r="W100" s="126" t="str">
        <f t="shared" si="94"/>
        <v>-</v>
      </c>
      <c r="X100" s="127" t="str">
        <f t="shared" si="94"/>
        <v>-</v>
      </c>
      <c r="Y100" s="121" t="str">
        <f t="shared" si="94"/>
        <v>-</v>
      </c>
      <c r="Z100" s="125" t="str">
        <f t="shared" si="94"/>
        <v>-</v>
      </c>
      <c r="AA100" s="126" t="str">
        <f t="shared" si="94"/>
        <v>-</v>
      </c>
      <c r="AB100" s="126" t="str">
        <f t="shared" si="94"/>
        <v>-</v>
      </c>
      <c r="AC100" s="126" t="str">
        <f t="shared" si="94"/>
        <v>-</v>
      </c>
      <c r="AD100" s="126" t="str">
        <f t="shared" si="94"/>
        <v>-</v>
      </c>
      <c r="AE100" s="127" t="str">
        <f t="shared" si="94"/>
        <v>-</v>
      </c>
      <c r="AF100" s="121" t="str">
        <f t="shared" si="94"/>
        <v>-</v>
      </c>
      <c r="AG100" s="125" t="str">
        <f t="shared" si="94"/>
        <v>-</v>
      </c>
      <c r="AH100" s="126" t="str">
        <f t="shared" si="94"/>
        <v>-</v>
      </c>
      <c r="AI100" s="126" t="str">
        <f t="shared" si="94"/>
        <v>-</v>
      </c>
      <c r="AJ100" s="126" t="str">
        <f t="shared" si="94"/>
        <v>-</v>
      </c>
      <c r="AK100" s="126" t="str">
        <f t="shared" si="94"/>
        <v>-</v>
      </c>
      <c r="AL100" s="127" t="str">
        <f t="shared" si="94"/>
        <v>-</v>
      </c>
      <c r="AM100" s="121" t="str">
        <f t="shared" si="94"/>
        <v>-</v>
      </c>
      <c r="AN100" s="121" t="str">
        <f t="shared" si="94"/>
        <v>-</v>
      </c>
    </row>
    <row r="101" spans="1:40" ht="16.5" thickTop="1" thickBot="1"/>
    <row r="102" spans="1:40" ht="15.75" thickTop="1">
      <c r="A102" s="267" t="s">
        <v>97</v>
      </c>
      <c r="B102" s="268"/>
      <c r="C102" s="268"/>
      <c r="D102" s="269"/>
      <c r="E102" s="19"/>
      <c r="F102" s="20"/>
      <c r="G102" s="20"/>
      <c r="H102" s="20"/>
      <c r="I102" s="20"/>
      <c r="J102" s="21"/>
      <c r="K102" s="72">
        <f t="shared" ref="K102:K105" si="95">SUM(E102:J102)</f>
        <v>0</v>
      </c>
      <c r="L102" s="19"/>
      <c r="M102" s="20"/>
      <c r="N102" s="20"/>
      <c r="O102" s="20"/>
      <c r="P102" s="20"/>
      <c r="Q102" s="21"/>
      <c r="R102" s="72">
        <f t="shared" ref="R102:R105" si="96">SUM(L102:Q102)</f>
        <v>0</v>
      </c>
      <c r="S102" s="19"/>
      <c r="T102" s="20"/>
      <c r="U102" s="20"/>
      <c r="V102" s="20"/>
      <c r="W102" s="20"/>
      <c r="X102" s="21"/>
      <c r="Y102" s="72">
        <f t="shared" ref="Y102:Y105" si="97">SUM(S102:X102)</f>
        <v>0</v>
      </c>
      <c r="Z102" s="19"/>
      <c r="AA102" s="20"/>
      <c r="AB102" s="20"/>
      <c r="AC102" s="20"/>
      <c r="AD102" s="20"/>
      <c r="AE102" s="21"/>
      <c r="AF102" s="72">
        <f t="shared" ref="AF102:AF105" si="98">SUM(Z102:AE102)</f>
        <v>0</v>
      </c>
      <c r="AG102" s="19"/>
      <c r="AH102" s="20"/>
      <c r="AI102" s="20"/>
      <c r="AJ102" s="20"/>
      <c r="AK102" s="20"/>
      <c r="AL102" s="21"/>
      <c r="AM102" s="72">
        <f t="shared" ref="AM102:AM105" si="99">SUM(AG102:AL102)</f>
        <v>0</v>
      </c>
      <c r="AN102" s="72">
        <f t="shared" ref="AN102:AN105" si="100">K102+R102+Y102+AF102+AM102</f>
        <v>0</v>
      </c>
    </row>
    <row r="103" spans="1:40">
      <c r="A103" s="270" t="s">
        <v>98</v>
      </c>
      <c r="B103" s="271"/>
      <c r="C103" s="271"/>
      <c r="D103" s="272"/>
      <c r="E103" s="22"/>
      <c r="F103" s="23"/>
      <c r="G103" s="23"/>
      <c r="H103" s="23"/>
      <c r="I103" s="23"/>
      <c r="J103" s="24"/>
      <c r="K103" s="119">
        <f t="shared" si="95"/>
        <v>0</v>
      </c>
      <c r="L103" s="22"/>
      <c r="M103" s="23"/>
      <c r="N103" s="23"/>
      <c r="O103" s="23"/>
      <c r="P103" s="23"/>
      <c r="Q103" s="24"/>
      <c r="R103" s="119">
        <f t="shared" si="96"/>
        <v>0</v>
      </c>
      <c r="S103" s="22"/>
      <c r="T103" s="23"/>
      <c r="U103" s="23"/>
      <c r="V103" s="23"/>
      <c r="W103" s="23"/>
      <c r="X103" s="24"/>
      <c r="Y103" s="119">
        <f t="shared" si="97"/>
        <v>0</v>
      </c>
      <c r="Z103" s="22"/>
      <c r="AA103" s="23"/>
      <c r="AB103" s="23"/>
      <c r="AC103" s="23"/>
      <c r="AD103" s="23"/>
      <c r="AE103" s="24"/>
      <c r="AF103" s="119">
        <f t="shared" si="98"/>
        <v>0</v>
      </c>
      <c r="AG103" s="22"/>
      <c r="AH103" s="23"/>
      <c r="AI103" s="23"/>
      <c r="AJ103" s="23"/>
      <c r="AK103" s="23"/>
      <c r="AL103" s="24"/>
      <c r="AM103" s="119">
        <f t="shared" si="99"/>
        <v>0</v>
      </c>
      <c r="AN103" s="119">
        <f t="shared" si="100"/>
        <v>0</v>
      </c>
    </row>
    <row r="104" spans="1:40">
      <c r="A104" s="270" t="s">
        <v>99</v>
      </c>
      <c r="B104" s="271"/>
      <c r="C104" s="271"/>
      <c r="D104" s="272"/>
      <c r="E104" s="22"/>
      <c r="F104" s="23"/>
      <c r="G104" s="23"/>
      <c r="H104" s="23"/>
      <c r="I104" s="23"/>
      <c r="J104" s="24"/>
      <c r="K104" s="119">
        <f t="shared" si="95"/>
        <v>0</v>
      </c>
      <c r="L104" s="22"/>
      <c r="M104" s="23"/>
      <c r="N104" s="23"/>
      <c r="O104" s="23"/>
      <c r="P104" s="23"/>
      <c r="Q104" s="24"/>
      <c r="R104" s="119">
        <f t="shared" si="96"/>
        <v>0</v>
      </c>
      <c r="S104" s="22"/>
      <c r="T104" s="23"/>
      <c r="U104" s="23"/>
      <c r="V104" s="23"/>
      <c r="W104" s="23"/>
      <c r="X104" s="24"/>
      <c r="Y104" s="119">
        <f t="shared" si="97"/>
        <v>0</v>
      </c>
      <c r="Z104" s="22"/>
      <c r="AA104" s="23"/>
      <c r="AB104" s="23"/>
      <c r="AC104" s="23"/>
      <c r="AD104" s="23"/>
      <c r="AE104" s="24"/>
      <c r="AF104" s="119">
        <f t="shared" si="98"/>
        <v>0</v>
      </c>
      <c r="AG104" s="22"/>
      <c r="AH104" s="23"/>
      <c r="AI104" s="23"/>
      <c r="AJ104" s="23"/>
      <c r="AK104" s="23"/>
      <c r="AL104" s="24"/>
      <c r="AM104" s="119">
        <f t="shared" si="99"/>
        <v>0</v>
      </c>
      <c r="AN104" s="119">
        <f t="shared" si="100"/>
        <v>0</v>
      </c>
    </row>
    <row r="105" spans="1:40">
      <c r="A105" s="270" t="s">
        <v>100</v>
      </c>
      <c r="B105" s="271"/>
      <c r="C105" s="271"/>
      <c r="D105" s="272"/>
      <c r="E105" s="22"/>
      <c r="F105" s="23"/>
      <c r="G105" s="23"/>
      <c r="H105" s="23"/>
      <c r="I105" s="23"/>
      <c r="J105" s="24"/>
      <c r="K105" s="119">
        <f t="shared" si="95"/>
        <v>0</v>
      </c>
      <c r="L105" s="22"/>
      <c r="M105" s="23"/>
      <c r="N105" s="23"/>
      <c r="O105" s="23"/>
      <c r="P105" s="23"/>
      <c r="Q105" s="24"/>
      <c r="R105" s="119">
        <f t="shared" si="96"/>
        <v>0</v>
      </c>
      <c r="S105" s="22"/>
      <c r="T105" s="23"/>
      <c r="U105" s="23"/>
      <c r="V105" s="23"/>
      <c r="W105" s="23"/>
      <c r="X105" s="24"/>
      <c r="Y105" s="119">
        <f t="shared" si="97"/>
        <v>0</v>
      </c>
      <c r="Z105" s="22"/>
      <c r="AA105" s="23"/>
      <c r="AB105" s="23"/>
      <c r="AC105" s="23"/>
      <c r="AD105" s="23"/>
      <c r="AE105" s="24"/>
      <c r="AF105" s="119">
        <f t="shared" si="98"/>
        <v>0</v>
      </c>
      <c r="AG105" s="22"/>
      <c r="AH105" s="23"/>
      <c r="AI105" s="23"/>
      <c r="AJ105" s="23"/>
      <c r="AK105" s="23"/>
      <c r="AL105" s="24"/>
      <c r="AM105" s="119">
        <f t="shared" si="99"/>
        <v>0</v>
      </c>
      <c r="AN105" s="119">
        <f t="shared" si="100"/>
        <v>0</v>
      </c>
    </row>
    <row r="106" spans="1:40">
      <c r="A106" s="241" t="s">
        <v>128</v>
      </c>
      <c r="B106" s="242"/>
      <c r="C106" s="242"/>
      <c r="D106" s="243"/>
      <c r="E106" s="150" t="str">
        <f>IFERROR((E102+E103)/SUM(E102:E105),"-")</f>
        <v>-</v>
      </c>
      <c r="F106" s="151" t="str">
        <f t="shared" ref="F106:AN106" si="101">IFERROR((F102+F103)/SUM(F102:F105),"-")</f>
        <v>-</v>
      </c>
      <c r="G106" s="151" t="str">
        <f t="shared" si="101"/>
        <v>-</v>
      </c>
      <c r="H106" s="151" t="str">
        <f t="shared" si="101"/>
        <v>-</v>
      </c>
      <c r="I106" s="151" t="str">
        <f t="shared" si="101"/>
        <v>-</v>
      </c>
      <c r="J106" s="152" t="str">
        <f t="shared" si="101"/>
        <v>-</v>
      </c>
      <c r="K106" s="119" t="str">
        <f t="shared" si="101"/>
        <v>-</v>
      </c>
      <c r="L106" s="150" t="str">
        <f t="shared" si="101"/>
        <v>-</v>
      </c>
      <c r="M106" s="151" t="str">
        <f t="shared" si="101"/>
        <v>-</v>
      </c>
      <c r="N106" s="151" t="str">
        <f t="shared" si="101"/>
        <v>-</v>
      </c>
      <c r="O106" s="151" t="str">
        <f t="shared" si="101"/>
        <v>-</v>
      </c>
      <c r="P106" s="151" t="str">
        <f t="shared" si="101"/>
        <v>-</v>
      </c>
      <c r="Q106" s="152" t="str">
        <f t="shared" si="101"/>
        <v>-</v>
      </c>
      <c r="R106" s="119" t="str">
        <f t="shared" si="101"/>
        <v>-</v>
      </c>
      <c r="S106" s="150" t="str">
        <f t="shared" si="101"/>
        <v>-</v>
      </c>
      <c r="T106" s="151" t="str">
        <f t="shared" si="101"/>
        <v>-</v>
      </c>
      <c r="U106" s="151" t="str">
        <f t="shared" si="101"/>
        <v>-</v>
      </c>
      <c r="V106" s="151" t="str">
        <f t="shared" si="101"/>
        <v>-</v>
      </c>
      <c r="W106" s="151" t="str">
        <f t="shared" si="101"/>
        <v>-</v>
      </c>
      <c r="X106" s="152" t="str">
        <f t="shared" si="101"/>
        <v>-</v>
      </c>
      <c r="Y106" s="119" t="str">
        <f t="shared" si="101"/>
        <v>-</v>
      </c>
      <c r="Z106" s="150" t="str">
        <f t="shared" si="101"/>
        <v>-</v>
      </c>
      <c r="AA106" s="151" t="str">
        <f t="shared" si="101"/>
        <v>-</v>
      </c>
      <c r="AB106" s="151" t="str">
        <f t="shared" si="101"/>
        <v>-</v>
      </c>
      <c r="AC106" s="151" t="str">
        <f t="shared" si="101"/>
        <v>-</v>
      </c>
      <c r="AD106" s="151" t="str">
        <f t="shared" si="101"/>
        <v>-</v>
      </c>
      <c r="AE106" s="152" t="str">
        <f t="shared" si="101"/>
        <v>-</v>
      </c>
      <c r="AF106" s="119" t="str">
        <f t="shared" si="101"/>
        <v>-</v>
      </c>
      <c r="AG106" s="150" t="str">
        <f t="shared" si="101"/>
        <v>-</v>
      </c>
      <c r="AH106" s="151" t="str">
        <f t="shared" si="101"/>
        <v>-</v>
      </c>
      <c r="AI106" s="151" t="str">
        <f t="shared" si="101"/>
        <v>-</v>
      </c>
      <c r="AJ106" s="151" t="str">
        <f t="shared" si="101"/>
        <v>-</v>
      </c>
      <c r="AK106" s="151" t="str">
        <f t="shared" si="101"/>
        <v>-</v>
      </c>
      <c r="AL106" s="152" t="str">
        <f t="shared" si="101"/>
        <v>-</v>
      </c>
      <c r="AM106" s="119" t="str">
        <f t="shared" si="101"/>
        <v>-</v>
      </c>
      <c r="AN106" s="119" t="str">
        <f t="shared" si="101"/>
        <v>-</v>
      </c>
    </row>
    <row r="107" spans="1:40">
      <c r="A107" s="241" t="s">
        <v>126</v>
      </c>
      <c r="B107" s="242"/>
      <c r="C107" s="242"/>
      <c r="D107" s="243"/>
      <c r="E107" s="122" t="str">
        <f>IFERROR(E104/SUM(E102:E105),"-")</f>
        <v>-</v>
      </c>
      <c r="F107" s="123" t="str">
        <f t="shared" ref="F107:AN107" si="102">IFERROR(F104/SUM(F102:F105),"-")</f>
        <v>-</v>
      </c>
      <c r="G107" s="123" t="str">
        <f t="shared" si="102"/>
        <v>-</v>
      </c>
      <c r="H107" s="123" t="str">
        <f t="shared" si="102"/>
        <v>-</v>
      </c>
      <c r="I107" s="123" t="str">
        <f t="shared" si="102"/>
        <v>-</v>
      </c>
      <c r="J107" s="124" t="str">
        <f t="shared" si="102"/>
        <v>-</v>
      </c>
      <c r="K107" s="120" t="str">
        <f t="shared" si="102"/>
        <v>-</v>
      </c>
      <c r="L107" s="122" t="str">
        <f t="shared" si="102"/>
        <v>-</v>
      </c>
      <c r="M107" s="123" t="str">
        <f t="shared" si="102"/>
        <v>-</v>
      </c>
      <c r="N107" s="123" t="str">
        <f t="shared" si="102"/>
        <v>-</v>
      </c>
      <c r="O107" s="123" t="str">
        <f t="shared" si="102"/>
        <v>-</v>
      </c>
      <c r="P107" s="123" t="str">
        <f t="shared" si="102"/>
        <v>-</v>
      </c>
      <c r="Q107" s="124" t="str">
        <f t="shared" si="102"/>
        <v>-</v>
      </c>
      <c r="R107" s="120" t="str">
        <f t="shared" si="102"/>
        <v>-</v>
      </c>
      <c r="S107" s="122" t="str">
        <f t="shared" si="102"/>
        <v>-</v>
      </c>
      <c r="T107" s="123" t="str">
        <f t="shared" si="102"/>
        <v>-</v>
      </c>
      <c r="U107" s="123" t="str">
        <f t="shared" si="102"/>
        <v>-</v>
      </c>
      <c r="V107" s="123" t="str">
        <f t="shared" si="102"/>
        <v>-</v>
      </c>
      <c r="W107" s="123" t="str">
        <f t="shared" si="102"/>
        <v>-</v>
      </c>
      <c r="X107" s="124" t="str">
        <f t="shared" si="102"/>
        <v>-</v>
      </c>
      <c r="Y107" s="120" t="str">
        <f t="shared" si="102"/>
        <v>-</v>
      </c>
      <c r="Z107" s="122" t="str">
        <f t="shared" si="102"/>
        <v>-</v>
      </c>
      <c r="AA107" s="123" t="str">
        <f t="shared" si="102"/>
        <v>-</v>
      </c>
      <c r="AB107" s="123" t="str">
        <f t="shared" si="102"/>
        <v>-</v>
      </c>
      <c r="AC107" s="123" t="str">
        <f t="shared" si="102"/>
        <v>-</v>
      </c>
      <c r="AD107" s="123" t="str">
        <f t="shared" si="102"/>
        <v>-</v>
      </c>
      <c r="AE107" s="124" t="str">
        <f t="shared" si="102"/>
        <v>-</v>
      </c>
      <c r="AF107" s="120" t="str">
        <f t="shared" si="102"/>
        <v>-</v>
      </c>
      <c r="AG107" s="122" t="str">
        <f t="shared" si="102"/>
        <v>-</v>
      </c>
      <c r="AH107" s="123" t="str">
        <f t="shared" si="102"/>
        <v>-</v>
      </c>
      <c r="AI107" s="123" t="str">
        <f t="shared" si="102"/>
        <v>-</v>
      </c>
      <c r="AJ107" s="123" t="str">
        <f t="shared" si="102"/>
        <v>-</v>
      </c>
      <c r="AK107" s="123" t="str">
        <f t="shared" si="102"/>
        <v>-</v>
      </c>
      <c r="AL107" s="124" t="str">
        <f t="shared" si="102"/>
        <v>-</v>
      </c>
      <c r="AM107" s="120" t="str">
        <f t="shared" si="102"/>
        <v>-</v>
      </c>
      <c r="AN107" s="120" t="str">
        <f t="shared" si="102"/>
        <v>-</v>
      </c>
    </row>
    <row r="108" spans="1:40" ht="15.75" thickBot="1">
      <c r="A108" s="273" t="s">
        <v>127</v>
      </c>
      <c r="B108" s="274"/>
      <c r="C108" s="274"/>
      <c r="D108" s="275"/>
      <c r="E108" s="125" t="str">
        <f>IFERROR(E105/SUM(E102:E105),"-")</f>
        <v>-</v>
      </c>
      <c r="F108" s="126" t="str">
        <f t="shared" ref="F108:AN108" si="103">IFERROR(F105/SUM(F102:F105),"-")</f>
        <v>-</v>
      </c>
      <c r="G108" s="126" t="str">
        <f t="shared" si="103"/>
        <v>-</v>
      </c>
      <c r="H108" s="126" t="str">
        <f t="shared" si="103"/>
        <v>-</v>
      </c>
      <c r="I108" s="126" t="str">
        <f t="shared" si="103"/>
        <v>-</v>
      </c>
      <c r="J108" s="127" t="str">
        <f t="shared" si="103"/>
        <v>-</v>
      </c>
      <c r="K108" s="121" t="str">
        <f t="shared" si="103"/>
        <v>-</v>
      </c>
      <c r="L108" s="125" t="str">
        <f t="shared" si="103"/>
        <v>-</v>
      </c>
      <c r="M108" s="126" t="str">
        <f t="shared" si="103"/>
        <v>-</v>
      </c>
      <c r="N108" s="126" t="str">
        <f t="shared" si="103"/>
        <v>-</v>
      </c>
      <c r="O108" s="126" t="str">
        <f t="shared" si="103"/>
        <v>-</v>
      </c>
      <c r="P108" s="126" t="str">
        <f t="shared" si="103"/>
        <v>-</v>
      </c>
      <c r="Q108" s="127" t="str">
        <f t="shared" si="103"/>
        <v>-</v>
      </c>
      <c r="R108" s="121" t="str">
        <f t="shared" si="103"/>
        <v>-</v>
      </c>
      <c r="S108" s="125" t="str">
        <f t="shared" si="103"/>
        <v>-</v>
      </c>
      <c r="T108" s="126" t="str">
        <f t="shared" si="103"/>
        <v>-</v>
      </c>
      <c r="U108" s="126" t="str">
        <f t="shared" si="103"/>
        <v>-</v>
      </c>
      <c r="V108" s="126" t="str">
        <f t="shared" si="103"/>
        <v>-</v>
      </c>
      <c r="W108" s="126" t="str">
        <f t="shared" si="103"/>
        <v>-</v>
      </c>
      <c r="X108" s="127" t="str">
        <f t="shared" si="103"/>
        <v>-</v>
      </c>
      <c r="Y108" s="121" t="str">
        <f t="shared" si="103"/>
        <v>-</v>
      </c>
      <c r="Z108" s="125" t="str">
        <f t="shared" si="103"/>
        <v>-</v>
      </c>
      <c r="AA108" s="126" t="str">
        <f t="shared" si="103"/>
        <v>-</v>
      </c>
      <c r="AB108" s="126" t="str">
        <f t="shared" si="103"/>
        <v>-</v>
      </c>
      <c r="AC108" s="126" t="str">
        <f t="shared" si="103"/>
        <v>-</v>
      </c>
      <c r="AD108" s="126" t="str">
        <f t="shared" si="103"/>
        <v>-</v>
      </c>
      <c r="AE108" s="127" t="str">
        <f t="shared" si="103"/>
        <v>-</v>
      </c>
      <c r="AF108" s="121" t="str">
        <f t="shared" si="103"/>
        <v>-</v>
      </c>
      <c r="AG108" s="125" t="str">
        <f t="shared" si="103"/>
        <v>-</v>
      </c>
      <c r="AH108" s="126" t="str">
        <f t="shared" si="103"/>
        <v>-</v>
      </c>
      <c r="AI108" s="126" t="str">
        <f t="shared" si="103"/>
        <v>-</v>
      </c>
      <c r="AJ108" s="126" t="str">
        <f t="shared" si="103"/>
        <v>-</v>
      </c>
      <c r="AK108" s="126" t="str">
        <f t="shared" si="103"/>
        <v>-</v>
      </c>
      <c r="AL108" s="127" t="str">
        <f t="shared" si="103"/>
        <v>-</v>
      </c>
      <c r="AM108" s="121" t="str">
        <f t="shared" si="103"/>
        <v>-</v>
      </c>
      <c r="AN108" s="121" t="str">
        <f t="shared" si="103"/>
        <v>-</v>
      </c>
    </row>
    <row r="109" spans="1:40" ht="15.75" thickTop="1"/>
    <row r="110" spans="1:40" ht="15.75" thickBot="1"/>
    <row r="111" spans="1:40" ht="15.75" thickTop="1">
      <c r="A111" s="276" t="s">
        <v>41</v>
      </c>
      <c r="B111" s="277"/>
      <c r="C111" s="277"/>
      <c r="D111" s="278"/>
      <c r="E111" s="33">
        <f>IFERROR(E35*$B$9,"-")</f>
        <v>0</v>
      </c>
      <c r="F111" s="34">
        <f t="shared" ref="F111:AN111" si="104">IFERROR(F35*$B$9,"-")</f>
        <v>0</v>
      </c>
      <c r="G111" s="34">
        <f t="shared" si="104"/>
        <v>0</v>
      </c>
      <c r="H111" s="34">
        <f t="shared" si="104"/>
        <v>0</v>
      </c>
      <c r="I111" s="34">
        <f t="shared" si="104"/>
        <v>0</v>
      </c>
      <c r="J111" s="41">
        <f t="shared" si="104"/>
        <v>0</v>
      </c>
      <c r="K111" s="153">
        <f t="shared" si="104"/>
        <v>0</v>
      </c>
      <c r="L111" s="45">
        <f t="shared" si="104"/>
        <v>0</v>
      </c>
      <c r="M111" s="34">
        <f t="shared" si="104"/>
        <v>0</v>
      </c>
      <c r="N111" s="34">
        <f t="shared" si="104"/>
        <v>0</v>
      </c>
      <c r="O111" s="34">
        <f t="shared" si="104"/>
        <v>0</v>
      </c>
      <c r="P111" s="34">
        <f t="shared" si="104"/>
        <v>0</v>
      </c>
      <c r="Q111" s="34">
        <f t="shared" si="104"/>
        <v>0</v>
      </c>
      <c r="R111" s="153">
        <f t="shared" si="104"/>
        <v>0</v>
      </c>
      <c r="S111" s="34">
        <f t="shared" si="104"/>
        <v>0</v>
      </c>
      <c r="T111" s="34">
        <f t="shared" si="104"/>
        <v>0</v>
      </c>
      <c r="U111" s="34">
        <f t="shared" si="104"/>
        <v>0</v>
      </c>
      <c r="V111" s="34">
        <f t="shared" si="104"/>
        <v>0</v>
      </c>
      <c r="W111" s="34">
        <f t="shared" si="104"/>
        <v>0</v>
      </c>
      <c r="X111" s="34">
        <f t="shared" si="104"/>
        <v>0</v>
      </c>
      <c r="Y111" s="153">
        <f t="shared" si="104"/>
        <v>0</v>
      </c>
      <c r="Z111" s="34">
        <f t="shared" si="104"/>
        <v>0</v>
      </c>
      <c r="AA111" s="34">
        <f t="shared" si="104"/>
        <v>0</v>
      </c>
      <c r="AB111" s="34">
        <f t="shared" si="104"/>
        <v>0</v>
      </c>
      <c r="AC111" s="34">
        <f t="shared" si="104"/>
        <v>0</v>
      </c>
      <c r="AD111" s="34">
        <f t="shared" si="104"/>
        <v>0</v>
      </c>
      <c r="AE111" s="34">
        <f t="shared" si="104"/>
        <v>0</v>
      </c>
      <c r="AF111" s="153">
        <f t="shared" si="104"/>
        <v>0</v>
      </c>
      <c r="AG111" s="34">
        <f t="shared" si="104"/>
        <v>0</v>
      </c>
      <c r="AH111" s="34">
        <f t="shared" si="104"/>
        <v>0</v>
      </c>
      <c r="AI111" s="34">
        <f t="shared" si="104"/>
        <v>0</v>
      </c>
      <c r="AJ111" s="34">
        <f t="shared" si="104"/>
        <v>0</v>
      </c>
      <c r="AK111" s="34">
        <f t="shared" si="104"/>
        <v>0</v>
      </c>
      <c r="AL111" s="34">
        <f t="shared" si="104"/>
        <v>0</v>
      </c>
      <c r="AM111" s="153">
        <f t="shared" si="104"/>
        <v>0</v>
      </c>
      <c r="AN111" s="153">
        <f t="shared" si="104"/>
        <v>0</v>
      </c>
    </row>
    <row r="112" spans="1:40">
      <c r="A112" s="241" t="s">
        <v>104</v>
      </c>
      <c r="B112" s="242"/>
      <c r="C112" s="242"/>
      <c r="D112" s="243"/>
      <c r="E112" s="35">
        <f>IFERROR(E35*$B$11,"-")</f>
        <v>0</v>
      </c>
      <c r="F112" s="36">
        <f t="shared" ref="F112:AN112" si="105">IFERROR(F35*$B$11,"-")</f>
        <v>0</v>
      </c>
      <c r="G112" s="36">
        <f t="shared" si="105"/>
        <v>0</v>
      </c>
      <c r="H112" s="36">
        <f t="shared" si="105"/>
        <v>0</v>
      </c>
      <c r="I112" s="36">
        <f t="shared" si="105"/>
        <v>0</v>
      </c>
      <c r="J112" s="42">
        <f t="shared" si="105"/>
        <v>0</v>
      </c>
      <c r="K112" s="154">
        <f t="shared" si="105"/>
        <v>0</v>
      </c>
      <c r="L112" s="46">
        <f t="shared" si="105"/>
        <v>0</v>
      </c>
      <c r="M112" s="36">
        <f t="shared" si="105"/>
        <v>0</v>
      </c>
      <c r="N112" s="36">
        <f t="shared" si="105"/>
        <v>0</v>
      </c>
      <c r="O112" s="36">
        <f t="shared" si="105"/>
        <v>0</v>
      </c>
      <c r="P112" s="36">
        <f t="shared" si="105"/>
        <v>0</v>
      </c>
      <c r="Q112" s="36">
        <f t="shared" si="105"/>
        <v>0</v>
      </c>
      <c r="R112" s="154">
        <f t="shared" si="105"/>
        <v>0</v>
      </c>
      <c r="S112" s="36">
        <f t="shared" si="105"/>
        <v>0</v>
      </c>
      <c r="T112" s="36">
        <f t="shared" si="105"/>
        <v>0</v>
      </c>
      <c r="U112" s="36">
        <f t="shared" si="105"/>
        <v>0</v>
      </c>
      <c r="V112" s="36">
        <f t="shared" si="105"/>
        <v>0</v>
      </c>
      <c r="W112" s="36">
        <f t="shared" si="105"/>
        <v>0</v>
      </c>
      <c r="X112" s="36">
        <f t="shared" si="105"/>
        <v>0</v>
      </c>
      <c r="Y112" s="154">
        <f t="shared" si="105"/>
        <v>0</v>
      </c>
      <c r="Z112" s="36">
        <f t="shared" si="105"/>
        <v>0</v>
      </c>
      <c r="AA112" s="36">
        <f t="shared" si="105"/>
        <v>0</v>
      </c>
      <c r="AB112" s="36">
        <f t="shared" si="105"/>
        <v>0</v>
      </c>
      <c r="AC112" s="36">
        <f t="shared" si="105"/>
        <v>0</v>
      </c>
      <c r="AD112" s="36">
        <f t="shared" si="105"/>
        <v>0</v>
      </c>
      <c r="AE112" s="36">
        <f t="shared" si="105"/>
        <v>0</v>
      </c>
      <c r="AF112" s="154">
        <f t="shared" si="105"/>
        <v>0</v>
      </c>
      <c r="AG112" s="36">
        <f t="shared" si="105"/>
        <v>0</v>
      </c>
      <c r="AH112" s="36">
        <f t="shared" si="105"/>
        <v>0</v>
      </c>
      <c r="AI112" s="36">
        <f t="shared" si="105"/>
        <v>0</v>
      </c>
      <c r="AJ112" s="36">
        <f t="shared" si="105"/>
        <v>0</v>
      </c>
      <c r="AK112" s="36">
        <f t="shared" si="105"/>
        <v>0</v>
      </c>
      <c r="AL112" s="36">
        <f t="shared" si="105"/>
        <v>0</v>
      </c>
      <c r="AM112" s="154">
        <f t="shared" si="105"/>
        <v>0</v>
      </c>
      <c r="AN112" s="154">
        <f t="shared" si="105"/>
        <v>0</v>
      </c>
    </row>
    <row r="113" spans="1:40">
      <c r="A113" s="241" t="s">
        <v>102</v>
      </c>
      <c r="B113" s="242"/>
      <c r="C113" s="242"/>
      <c r="D113" s="243"/>
      <c r="E113" s="37" t="str">
        <f>IFERROR(E35*$B$10,"-")</f>
        <v>-</v>
      </c>
      <c r="F113" s="38" t="str">
        <f t="shared" ref="F113:AN113" si="106">IFERROR(F35*$B$10,"-")</f>
        <v>-</v>
      </c>
      <c r="G113" s="38" t="str">
        <f t="shared" si="106"/>
        <v>-</v>
      </c>
      <c r="H113" s="38" t="str">
        <f t="shared" si="106"/>
        <v>-</v>
      </c>
      <c r="I113" s="38" t="str">
        <f t="shared" si="106"/>
        <v>-</v>
      </c>
      <c r="J113" s="43" t="str">
        <f t="shared" si="106"/>
        <v>-</v>
      </c>
      <c r="K113" s="155" t="str">
        <f t="shared" si="106"/>
        <v>-</v>
      </c>
      <c r="L113" s="47" t="str">
        <f t="shared" si="106"/>
        <v>-</v>
      </c>
      <c r="M113" s="38" t="str">
        <f t="shared" si="106"/>
        <v>-</v>
      </c>
      <c r="N113" s="38" t="str">
        <f t="shared" si="106"/>
        <v>-</v>
      </c>
      <c r="O113" s="38" t="str">
        <f t="shared" si="106"/>
        <v>-</v>
      </c>
      <c r="P113" s="38" t="str">
        <f t="shared" si="106"/>
        <v>-</v>
      </c>
      <c r="Q113" s="38" t="str">
        <f t="shared" si="106"/>
        <v>-</v>
      </c>
      <c r="R113" s="155" t="str">
        <f t="shared" si="106"/>
        <v>-</v>
      </c>
      <c r="S113" s="38" t="str">
        <f t="shared" si="106"/>
        <v>-</v>
      </c>
      <c r="T113" s="38" t="str">
        <f t="shared" si="106"/>
        <v>-</v>
      </c>
      <c r="U113" s="38" t="str">
        <f t="shared" si="106"/>
        <v>-</v>
      </c>
      <c r="V113" s="38" t="str">
        <f t="shared" si="106"/>
        <v>-</v>
      </c>
      <c r="W113" s="38" t="str">
        <f t="shared" si="106"/>
        <v>-</v>
      </c>
      <c r="X113" s="38" t="str">
        <f t="shared" si="106"/>
        <v>-</v>
      </c>
      <c r="Y113" s="155" t="str">
        <f t="shared" si="106"/>
        <v>-</v>
      </c>
      <c r="Z113" s="38" t="str">
        <f t="shared" si="106"/>
        <v>-</v>
      </c>
      <c r="AA113" s="38" t="str">
        <f t="shared" si="106"/>
        <v>-</v>
      </c>
      <c r="AB113" s="38" t="str">
        <f t="shared" si="106"/>
        <v>-</v>
      </c>
      <c r="AC113" s="38" t="str">
        <f t="shared" si="106"/>
        <v>-</v>
      </c>
      <c r="AD113" s="38" t="str">
        <f t="shared" si="106"/>
        <v>-</v>
      </c>
      <c r="AE113" s="38" t="str">
        <f t="shared" si="106"/>
        <v>-</v>
      </c>
      <c r="AF113" s="155" t="str">
        <f t="shared" si="106"/>
        <v>-</v>
      </c>
      <c r="AG113" s="38" t="str">
        <f t="shared" si="106"/>
        <v>-</v>
      </c>
      <c r="AH113" s="38" t="str">
        <f t="shared" si="106"/>
        <v>-</v>
      </c>
      <c r="AI113" s="38" t="str">
        <f t="shared" si="106"/>
        <v>-</v>
      </c>
      <c r="AJ113" s="38" t="str">
        <f t="shared" si="106"/>
        <v>-</v>
      </c>
      <c r="AK113" s="38" t="str">
        <f t="shared" si="106"/>
        <v>-</v>
      </c>
      <c r="AL113" s="38" t="str">
        <f t="shared" si="106"/>
        <v>-</v>
      </c>
      <c r="AM113" s="155" t="str">
        <f t="shared" si="106"/>
        <v>-</v>
      </c>
      <c r="AN113" s="155" t="str">
        <f t="shared" si="106"/>
        <v>-</v>
      </c>
    </row>
    <row r="114" spans="1:40">
      <c r="A114" s="241" t="s">
        <v>105</v>
      </c>
      <c r="B114" s="242"/>
      <c r="C114" s="242"/>
      <c r="D114" s="243"/>
      <c r="E114" s="37" t="str">
        <f>IFERROR(E35*$B$12,"-")</f>
        <v>-</v>
      </c>
      <c r="F114" s="38" t="str">
        <f t="shared" ref="F114:AN114" si="107">IFERROR(F35*$B$12,"-")</f>
        <v>-</v>
      </c>
      <c r="G114" s="38" t="str">
        <f t="shared" si="107"/>
        <v>-</v>
      </c>
      <c r="H114" s="38" t="str">
        <f t="shared" si="107"/>
        <v>-</v>
      </c>
      <c r="I114" s="38" t="str">
        <f t="shared" si="107"/>
        <v>-</v>
      </c>
      <c r="J114" s="43" t="str">
        <f t="shared" si="107"/>
        <v>-</v>
      </c>
      <c r="K114" s="155" t="str">
        <f t="shared" si="107"/>
        <v>-</v>
      </c>
      <c r="L114" s="47" t="str">
        <f t="shared" si="107"/>
        <v>-</v>
      </c>
      <c r="M114" s="38" t="str">
        <f t="shared" si="107"/>
        <v>-</v>
      </c>
      <c r="N114" s="38" t="str">
        <f t="shared" si="107"/>
        <v>-</v>
      </c>
      <c r="O114" s="38" t="str">
        <f t="shared" si="107"/>
        <v>-</v>
      </c>
      <c r="P114" s="38" t="str">
        <f t="shared" si="107"/>
        <v>-</v>
      </c>
      <c r="Q114" s="38" t="str">
        <f t="shared" si="107"/>
        <v>-</v>
      </c>
      <c r="R114" s="155" t="str">
        <f t="shared" si="107"/>
        <v>-</v>
      </c>
      <c r="S114" s="38" t="str">
        <f t="shared" si="107"/>
        <v>-</v>
      </c>
      <c r="T114" s="38" t="str">
        <f t="shared" si="107"/>
        <v>-</v>
      </c>
      <c r="U114" s="38" t="str">
        <f t="shared" si="107"/>
        <v>-</v>
      </c>
      <c r="V114" s="38" t="str">
        <f t="shared" si="107"/>
        <v>-</v>
      </c>
      <c r="W114" s="38" t="str">
        <f t="shared" si="107"/>
        <v>-</v>
      </c>
      <c r="X114" s="38" t="str">
        <f t="shared" si="107"/>
        <v>-</v>
      </c>
      <c r="Y114" s="155" t="str">
        <f t="shared" si="107"/>
        <v>-</v>
      </c>
      <c r="Z114" s="38" t="str">
        <f t="shared" si="107"/>
        <v>-</v>
      </c>
      <c r="AA114" s="38" t="str">
        <f t="shared" si="107"/>
        <v>-</v>
      </c>
      <c r="AB114" s="38" t="str">
        <f t="shared" si="107"/>
        <v>-</v>
      </c>
      <c r="AC114" s="38" t="str">
        <f t="shared" si="107"/>
        <v>-</v>
      </c>
      <c r="AD114" s="38" t="str">
        <f t="shared" si="107"/>
        <v>-</v>
      </c>
      <c r="AE114" s="38" t="str">
        <f t="shared" si="107"/>
        <v>-</v>
      </c>
      <c r="AF114" s="155" t="str">
        <f t="shared" si="107"/>
        <v>-</v>
      </c>
      <c r="AG114" s="38" t="str">
        <f t="shared" si="107"/>
        <v>-</v>
      </c>
      <c r="AH114" s="38" t="str">
        <f t="shared" si="107"/>
        <v>-</v>
      </c>
      <c r="AI114" s="38" t="str">
        <f t="shared" si="107"/>
        <v>-</v>
      </c>
      <c r="AJ114" s="38" t="str">
        <f t="shared" si="107"/>
        <v>-</v>
      </c>
      <c r="AK114" s="38" t="str">
        <f t="shared" si="107"/>
        <v>-</v>
      </c>
      <c r="AL114" s="38" t="str">
        <f t="shared" si="107"/>
        <v>-</v>
      </c>
      <c r="AM114" s="155" t="str">
        <f t="shared" si="107"/>
        <v>-</v>
      </c>
      <c r="AN114" s="155" t="str">
        <f t="shared" si="107"/>
        <v>-</v>
      </c>
    </row>
    <row r="115" spans="1:40">
      <c r="A115" s="241" t="s">
        <v>103</v>
      </c>
      <c r="B115" s="242"/>
      <c r="C115" s="242"/>
      <c r="D115" s="243"/>
      <c r="E115" s="37" t="str">
        <f>IFERROR(E35*$B$13,"-")</f>
        <v>-</v>
      </c>
      <c r="F115" s="38" t="str">
        <f t="shared" ref="F115:AN115" si="108">IFERROR(F35*$B$13,"-")</f>
        <v>-</v>
      </c>
      <c r="G115" s="38" t="str">
        <f t="shared" si="108"/>
        <v>-</v>
      </c>
      <c r="H115" s="38" t="str">
        <f t="shared" si="108"/>
        <v>-</v>
      </c>
      <c r="I115" s="38" t="str">
        <f t="shared" si="108"/>
        <v>-</v>
      </c>
      <c r="J115" s="43" t="str">
        <f t="shared" si="108"/>
        <v>-</v>
      </c>
      <c r="K115" s="155" t="str">
        <f t="shared" si="108"/>
        <v>-</v>
      </c>
      <c r="L115" s="47" t="str">
        <f t="shared" si="108"/>
        <v>-</v>
      </c>
      <c r="M115" s="38" t="str">
        <f t="shared" si="108"/>
        <v>-</v>
      </c>
      <c r="N115" s="38" t="str">
        <f t="shared" si="108"/>
        <v>-</v>
      </c>
      <c r="O115" s="38" t="str">
        <f t="shared" si="108"/>
        <v>-</v>
      </c>
      <c r="P115" s="38" t="str">
        <f t="shared" si="108"/>
        <v>-</v>
      </c>
      <c r="Q115" s="38" t="str">
        <f t="shared" si="108"/>
        <v>-</v>
      </c>
      <c r="R115" s="155" t="str">
        <f t="shared" si="108"/>
        <v>-</v>
      </c>
      <c r="S115" s="38" t="str">
        <f t="shared" si="108"/>
        <v>-</v>
      </c>
      <c r="T115" s="38" t="str">
        <f t="shared" si="108"/>
        <v>-</v>
      </c>
      <c r="U115" s="38" t="str">
        <f t="shared" si="108"/>
        <v>-</v>
      </c>
      <c r="V115" s="38" t="str">
        <f t="shared" si="108"/>
        <v>-</v>
      </c>
      <c r="W115" s="38" t="str">
        <f t="shared" si="108"/>
        <v>-</v>
      </c>
      <c r="X115" s="38" t="str">
        <f t="shared" si="108"/>
        <v>-</v>
      </c>
      <c r="Y115" s="155" t="str">
        <f t="shared" si="108"/>
        <v>-</v>
      </c>
      <c r="Z115" s="38" t="str">
        <f t="shared" si="108"/>
        <v>-</v>
      </c>
      <c r="AA115" s="38" t="str">
        <f t="shared" si="108"/>
        <v>-</v>
      </c>
      <c r="AB115" s="38" t="str">
        <f t="shared" si="108"/>
        <v>-</v>
      </c>
      <c r="AC115" s="38" t="str">
        <f t="shared" si="108"/>
        <v>-</v>
      </c>
      <c r="AD115" s="38" t="str">
        <f t="shared" si="108"/>
        <v>-</v>
      </c>
      <c r="AE115" s="38" t="str">
        <f t="shared" si="108"/>
        <v>-</v>
      </c>
      <c r="AF115" s="155" t="str">
        <f t="shared" si="108"/>
        <v>-</v>
      </c>
      <c r="AG115" s="38" t="str">
        <f t="shared" si="108"/>
        <v>-</v>
      </c>
      <c r="AH115" s="38" t="str">
        <f t="shared" si="108"/>
        <v>-</v>
      </c>
      <c r="AI115" s="38" t="str">
        <f t="shared" si="108"/>
        <v>-</v>
      </c>
      <c r="AJ115" s="38" t="str">
        <f t="shared" si="108"/>
        <v>-</v>
      </c>
      <c r="AK115" s="38" t="str">
        <f t="shared" si="108"/>
        <v>-</v>
      </c>
      <c r="AL115" s="38" t="str">
        <f t="shared" si="108"/>
        <v>-</v>
      </c>
      <c r="AM115" s="155" t="str">
        <f t="shared" si="108"/>
        <v>-</v>
      </c>
      <c r="AN115" s="155" t="str">
        <f t="shared" si="108"/>
        <v>-</v>
      </c>
    </row>
    <row r="116" spans="1:40">
      <c r="A116" s="241" t="s">
        <v>42</v>
      </c>
      <c r="B116" s="242"/>
      <c r="C116" s="242"/>
      <c r="D116" s="243"/>
      <c r="E116" s="37">
        <f>IFERROR((E25+E26+E27)-E111,"-")</f>
        <v>0</v>
      </c>
      <c r="F116" s="38">
        <f t="shared" ref="F116:AN116" si="109">IFERROR((F25+F26+F27)-F111,"-")</f>
        <v>0</v>
      </c>
      <c r="G116" s="38">
        <f t="shared" si="109"/>
        <v>0</v>
      </c>
      <c r="H116" s="38">
        <f t="shared" si="109"/>
        <v>0</v>
      </c>
      <c r="I116" s="38">
        <f t="shared" si="109"/>
        <v>0</v>
      </c>
      <c r="J116" s="43">
        <f t="shared" si="109"/>
        <v>0</v>
      </c>
      <c r="K116" s="155">
        <f t="shared" si="109"/>
        <v>0</v>
      </c>
      <c r="L116" s="47">
        <f t="shared" si="109"/>
        <v>0</v>
      </c>
      <c r="M116" s="38">
        <f t="shared" si="109"/>
        <v>0</v>
      </c>
      <c r="N116" s="38">
        <f t="shared" si="109"/>
        <v>0</v>
      </c>
      <c r="O116" s="38">
        <f t="shared" si="109"/>
        <v>0</v>
      </c>
      <c r="P116" s="38">
        <f t="shared" si="109"/>
        <v>0</v>
      </c>
      <c r="Q116" s="38">
        <f t="shared" si="109"/>
        <v>0</v>
      </c>
      <c r="R116" s="155">
        <f t="shared" si="109"/>
        <v>0</v>
      </c>
      <c r="S116" s="38">
        <f t="shared" si="109"/>
        <v>0</v>
      </c>
      <c r="T116" s="38">
        <f t="shared" si="109"/>
        <v>0</v>
      </c>
      <c r="U116" s="38">
        <f t="shared" si="109"/>
        <v>0</v>
      </c>
      <c r="V116" s="38">
        <f t="shared" si="109"/>
        <v>0</v>
      </c>
      <c r="W116" s="38">
        <f t="shared" si="109"/>
        <v>0</v>
      </c>
      <c r="X116" s="38">
        <f t="shared" si="109"/>
        <v>0</v>
      </c>
      <c r="Y116" s="155">
        <f t="shared" si="109"/>
        <v>0</v>
      </c>
      <c r="Z116" s="38">
        <f t="shared" si="109"/>
        <v>0</v>
      </c>
      <c r="AA116" s="38">
        <f t="shared" si="109"/>
        <v>0</v>
      </c>
      <c r="AB116" s="38">
        <f t="shared" si="109"/>
        <v>0</v>
      </c>
      <c r="AC116" s="38">
        <f t="shared" si="109"/>
        <v>0</v>
      </c>
      <c r="AD116" s="38">
        <f t="shared" si="109"/>
        <v>0</v>
      </c>
      <c r="AE116" s="38">
        <f t="shared" si="109"/>
        <v>0</v>
      </c>
      <c r="AF116" s="155">
        <f t="shared" si="109"/>
        <v>0</v>
      </c>
      <c r="AG116" s="38">
        <f t="shared" si="109"/>
        <v>0</v>
      </c>
      <c r="AH116" s="38">
        <f t="shared" si="109"/>
        <v>0</v>
      </c>
      <c r="AI116" s="38">
        <f t="shared" si="109"/>
        <v>0</v>
      </c>
      <c r="AJ116" s="38">
        <f t="shared" si="109"/>
        <v>0</v>
      </c>
      <c r="AK116" s="38">
        <f t="shared" si="109"/>
        <v>0</v>
      </c>
      <c r="AL116" s="38">
        <f t="shared" si="109"/>
        <v>0</v>
      </c>
      <c r="AM116" s="155">
        <f t="shared" si="109"/>
        <v>0</v>
      </c>
      <c r="AN116" s="155">
        <f t="shared" si="109"/>
        <v>0</v>
      </c>
    </row>
    <row r="117" spans="1:40">
      <c r="A117" s="241" t="s">
        <v>106</v>
      </c>
      <c r="B117" s="242"/>
      <c r="C117" s="242"/>
      <c r="D117" s="243"/>
      <c r="E117" s="37">
        <f>IFERROR((E23-E112),"-")</f>
        <v>0</v>
      </c>
      <c r="F117" s="38">
        <f t="shared" ref="F117:AN117" si="110">IFERROR((F23-F112),"-")</f>
        <v>0</v>
      </c>
      <c r="G117" s="38">
        <f t="shared" si="110"/>
        <v>0</v>
      </c>
      <c r="H117" s="38">
        <f t="shared" si="110"/>
        <v>0</v>
      </c>
      <c r="I117" s="38">
        <f t="shared" si="110"/>
        <v>0</v>
      </c>
      <c r="J117" s="43">
        <f t="shared" si="110"/>
        <v>0</v>
      </c>
      <c r="K117" s="155">
        <f t="shared" si="110"/>
        <v>0</v>
      </c>
      <c r="L117" s="47">
        <f t="shared" si="110"/>
        <v>0</v>
      </c>
      <c r="M117" s="38">
        <f t="shared" si="110"/>
        <v>0</v>
      </c>
      <c r="N117" s="38">
        <f t="shared" si="110"/>
        <v>0</v>
      </c>
      <c r="O117" s="38">
        <f t="shared" si="110"/>
        <v>0</v>
      </c>
      <c r="P117" s="38">
        <f t="shared" si="110"/>
        <v>0</v>
      </c>
      <c r="Q117" s="38">
        <f t="shared" si="110"/>
        <v>0</v>
      </c>
      <c r="R117" s="155">
        <f t="shared" si="110"/>
        <v>0</v>
      </c>
      <c r="S117" s="38">
        <f t="shared" si="110"/>
        <v>0</v>
      </c>
      <c r="T117" s="38">
        <f t="shared" si="110"/>
        <v>0</v>
      </c>
      <c r="U117" s="38">
        <f t="shared" si="110"/>
        <v>0</v>
      </c>
      <c r="V117" s="38">
        <f t="shared" si="110"/>
        <v>0</v>
      </c>
      <c r="W117" s="38">
        <f t="shared" si="110"/>
        <v>0</v>
      </c>
      <c r="X117" s="38">
        <f t="shared" si="110"/>
        <v>0</v>
      </c>
      <c r="Y117" s="155">
        <f t="shared" si="110"/>
        <v>0</v>
      </c>
      <c r="Z117" s="38">
        <f t="shared" si="110"/>
        <v>0</v>
      </c>
      <c r="AA117" s="38">
        <f t="shared" si="110"/>
        <v>0</v>
      </c>
      <c r="AB117" s="38">
        <f t="shared" si="110"/>
        <v>0</v>
      </c>
      <c r="AC117" s="38">
        <f t="shared" si="110"/>
        <v>0</v>
      </c>
      <c r="AD117" s="38">
        <f t="shared" si="110"/>
        <v>0</v>
      </c>
      <c r="AE117" s="38">
        <f t="shared" si="110"/>
        <v>0</v>
      </c>
      <c r="AF117" s="155">
        <f t="shared" si="110"/>
        <v>0</v>
      </c>
      <c r="AG117" s="38">
        <f t="shared" si="110"/>
        <v>0</v>
      </c>
      <c r="AH117" s="38">
        <f t="shared" si="110"/>
        <v>0</v>
      </c>
      <c r="AI117" s="38">
        <f t="shared" si="110"/>
        <v>0</v>
      </c>
      <c r="AJ117" s="38">
        <f t="shared" si="110"/>
        <v>0</v>
      </c>
      <c r="AK117" s="38">
        <f t="shared" si="110"/>
        <v>0</v>
      </c>
      <c r="AL117" s="38">
        <f t="shared" si="110"/>
        <v>0</v>
      </c>
      <c r="AM117" s="155">
        <f t="shared" si="110"/>
        <v>0</v>
      </c>
      <c r="AN117" s="155">
        <f t="shared" si="110"/>
        <v>0</v>
      </c>
    </row>
    <row r="118" spans="1:40">
      <c r="A118" s="241" t="s">
        <v>107</v>
      </c>
      <c r="B118" s="242"/>
      <c r="C118" s="242"/>
      <c r="D118" s="243"/>
      <c r="E118" s="37" t="str">
        <f>IFERROR((E28+E29)-E113,"-")</f>
        <v>-</v>
      </c>
      <c r="F118" s="38" t="str">
        <f t="shared" ref="F118:AN118" si="111">IFERROR((F28+F29)-F113,"-")</f>
        <v>-</v>
      </c>
      <c r="G118" s="38" t="str">
        <f t="shared" si="111"/>
        <v>-</v>
      </c>
      <c r="H118" s="38" t="str">
        <f t="shared" si="111"/>
        <v>-</v>
      </c>
      <c r="I118" s="38" t="str">
        <f t="shared" si="111"/>
        <v>-</v>
      </c>
      <c r="J118" s="43" t="str">
        <f t="shared" si="111"/>
        <v>-</v>
      </c>
      <c r="K118" s="155" t="str">
        <f t="shared" si="111"/>
        <v>-</v>
      </c>
      <c r="L118" s="47" t="str">
        <f t="shared" si="111"/>
        <v>-</v>
      </c>
      <c r="M118" s="38" t="str">
        <f t="shared" si="111"/>
        <v>-</v>
      </c>
      <c r="N118" s="38" t="str">
        <f t="shared" si="111"/>
        <v>-</v>
      </c>
      <c r="O118" s="38" t="str">
        <f t="shared" si="111"/>
        <v>-</v>
      </c>
      <c r="P118" s="38" t="str">
        <f t="shared" si="111"/>
        <v>-</v>
      </c>
      <c r="Q118" s="38" t="str">
        <f t="shared" si="111"/>
        <v>-</v>
      </c>
      <c r="R118" s="155" t="str">
        <f t="shared" si="111"/>
        <v>-</v>
      </c>
      <c r="S118" s="38" t="str">
        <f t="shared" si="111"/>
        <v>-</v>
      </c>
      <c r="T118" s="38" t="str">
        <f t="shared" si="111"/>
        <v>-</v>
      </c>
      <c r="U118" s="38" t="str">
        <f t="shared" si="111"/>
        <v>-</v>
      </c>
      <c r="V118" s="38" t="str">
        <f t="shared" si="111"/>
        <v>-</v>
      </c>
      <c r="W118" s="38" t="str">
        <f t="shared" si="111"/>
        <v>-</v>
      </c>
      <c r="X118" s="38" t="str">
        <f t="shared" si="111"/>
        <v>-</v>
      </c>
      <c r="Y118" s="155" t="str">
        <f t="shared" si="111"/>
        <v>-</v>
      </c>
      <c r="Z118" s="38" t="str">
        <f t="shared" si="111"/>
        <v>-</v>
      </c>
      <c r="AA118" s="38" t="str">
        <f t="shared" si="111"/>
        <v>-</v>
      </c>
      <c r="AB118" s="38" t="str">
        <f t="shared" si="111"/>
        <v>-</v>
      </c>
      <c r="AC118" s="38" t="str">
        <f t="shared" si="111"/>
        <v>-</v>
      </c>
      <c r="AD118" s="38" t="str">
        <f t="shared" si="111"/>
        <v>-</v>
      </c>
      <c r="AE118" s="38" t="str">
        <f t="shared" si="111"/>
        <v>-</v>
      </c>
      <c r="AF118" s="155" t="str">
        <f t="shared" si="111"/>
        <v>-</v>
      </c>
      <c r="AG118" s="38" t="str">
        <f t="shared" si="111"/>
        <v>-</v>
      </c>
      <c r="AH118" s="38" t="str">
        <f t="shared" si="111"/>
        <v>-</v>
      </c>
      <c r="AI118" s="38" t="str">
        <f t="shared" si="111"/>
        <v>-</v>
      </c>
      <c r="AJ118" s="38" t="str">
        <f t="shared" si="111"/>
        <v>-</v>
      </c>
      <c r="AK118" s="38" t="str">
        <f t="shared" si="111"/>
        <v>-</v>
      </c>
      <c r="AL118" s="38" t="str">
        <f t="shared" si="111"/>
        <v>-</v>
      </c>
      <c r="AM118" s="155" t="str">
        <f t="shared" si="111"/>
        <v>-</v>
      </c>
      <c r="AN118" s="155" t="str">
        <f t="shared" si="111"/>
        <v>-</v>
      </c>
    </row>
    <row r="119" spans="1:40">
      <c r="A119" s="241" t="s">
        <v>108</v>
      </c>
      <c r="B119" s="242"/>
      <c r="C119" s="242"/>
      <c r="D119" s="243"/>
      <c r="E119" s="37" t="str">
        <f>IFERROR(E24-E114,"-")</f>
        <v>-</v>
      </c>
      <c r="F119" s="38" t="str">
        <f t="shared" ref="F119:AN119" si="112">IFERROR(F24-F114,"-")</f>
        <v>-</v>
      </c>
      <c r="G119" s="38" t="str">
        <f t="shared" si="112"/>
        <v>-</v>
      </c>
      <c r="H119" s="38" t="str">
        <f t="shared" si="112"/>
        <v>-</v>
      </c>
      <c r="I119" s="38" t="str">
        <f t="shared" si="112"/>
        <v>-</v>
      </c>
      <c r="J119" s="43" t="str">
        <f t="shared" si="112"/>
        <v>-</v>
      </c>
      <c r="K119" s="155" t="str">
        <f t="shared" si="112"/>
        <v>-</v>
      </c>
      <c r="L119" s="47" t="str">
        <f t="shared" si="112"/>
        <v>-</v>
      </c>
      <c r="M119" s="38" t="str">
        <f t="shared" si="112"/>
        <v>-</v>
      </c>
      <c r="N119" s="38" t="str">
        <f t="shared" si="112"/>
        <v>-</v>
      </c>
      <c r="O119" s="38" t="str">
        <f t="shared" si="112"/>
        <v>-</v>
      </c>
      <c r="P119" s="38" t="str">
        <f t="shared" si="112"/>
        <v>-</v>
      </c>
      <c r="Q119" s="38" t="str">
        <f t="shared" si="112"/>
        <v>-</v>
      </c>
      <c r="R119" s="155" t="str">
        <f t="shared" si="112"/>
        <v>-</v>
      </c>
      <c r="S119" s="38" t="str">
        <f t="shared" si="112"/>
        <v>-</v>
      </c>
      <c r="T119" s="38" t="str">
        <f t="shared" si="112"/>
        <v>-</v>
      </c>
      <c r="U119" s="38" t="str">
        <f t="shared" si="112"/>
        <v>-</v>
      </c>
      <c r="V119" s="38" t="str">
        <f t="shared" si="112"/>
        <v>-</v>
      </c>
      <c r="W119" s="38" t="str">
        <f t="shared" si="112"/>
        <v>-</v>
      </c>
      <c r="X119" s="38" t="str">
        <f t="shared" si="112"/>
        <v>-</v>
      </c>
      <c r="Y119" s="155" t="str">
        <f t="shared" si="112"/>
        <v>-</v>
      </c>
      <c r="Z119" s="38" t="str">
        <f t="shared" si="112"/>
        <v>-</v>
      </c>
      <c r="AA119" s="38" t="str">
        <f t="shared" si="112"/>
        <v>-</v>
      </c>
      <c r="AB119" s="38" t="str">
        <f t="shared" si="112"/>
        <v>-</v>
      </c>
      <c r="AC119" s="38" t="str">
        <f t="shared" si="112"/>
        <v>-</v>
      </c>
      <c r="AD119" s="38" t="str">
        <f t="shared" si="112"/>
        <v>-</v>
      </c>
      <c r="AE119" s="38" t="str">
        <f t="shared" si="112"/>
        <v>-</v>
      </c>
      <c r="AF119" s="155" t="str">
        <f t="shared" si="112"/>
        <v>-</v>
      </c>
      <c r="AG119" s="38" t="str">
        <f t="shared" si="112"/>
        <v>-</v>
      </c>
      <c r="AH119" s="38" t="str">
        <f t="shared" si="112"/>
        <v>-</v>
      </c>
      <c r="AI119" s="38" t="str">
        <f t="shared" si="112"/>
        <v>-</v>
      </c>
      <c r="AJ119" s="38" t="str">
        <f t="shared" si="112"/>
        <v>-</v>
      </c>
      <c r="AK119" s="38" t="str">
        <f t="shared" si="112"/>
        <v>-</v>
      </c>
      <c r="AL119" s="38" t="str">
        <f t="shared" si="112"/>
        <v>-</v>
      </c>
      <c r="AM119" s="155" t="str">
        <f t="shared" si="112"/>
        <v>-</v>
      </c>
      <c r="AN119" s="155" t="str">
        <f t="shared" si="112"/>
        <v>-</v>
      </c>
    </row>
    <row r="120" spans="1:40" ht="15.75" thickBot="1">
      <c r="A120" s="273" t="s">
        <v>109</v>
      </c>
      <c r="B120" s="274"/>
      <c r="C120" s="274"/>
      <c r="D120" s="275"/>
      <c r="E120" s="39" t="str">
        <f>IFERROR((E30+E31)-E115,"-")</f>
        <v>-</v>
      </c>
      <c r="F120" s="40" t="str">
        <f t="shared" ref="F120:AN120" si="113">IFERROR((F30+F31)-F115,"-")</f>
        <v>-</v>
      </c>
      <c r="G120" s="40" t="str">
        <f t="shared" si="113"/>
        <v>-</v>
      </c>
      <c r="H120" s="40" t="str">
        <f t="shared" si="113"/>
        <v>-</v>
      </c>
      <c r="I120" s="40" t="str">
        <f t="shared" si="113"/>
        <v>-</v>
      </c>
      <c r="J120" s="44" t="str">
        <f t="shared" si="113"/>
        <v>-</v>
      </c>
      <c r="K120" s="156" t="str">
        <f t="shared" si="113"/>
        <v>-</v>
      </c>
      <c r="L120" s="48" t="str">
        <f t="shared" si="113"/>
        <v>-</v>
      </c>
      <c r="M120" s="40" t="str">
        <f t="shared" si="113"/>
        <v>-</v>
      </c>
      <c r="N120" s="40" t="str">
        <f t="shared" si="113"/>
        <v>-</v>
      </c>
      <c r="O120" s="40" t="str">
        <f t="shared" si="113"/>
        <v>-</v>
      </c>
      <c r="P120" s="40" t="str">
        <f t="shared" si="113"/>
        <v>-</v>
      </c>
      <c r="Q120" s="40" t="str">
        <f t="shared" si="113"/>
        <v>-</v>
      </c>
      <c r="R120" s="156" t="str">
        <f t="shared" si="113"/>
        <v>-</v>
      </c>
      <c r="S120" s="40" t="str">
        <f t="shared" si="113"/>
        <v>-</v>
      </c>
      <c r="T120" s="40" t="str">
        <f t="shared" si="113"/>
        <v>-</v>
      </c>
      <c r="U120" s="40" t="str">
        <f t="shared" si="113"/>
        <v>-</v>
      </c>
      <c r="V120" s="40" t="str">
        <f t="shared" si="113"/>
        <v>-</v>
      </c>
      <c r="W120" s="40" t="str">
        <f t="shared" si="113"/>
        <v>-</v>
      </c>
      <c r="X120" s="40" t="str">
        <f t="shared" si="113"/>
        <v>-</v>
      </c>
      <c r="Y120" s="156" t="str">
        <f t="shared" si="113"/>
        <v>-</v>
      </c>
      <c r="Z120" s="40" t="str">
        <f t="shared" si="113"/>
        <v>-</v>
      </c>
      <c r="AA120" s="40" t="str">
        <f t="shared" si="113"/>
        <v>-</v>
      </c>
      <c r="AB120" s="40" t="str">
        <f t="shared" si="113"/>
        <v>-</v>
      </c>
      <c r="AC120" s="40" t="str">
        <f t="shared" si="113"/>
        <v>-</v>
      </c>
      <c r="AD120" s="40" t="str">
        <f t="shared" si="113"/>
        <v>-</v>
      </c>
      <c r="AE120" s="40" t="str">
        <f t="shared" si="113"/>
        <v>-</v>
      </c>
      <c r="AF120" s="156" t="str">
        <f t="shared" si="113"/>
        <v>-</v>
      </c>
      <c r="AG120" s="40" t="str">
        <f t="shared" si="113"/>
        <v>-</v>
      </c>
      <c r="AH120" s="40" t="str">
        <f t="shared" si="113"/>
        <v>-</v>
      </c>
      <c r="AI120" s="40" t="str">
        <f t="shared" si="113"/>
        <v>-</v>
      </c>
      <c r="AJ120" s="40" t="str">
        <f t="shared" si="113"/>
        <v>-</v>
      </c>
      <c r="AK120" s="40" t="str">
        <f t="shared" si="113"/>
        <v>-</v>
      </c>
      <c r="AL120" s="40" t="str">
        <f t="shared" si="113"/>
        <v>-</v>
      </c>
      <c r="AM120" s="156" t="str">
        <f t="shared" si="113"/>
        <v>-</v>
      </c>
      <c r="AN120" s="156" t="str">
        <f t="shared" si="113"/>
        <v>-</v>
      </c>
    </row>
    <row r="121" spans="1:40" ht="15.75" thickTop="1"/>
  </sheetData>
  <mergeCells count="103">
    <mergeCell ref="B19:C19"/>
    <mergeCell ref="B20:C20"/>
    <mergeCell ref="K21:K22"/>
    <mergeCell ref="A32:D32"/>
    <mergeCell ref="A24:D24"/>
    <mergeCell ref="A25:D25"/>
    <mergeCell ref="A34:D34"/>
    <mergeCell ref="AF21:AF22"/>
    <mergeCell ref="A27:D27"/>
    <mergeCell ref="A30:D30"/>
    <mergeCell ref="A31:D31"/>
    <mergeCell ref="A117:D117"/>
    <mergeCell ref="A118:D118"/>
    <mergeCell ref="A119:D119"/>
    <mergeCell ref="A120:D120"/>
    <mergeCell ref="A50:D50"/>
    <mergeCell ref="A51:D51"/>
    <mergeCell ref="A57:D57"/>
    <mergeCell ref="A55:D55"/>
    <mergeCell ref="A56:D56"/>
    <mergeCell ref="A98:D98"/>
    <mergeCell ref="A92:D92"/>
    <mergeCell ref="A94:D94"/>
    <mergeCell ref="A96:D96"/>
    <mergeCell ref="A97:D97"/>
    <mergeCell ref="A99:D99"/>
    <mergeCell ref="A91:D91"/>
    <mergeCell ref="A77:D77"/>
    <mergeCell ref="A78:D78"/>
    <mergeCell ref="A83:D83"/>
    <mergeCell ref="A84:D84"/>
    <mergeCell ref="A85:D85"/>
    <mergeCell ref="A68:D68"/>
    <mergeCell ref="A88:D88"/>
    <mergeCell ref="A89:D89"/>
    <mergeCell ref="A6:B6"/>
    <mergeCell ref="A4:B4"/>
    <mergeCell ref="A1:B1"/>
    <mergeCell ref="C1:D1"/>
    <mergeCell ref="C4:D4"/>
    <mergeCell ref="A3:B3"/>
    <mergeCell ref="C3:D3"/>
    <mergeCell ref="A112:D112"/>
    <mergeCell ref="A102:D102"/>
    <mergeCell ref="A103:D103"/>
    <mergeCell ref="A104:D104"/>
    <mergeCell ref="A105:D105"/>
    <mergeCell ref="A106:D106"/>
    <mergeCell ref="A107:D107"/>
    <mergeCell ref="A108:D108"/>
    <mergeCell ref="A40:D40"/>
    <mergeCell ref="A23:D23"/>
    <mergeCell ref="A33:D33"/>
    <mergeCell ref="A26:D26"/>
    <mergeCell ref="A46:D46"/>
    <mergeCell ref="A52:D52"/>
    <mergeCell ref="A58:D58"/>
    <mergeCell ref="A71:D71"/>
    <mergeCell ref="A47:D47"/>
    <mergeCell ref="A116:D116"/>
    <mergeCell ref="A100:D100"/>
    <mergeCell ref="A111:D111"/>
    <mergeCell ref="A113:D113"/>
    <mergeCell ref="A115:D115"/>
    <mergeCell ref="A114:D114"/>
    <mergeCell ref="A87:D87"/>
    <mergeCell ref="A59:D59"/>
    <mergeCell ref="A65:D65"/>
    <mergeCell ref="A70:D70"/>
    <mergeCell ref="A81:D81"/>
    <mergeCell ref="A76:D76"/>
    <mergeCell ref="A79:D79"/>
    <mergeCell ref="A95:D95"/>
    <mergeCell ref="A61:D61"/>
    <mergeCell ref="A62:D62"/>
    <mergeCell ref="A63:D63"/>
    <mergeCell ref="A64:D64"/>
    <mergeCell ref="A66:D66"/>
    <mergeCell ref="A67:D67"/>
    <mergeCell ref="R21:R22"/>
    <mergeCell ref="Y21:Y22"/>
    <mergeCell ref="A28:D28"/>
    <mergeCell ref="A29:D29"/>
    <mergeCell ref="A42:D42"/>
    <mergeCell ref="A43:D43"/>
    <mergeCell ref="A44:D44"/>
    <mergeCell ref="A48:D48"/>
    <mergeCell ref="A90:D90"/>
    <mergeCell ref="A75:D75"/>
    <mergeCell ref="A80:D80"/>
    <mergeCell ref="A45:D45"/>
    <mergeCell ref="A53:D53"/>
    <mergeCell ref="A54:D54"/>
    <mergeCell ref="A49:D49"/>
    <mergeCell ref="A72:D72"/>
    <mergeCell ref="A73:D73"/>
    <mergeCell ref="A82:D82"/>
    <mergeCell ref="A35:D35"/>
    <mergeCell ref="A36:D36"/>
    <mergeCell ref="A38:D38"/>
    <mergeCell ref="A39:D39"/>
    <mergeCell ref="AN21:AN22"/>
    <mergeCell ref="AM21:AM22"/>
  </mergeCells>
  <dataValidations count="1">
    <dataValidation type="list" allowBlank="1" showInputMessage="1" showErrorMessage="1" sqref="C4:D4">
      <formula1>$C$5:$D$5</formula1>
    </dataValidation>
  </dataValidations>
  <pageMargins left="0.7" right="0.7" top="0.75" bottom="0.75" header="0.3" footer="0.3"/>
  <pageSetup paperSize="9" orientation="portrait" r:id="rId1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99725A8-B19C-4234-A546-577C513C6CC7}">
          <x14:formula1>
            <xm:f>Objectifs!$B$6:$K$6</xm:f>
          </x14:formula1>
          <xm:sqref>C3:D3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8" tint="0.39997558519241921"/>
  </sheetPr>
  <dimension ref="A1:AN121"/>
  <sheetViews>
    <sheetView zoomScale="78" zoomScaleNormal="78" workbookViewId="0">
      <pane xSplit="4" ySplit="22" topLeftCell="E116" activePane="bottomRight" state="frozen"/>
      <selection activeCell="E30" sqref="E30"/>
      <selection pane="topRight" activeCell="E30" sqref="E30"/>
      <selection pane="bottomLeft" activeCell="E30" sqref="E30"/>
      <selection pane="bottomRight" activeCell="A23" sqref="A23:XFD121"/>
    </sheetView>
  </sheetViews>
  <sheetFormatPr baseColWidth="10" defaultColWidth="11.42578125" defaultRowHeight="15"/>
  <cols>
    <col min="1" max="1" width="34" style="2" customWidth="1"/>
    <col min="2" max="2" width="9.28515625" style="2" customWidth="1"/>
    <col min="3" max="3" width="23.5703125" style="2" customWidth="1"/>
    <col min="4" max="4" width="13.7109375" style="2" customWidth="1"/>
    <col min="5" max="5" width="12.85546875" style="2" customWidth="1"/>
    <col min="6" max="6" width="11.42578125" style="2" customWidth="1"/>
    <col min="7" max="7" width="11.5703125" style="2" customWidth="1"/>
    <col min="8" max="11" width="11.42578125" style="2" customWidth="1"/>
    <col min="12" max="12" width="12.85546875" style="2" customWidth="1"/>
    <col min="13" max="13" width="11.42578125" style="2" customWidth="1"/>
    <col min="14" max="14" width="11.5703125" style="2" customWidth="1"/>
    <col min="15" max="18" width="11.42578125" style="2" customWidth="1"/>
    <col min="19" max="19" width="12.85546875" style="2" customWidth="1"/>
    <col min="20" max="20" width="11.42578125" style="2" customWidth="1"/>
    <col min="21" max="21" width="11.5703125" style="2" customWidth="1"/>
    <col min="22" max="25" width="11.42578125" style="2" customWidth="1"/>
    <col min="26" max="26" width="12.85546875" style="2" customWidth="1"/>
    <col min="27" max="27" width="11.42578125" style="2" customWidth="1"/>
    <col min="28" max="28" width="11.5703125" style="2" customWidth="1"/>
    <col min="29" max="32" width="11.42578125" style="2" customWidth="1"/>
    <col min="33" max="33" width="12.85546875" style="2" customWidth="1"/>
    <col min="34" max="34" width="11.42578125" style="2" hidden="1" customWidth="1"/>
    <col min="35" max="35" width="11.5703125" style="2" hidden="1" customWidth="1"/>
    <col min="36" max="38" width="11.42578125" style="2" hidden="1" customWidth="1"/>
    <col min="39" max="39" width="11.42578125" style="2" customWidth="1"/>
    <col min="40" max="40" width="30.85546875" style="2" customWidth="1"/>
    <col min="41" max="16384" width="11.42578125" style="2"/>
  </cols>
  <sheetData>
    <row r="1" spans="1:40" ht="16.5" thickTop="1" thickBot="1">
      <c r="A1" s="289" t="s">
        <v>25</v>
      </c>
      <c r="B1" s="290"/>
      <c r="C1" s="289" t="str">
        <f ca="1">MID(CELL("nomfichier",H1),FIND("]",CELL("nomfichier",H1))+1,32)</f>
        <v>Asso_012022</v>
      </c>
      <c r="D1" s="290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0" ht="16.5" thickTop="1" thickBot="1">
      <c r="A2" s="57"/>
      <c r="B2" s="57"/>
      <c r="C2" s="57"/>
      <c r="D2" s="58"/>
      <c r="E2" s="1"/>
      <c r="F2" s="49"/>
      <c r="G2" s="1"/>
      <c r="H2" s="1"/>
      <c r="I2" s="1"/>
      <c r="J2" s="25" t="s">
        <v>23</v>
      </c>
      <c r="K2" s="1"/>
      <c r="L2" s="1"/>
      <c r="M2" s="1"/>
      <c r="N2" s="1"/>
      <c r="O2" s="1"/>
      <c r="P2" s="1"/>
      <c r="Q2" s="25" t="s">
        <v>23</v>
      </c>
      <c r="R2" s="1"/>
      <c r="S2" s="1"/>
      <c r="T2" s="1"/>
      <c r="U2" s="1"/>
      <c r="V2" s="1"/>
      <c r="W2" s="1"/>
      <c r="X2" s="25" t="s">
        <v>23</v>
      </c>
      <c r="Y2" s="1"/>
      <c r="Z2" s="1"/>
      <c r="AA2" s="1"/>
      <c r="AB2" s="1"/>
      <c r="AC2" s="1"/>
      <c r="AD2" s="1"/>
      <c r="AE2" s="25" t="s">
        <v>23</v>
      </c>
      <c r="AF2" s="1"/>
      <c r="AG2" s="1"/>
      <c r="AH2" s="1"/>
      <c r="AI2" s="1"/>
      <c r="AJ2" s="1"/>
      <c r="AK2" s="1"/>
      <c r="AL2" s="25" t="s">
        <v>23</v>
      </c>
      <c r="AM2" s="1"/>
      <c r="AN2" s="1"/>
    </row>
    <row r="3" spans="1:40" ht="16.5" thickTop="1" thickBot="1">
      <c r="A3" s="287" t="s">
        <v>57</v>
      </c>
      <c r="B3" s="288"/>
      <c r="C3" s="291" t="s">
        <v>65</v>
      </c>
      <c r="D3" s="292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0" ht="16.5" thickTop="1" thickBot="1">
      <c r="A4" s="287" t="s">
        <v>24</v>
      </c>
      <c r="B4" s="288"/>
      <c r="C4" s="291" t="s">
        <v>40</v>
      </c>
      <c r="D4" s="292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0" ht="16.5" thickTop="1" thickBot="1">
      <c r="A5" s="57"/>
      <c r="B5" s="57"/>
      <c r="C5" s="60" t="s">
        <v>31</v>
      </c>
      <c r="D5" s="61" t="s">
        <v>40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0" s="53" customFormat="1" ht="16.5" thickTop="1" thickBot="1">
      <c r="A6" s="285" t="s">
        <v>47</v>
      </c>
      <c r="B6" s="286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0" ht="15.75" thickTop="1">
      <c r="A7" s="59" t="s">
        <v>50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0">
      <c r="A8" s="54" t="s">
        <v>43</v>
      </c>
      <c r="B8" s="66">
        <f>HLOOKUP(C3,Objectifs!B6:K17,3,FALSE)</f>
        <v>8</v>
      </c>
      <c r="C8" s="173" t="str">
        <f>AN92</f>
        <v>-</v>
      </c>
      <c r="D8" s="63" t="str">
        <f>IFERROR((IF(B8="-","-",C8/B8)),"-")</f>
        <v>-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0">
      <c r="A9" s="54" t="s">
        <v>48</v>
      </c>
      <c r="B9" s="67">
        <f>HLOOKUP(C3,Objectifs!B6:K17,4,FALSE)</f>
        <v>0.06</v>
      </c>
      <c r="C9" s="160" t="str">
        <f>AN42</f>
        <v>-</v>
      </c>
      <c r="D9" s="63" t="str">
        <f t="shared" ref="D9:D17" si="0">IFERROR((IF(B9="-","-",C9/B9)),"-")</f>
        <v>-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0">
      <c r="A10" s="54" t="s">
        <v>52</v>
      </c>
      <c r="B10" s="67" t="str">
        <f>HLOOKUP(C3,Objectifs!B6:K17,5,FALSE)</f>
        <v>-</v>
      </c>
      <c r="C10" s="160" t="str">
        <f>AN51</f>
        <v>-</v>
      </c>
      <c r="D10" s="63" t="str">
        <f t="shared" si="0"/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0">
      <c r="A11" s="54" t="s">
        <v>49</v>
      </c>
      <c r="B11" s="67">
        <f>HLOOKUP(C3,Objectifs!B6:K17,6,FALSE)</f>
        <v>5.0000000000000001E-3</v>
      </c>
      <c r="C11" s="160" t="str">
        <f>AN58</f>
        <v>-</v>
      </c>
      <c r="D11" s="63" t="str">
        <f t="shared" si="0"/>
        <v>-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0">
      <c r="A12" s="54" t="s">
        <v>54</v>
      </c>
      <c r="B12" s="67" t="str">
        <f>HLOOKUP(C3,Objectifs!B6:K17,7,FALSE)</f>
        <v>-</v>
      </c>
      <c r="C12" s="160" t="str">
        <f>AN59</f>
        <v>-</v>
      </c>
      <c r="D12" s="63" t="str">
        <f t="shared" si="0"/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0">
      <c r="A13" s="54" t="s">
        <v>55</v>
      </c>
      <c r="B13" s="67" t="str">
        <f>HLOOKUP(C3,Objectifs!B6:K17,8,FALSE)</f>
        <v>-</v>
      </c>
      <c r="C13" s="160" t="str">
        <f>AN54</f>
        <v>-</v>
      </c>
      <c r="D13" s="63" t="str">
        <f t="shared" si="0"/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0">
      <c r="A14" s="54" t="s">
        <v>51</v>
      </c>
      <c r="B14" s="67">
        <f>HLOOKUP(C3,Objectifs!B6:K17,9,FALSE)</f>
        <v>0.03</v>
      </c>
      <c r="C14" s="160" t="str">
        <f>AN48</f>
        <v>-</v>
      </c>
      <c r="D14" s="63" t="str">
        <f t="shared" si="0"/>
        <v>-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0">
      <c r="A15" s="54" t="s">
        <v>44</v>
      </c>
      <c r="B15" s="68">
        <f>HLOOKUP(C3,Objectifs!B6:K17,10,FALSE)</f>
        <v>30</v>
      </c>
      <c r="C15" s="174" t="str">
        <f>AN81</f>
        <v>-</v>
      </c>
      <c r="D15" s="63" t="str">
        <f t="shared" si="0"/>
        <v>-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0">
      <c r="A16" s="56" t="s">
        <v>53</v>
      </c>
      <c r="B16" s="69" t="str">
        <f>HLOOKUP(C3,Objectifs!B6:K17,11,FALSE)</f>
        <v>-</v>
      </c>
      <c r="C16" s="174" t="str">
        <f>IF(AN82=0,AN83,AN82)</f>
        <v>-</v>
      </c>
      <c r="D16" s="63" t="str">
        <f t="shared" si="0"/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0" ht="15.75" thickBot="1">
      <c r="A17" s="55" t="s">
        <v>56</v>
      </c>
      <c r="B17" s="70" t="str">
        <f>HLOOKUP(C3,Objectifs!B6:K17,12,FALSE)</f>
        <v>-</v>
      </c>
      <c r="C17" s="174" t="str">
        <f>AN84</f>
        <v>-</v>
      </c>
      <c r="D17" s="64" t="str">
        <f t="shared" si="0"/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0" customFormat="1" ht="16.5" thickTop="1" thickBot="1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0" customFormat="1" ht="15.75" thickTop="1">
      <c r="A19" s="192" t="s">
        <v>111</v>
      </c>
      <c r="B19" s="305">
        <f>'Dates de chargements'!$B$219</f>
        <v>0</v>
      </c>
      <c r="C19" s="305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0" ht="17.45" customHeight="1" thickBot="1">
      <c r="A20" s="193" t="s">
        <v>138</v>
      </c>
      <c r="B20" s="306" t="str">
        <f>IFERROR(AN35/$B$19,"-")</f>
        <v>-</v>
      </c>
      <c r="C20" s="306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0" ht="16.5" thickTop="1" thickBot="1">
      <c r="D21" s="4"/>
      <c r="E21" s="79" t="str">
        <f>TEXT(E22,"jjjj")</f>
        <v>lundi</v>
      </c>
      <c r="F21" s="80" t="str">
        <f t="shared" ref="F21:J21" si="1">TEXT(F22,"jjjj")</f>
        <v>mardi</v>
      </c>
      <c r="G21" s="80" t="str">
        <f t="shared" si="1"/>
        <v>mercredi</v>
      </c>
      <c r="H21" s="80" t="str">
        <f t="shared" si="1"/>
        <v>jeudi</v>
      </c>
      <c r="I21" s="80" t="str">
        <f t="shared" si="1"/>
        <v>vendredi</v>
      </c>
      <c r="J21" s="81" t="str">
        <f t="shared" si="1"/>
        <v>samedi</v>
      </c>
      <c r="K21" s="253" t="s">
        <v>10</v>
      </c>
      <c r="L21" s="79" t="str">
        <f>TEXT(L22,"jjjj")</f>
        <v>lundi</v>
      </c>
      <c r="M21" s="80" t="str">
        <f t="shared" ref="M21:Q21" si="2">TEXT(M22,"jjjj")</f>
        <v>mardi</v>
      </c>
      <c r="N21" s="80" t="str">
        <f t="shared" si="2"/>
        <v>mercredi</v>
      </c>
      <c r="O21" s="80" t="str">
        <f t="shared" si="2"/>
        <v>jeudi</v>
      </c>
      <c r="P21" s="80" t="str">
        <f t="shared" si="2"/>
        <v>vendredi</v>
      </c>
      <c r="Q21" s="82" t="str">
        <f t="shared" si="2"/>
        <v>samedi</v>
      </c>
      <c r="R21" s="253" t="s">
        <v>35</v>
      </c>
      <c r="S21" s="79" t="str">
        <f>TEXT(S22,"jjjj")</f>
        <v>lundi</v>
      </c>
      <c r="T21" s="80" t="str">
        <f t="shared" ref="T21:X21" si="3">TEXT(T22,"jjjj")</f>
        <v>mardi</v>
      </c>
      <c r="U21" s="80" t="str">
        <f t="shared" si="3"/>
        <v>mercredi</v>
      </c>
      <c r="V21" s="80" t="str">
        <f t="shared" si="3"/>
        <v>jeudi</v>
      </c>
      <c r="W21" s="80" t="str">
        <f t="shared" si="3"/>
        <v>vendredi</v>
      </c>
      <c r="X21" s="82" t="str">
        <f t="shared" si="3"/>
        <v>samedi</v>
      </c>
      <c r="Y21" s="253" t="s">
        <v>36</v>
      </c>
      <c r="Z21" s="79" t="str">
        <f>TEXT(Z22,"jjjj")</f>
        <v>lundi</v>
      </c>
      <c r="AA21" s="80" t="str">
        <f t="shared" ref="AA21:AE21" si="4">TEXT(AA22,"jjjj")</f>
        <v>mardi</v>
      </c>
      <c r="AB21" s="80" t="str">
        <f t="shared" si="4"/>
        <v>mercredi</v>
      </c>
      <c r="AC21" s="80" t="str">
        <f t="shared" si="4"/>
        <v>jeudi</v>
      </c>
      <c r="AD21" s="80" t="str">
        <f t="shared" si="4"/>
        <v>vendredi</v>
      </c>
      <c r="AE21" s="82" t="str">
        <f t="shared" si="4"/>
        <v>samedi</v>
      </c>
      <c r="AF21" s="253" t="s">
        <v>37</v>
      </c>
      <c r="AG21" s="79" t="str">
        <f>TEXT(AG22,"jjjj")</f>
        <v>lundi</v>
      </c>
      <c r="AH21" s="80" t="str">
        <f t="shared" ref="AH21:AL21" si="5">TEXT(AH22,"jjjj")</f>
        <v>mardi</v>
      </c>
      <c r="AI21" s="80" t="str">
        <f t="shared" si="5"/>
        <v>mercredi</v>
      </c>
      <c r="AJ21" s="80" t="str">
        <f t="shared" si="5"/>
        <v>jeudi</v>
      </c>
      <c r="AK21" s="80" t="str">
        <f t="shared" si="5"/>
        <v>vendredi</v>
      </c>
      <c r="AL21" s="82" t="str">
        <f t="shared" si="5"/>
        <v>samedi</v>
      </c>
      <c r="AM21" s="253" t="s">
        <v>39</v>
      </c>
      <c r="AN21" s="253" t="s">
        <v>38</v>
      </c>
    </row>
    <row r="22" spans="1:40" ht="16.5" thickTop="1" thickBot="1">
      <c r="A22" s="4"/>
      <c r="B22" s="4"/>
      <c r="C22" s="4"/>
      <c r="D22" s="4"/>
      <c r="E22" s="79">
        <v>44564</v>
      </c>
      <c r="F22" s="80">
        <f>+E22+1</f>
        <v>44565</v>
      </c>
      <c r="G22" s="80">
        <f>+F22+1</f>
        <v>44566</v>
      </c>
      <c r="H22" s="80">
        <f>+G22+1</f>
        <v>44567</v>
      </c>
      <c r="I22" s="80">
        <f>+H22+1</f>
        <v>44568</v>
      </c>
      <c r="J22" s="81">
        <f>+I22+1</f>
        <v>44569</v>
      </c>
      <c r="K22" s="254"/>
      <c r="L22" s="83">
        <f>J22+2</f>
        <v>44571</v>
      </c>
      <c r="M22" s="84">
        <f>+L22+1</f>
        <v>44572</v>
      </c>
      <c r="N22" s="84">
        <f>+M22+1</f>
        <v>44573</v>
      </c>
      <c r="O22" s="84">
        <f>+N22+1</f>
        <v>44574</v>
      </c>
      <c r="P22" s="84">
        <f>+O22+1</f>
        <v>44575</v>
      </c>
      <c r="Q22" s="85">
        <f>+P22+1</f>
        <v>44576</v>
      </c>
      <c r="R22" s="254"/>
      <c r="S22" s="83">
        <f>Q22+2</f>
        <v>44578</v>
      </c>
      <c r="T22" s="84">
        <f>+S22+1</f>
        <v>44579</v>
      </c>
      <c r="U22" s="84">
        <f>+T22+1</f>
        <v>44580</v>
      </c>
      <c r="V22" s="84">
        <f>+U22+1</f>
        <v>44581</v>
      </c>
      <c r="W22" s="84">
        <f>+V22+1</f>
        <v>44582</v>
      </c>
      <c r="X22" s="85">
        <f>+W22+1</f>
        <v>44583</v>
      </c>
      <c r="Y22" s="254"/>
      <c r="Z22" s="83">
        <f>X22+2</f>
        <v>44585</v>
      </c>
      <c r="AA22" s="84">
        <f>+Z22+1</f>
        <v>44586</v>
      </c>
      <c r="AB22" s="84">
        <f>+AA22+1</f>
        <v>44587</v>
      </c>
      <c r="AC22" s="84">
        <f>+AB22+1</f>
        <v>44588</v>
      </c>
      <c r="AD22" s="84">
        <f>+AC22+1</f>
        <v>44589</v>
      </c>
      <c r="AE22" s="85">
        <f>+AD22+1</f>
        <v>44590</v>
      </c>
      <c r="AF22" s="254"/>
      <c r="AG22" s="83">
        <f>AE22+2</f>
        <v>44592</v>
      </c>
      <c r="AH22" s="84">
        <f>+AG22+1</f>
        <v>44593</v>
      </c>
      <c r="AI22" s="84">
        <f>+AH22+1</f>
        <v>44594</v>
      </c>
      <c r="AJ22" s="84">
        <f>+AI22+1</f>
        <v>44595</v>
      </c>
      <c r="AK22" s="84">
        <f>+AJ22+1</f>
        <v>44596</v>
      </c>
      <c r="AL22" s="85">
        <f>+AK22+1</f>
        <v>44597</v>
      </c>
      <c r="AM22" s="254"/>
      <c r="AN22" s="254"/>
    </row>
    <row r="23" spans="1:40" ht="15.75" thickTop="1">
      <c r="A23" s="258" t="s">
        <v>77</v>
      </c>
      <c r="B23" s="259"/>
      <c r="C23" s="259"/>
      <c r="D23" s="260"/>
      <c r="E23" s="5"/>
      <c r="F23" s="6"/>
      <c r="G23" s="6"/>
      <c r="H23" s="6"/>
      <c r="I23" s="6"/>
      <c r="J23" s="15"/>
      <c r="K23" s="72">
        <f>SUM(E23:J23)</f>
        <v>0</v>
      </c>
      <c r="L23" s="5"/>
      <c r="M23" s="6"/>
      <c r="N23" s="6"/>
      <c r="O23" s="6"/>
      <c r="P23" s="6"/>
      <c r="Q23" s="15"/>
      <c r="R23" s="72">
        <f>SUM(L23:Q23)</f>
        <v>0</v>
      </c>
      <c r="S23" s="5"/>
      <c r="T23" s="6"/>
      <c r="U23" s="6"/>
      <c r="V23" s="6"/>
      <c r="W23" s="6"/>
      <c r="X23" s="15"/>
      <c r="Y23" s="72">
        <f>SUM(S23:X23)</f>
        <v>0</v>
      </c>
      <c r="Z23" s="5"/>
      <c r="AA23" s="6"/>
      <c r="AB23" s="6"/>
      <c r="AC23" s="6"/>
      <c r="AD23" s="6"/>
      <c r="AE23" s="15"/>
      <c r="AF23" s="72">
        <f>SUM(Z23:AE23)</f>
        <v>0</v>
      </c>
      <c r="AG23" s="5"/>
      <c r="AH23" s="6"/>
      <c r="AI23" s="6"/>
      <c r="AJ23" s="6"/>
      <c r="AK23" s="6"/>
      <c r="AL23" s="15"/>
      <c r="AM23" s="72">
        <f>SUM(AG23:AL23)</f>
        <v>0</v>
      </c>
      <c r="AN23" s="72">
        <f>K23+R23+Y23+AF23+AM23</f>
        <v>0</v>
      </c>
    </row>
    <row r="24" spans="1:40">
      <c r="A24" s="261" t="s">
        <v>78</v>
      </c>
      <c r="B24" s="262"/>
      <c r="C24" s="262"/>
      <c r="D24" s="263"/>
      <c r="E24" s="7"/>
      <c r="F24" s="8"/>
      <c r="G24" s="8"/>
      <c r="H24" s="8"/>
      <c r="I24" s="8"/>
      <c r="J24" s="16"/>
      <c r="K24" s="73">
        <f t="shared" ref="K24" si="6">SUM(E24:J24)</f>
        <v>0</v>
      </c>
      <c r="L24" s="7"/>
      <c r="M24" s="8"/>
      <c r="N24" s="8"/>
      <c r="O24" s="8"/>
      <c r="P24" s="8"/>
      <c r="Q24" s="16"/>
      <c r="R24" s="73">
        <f t="shared" ref="R24:R26" si="7">SUM(L24:Q24)</f>
        <v>0</v>
      </c>
      <c r="S24" s="7"/>
      <c r="T24" s="8"/>
      <c r="U24" s="8"/>
      <c r="V24" s="8"/>
      <c r="W24" s="8"/>
      <c r="X24" s="16"/>
      <c r="Y24" s="73">
        <f t="shared" ref="Y24:Y26" si="8">SUM(S24:X24)</f>
        <v>0</v>
      </c>
      <c r="Z24" s="7"/>
      <c r="AA24" s="8"/>
      <c r="AB24" s="8"/>
      <c r="AC24" s="8"/>
      <c r="AD24" s="8"/>
      <c r="AE24" s="16"/>
      <c r="AF24" s="73">
        <f t="shared" ref="AF24:AF26" si="9">SUM(Z24:AE24)</f>
        <v>0</v>
      </c>
      <c r="AG24" s="7"/>
      <c r="AH24" s="8"/>
      <c r="AI24" s="8"/>
      <c r="AJ24" s="8"/>
      <c r="AK24" s="8"/>
      <c r="AL24" s="16"/>
      <c r="AM24" s="73">
        <f t="shared" ref="AM24:AM34" si="10">SUM(AG24:AL24)</f>
        <v>0</v>
      </c>
      <c r="AN24" s="73">
        <f t="shared" ref="AN24:AN34" si="11">K24+R24+Y24+AF24+AM24</f>
        <v>0</v>
      </c>
    </row>
    <row r="25" spans="1:40">
      <c r="A25" s="261" t="s">
        <v>69</v>
      </c>
      <c r="B25" s="262"/>
      <c r="C25" s="262"/>
      <c r="D25" s="263"/>
      <c r="E25" s="7"/>
      <c r="F25" s="8"/>
      <c r="G25" s="8"/>
      <c r="H25" s="8"/>
      <c r="I25" s="8"/>
      <c r="J25" s="16"/>
      <c r="K25" s="73">
        <f t="shared" ref="K25:K26" si="12">SUM(E25:J25)</f>
        <v>0</v>
      </c>
      <c r="L25" s="7"/>
      <c r="M25" s="8"/>
      <c r="N25" s="8"/>
      <c r="O25" s="8"/>
      <c r="P25" s="8"/>
      <c r="Q25" s="16"/>
      <c r="R25" s="73">
        <f t="shared" si="7"/>
        <v>0</v>
      </c>
      <c r="S25" s="7"/>
      <c r="T25" s="8"/>
      <c r="U25" s="8"/>
      <c r="V25" s="8"/>
      <c r="W25" s="8"/>
      <c r="X25" s="16"/>
      <c r="Y25" s="73">
        <f t="shared" si="8"/>
        <v>0</v>
      </c>
      <c r="Z25" s="7"/>
      <c r="AA25" s="8"/>
      <c r="AB25" s="8"/>
      <c r="AC25" s="8"/>
      <c r="AD25" s="8"/>
      <c r="AE25" s="16"/>
      <c r="AF25" s="73">
        <f t="shared" si="9"/>
        <v>0</v>
      </c>
      <c r="AG25" s="7"/>
      <c r="AH25" s="8"/>
      <c r="AI25" s="8"/>
      <c r="AJ25" s="8"/>
      <c r="AK25" s="8"/>
      <c r="AL25" s="16"/>
      <c r="AM25" s="73">
        <f t="shared" si="10"/>
        <v>0</v>
      </c>
      <c r="AN25" s="73">
        <f t="shared" si="11"/>
        <v>0</v>
      </c>
    </row>
    <row r="26" spans="1:40">
      <c r="A26" s="261" t="s">
        <v>70</v>
      </c>
      <c r="B26" s="262"/>
      <c r="C26" s="262"/>
      <c r="D26" s="263"/>
      <c r="E26" s="7"/>
      <c r="F26" s="8"/>
      <c r="G26" s="8"/>
      <c r="H26" s="8"/>
      <c r="I26" s="8"/>
      <c r="J26" s="16"/>
      <c r="K26" s="73">
        <f t="shared" si="12"/>
        <v>0</v>
      </c>
      <c r="L26" s="7"/>
      <c r="M26" s="8"/>
      <c r="N26" s="8"/>
      <c r="O26" s="8"/>
      <c r="P26" s="8"/>
      <c r="Q26" s="16"/>
      <c r="R26" s="73">
        <f t="shared" si="7"/>
        <v>0</v>
      </c>
      <c r="S26" s="7"/>
      <c r="T26" s="8"/>
      <c r="U26" s="8"/>
      <c r="V26" s="8"/>
      <c r="W26" s="8"/>
      <c r="X26" s="16"/>
      <c r="Y26" s="73">
        <f t="shared" si="8"/>
        <v>0</v>
      </c>
      <c r="Z26" s="7"/>
      <c r="AA26" s="8"/>
      <c r="AB26" s="8"/>
      <c r="AC26" s="8"/>
      <c r="AD26" s="8"/>
      <c r="AE26" s="16"/>
      <c r="AF26" s="73">
        <f t="shared" si="9"/>
        <v>0</v>
      </c>
      <c r="AG26" s="7"/>
      <c r="AH26" s="8"/>
      <c r="AI26" s="8"/>
      <c r="AJ26" s="8"/>
      <c r="AK26" s="8"/>
      <c r="AL26" s="16"/>
      <c r="AM26" s="73">
        <f t="shared" si="10"/>
        <v>0</v>
      </c>
      <c r="AN26" s="73">
        <f t="shared" si="11"/>
        <v>0</v>
      </c>
    </row>
    <row r="27" spans="1:40">
      <c r="A27" s="261" t="s">
        <v>129</v>
      </c>
      <c r="B27" s="262"/>
      <c r="C27" s="262"/>
      <c r="D27" s="263"/>
      <c r="E27" s="7"/>
      <c r="F27" s="8"/>
      <c r="G27" s="8"/>
      <c r="H27" s="8"/>
      <c r="I27" s="8"/>
      <c r="J27" s="16"/>
      <c r="K27" s="73">
        <f>SUM(E27:J27)</f>
        <v>0</v>
      </c>
      <c r="L27" s="7"/>
      <c r="M27" s="8"/>
      <c r="N27" s="8"/>
      <c r="O27" s="8"/>
      <c r="P27" s="8"/>
      <c r="Q27" s="16"/>
      <c r="R27" s="73">
        <f>SUM(L27:Q27)</f>
        <v>0</v>
      </c>
      <c r="S27" s="7"/>
      <c r="T27" s="8"/>
      <c r="U27" s="8"/>
      <c r="V27" s="8"/>
      <c r="W27" s="8"/>
      <c r="X27" s="16"/>
      <c r="Y27" s="73">
        <f>SUM(S27:X27)</f>
        <v>0</v>
      </c>
      <c r="Z27" s="7"/>
      <c r="AA27" s="8"/>
      <c r="AB27" s="8"/>
      <c r="AC27" s="8"/>
      <c r="AD27" s="8"/>
      <c r="AE27" s="16"/>
      <c r="AF27" s="73">
        <f>SUM(Z27:AE27)</f>
        <v>0</v>
      </c>
      <c r="AG27" s="7"/>
      <c r="AH27" s="8"/>
      <c r="AI27" s="8"/>
      <c r="AJ27" s="8"/>
      <c r="AK27" s="8"/>
      <c r="AL27" s="16"/>
      <c r="AM27" s="73">
        <f t="shared" si="10"/>
        <v>0</v>
      </c>
      <c r="AN27" s="73">
        <f t="shared" si="11"/>
        <v>0</v>
      </c>
    </row>
    <row r="28" spans="1:40">
      <c r="A28" s="261" t="s">
        <v>72</v>
      </c>
      <c r="B28" s="262"/>
      <c r="C28" s="262"/>
      <c r="D28" s="263"/>
      <c r="E28" s="7"/>
      <c r="F28" s="8"/>
      <c r="G28" s="8"/>
      <c r="H28" s="8"/>
      <c r="I28" s="8"/>
      <c r="J28" s="16"/>
      <c r="K28" s="73">
        <f t="shared" ref="K28:K29" si="13">SUM(E28:J28)</f>
        <v>0</v>
      </c>
      <c r="L28" s="7"/>
      <c r="M28" s="8"/>
      <c r="N28" s="8"/>
      <c r="O28" s="8"/>
      <c r="P28" s="8"/>
      <c r="Q28" s="16"/>
      <c r="R28" s="73">
        <f t="shared" ref="R28:R29" si="14">SUM(L28:Q28)</f>
        <v>0</v>
      </c>
      <c r="S28" s="7"/>
      <c r="T28" s="8"/>
      <c r="U28" s="8"/>
      <c r="V28" s="8"/>
      <c r="W28" s="8"/>
      <c r="X28" s="16"/>
      <c r="Y28" s="73">
        <f t="shared" ref="Y28:Y29" si="15">SUM(S28:X28)</f>
        <v>0</v>
      </c>
      <c r="Z28" s="7"/>
      <c r="AA28" s="8"/>
      <c r="AB28" s="8"/>
      <c r="AC28" s="8"/>
      <c r="AD28" s="8"/>
      <c r="AE28" s="16"/>
      <c r="AF28" s="73">
        <f t="shared" ref="AF28:AF29" si="16">SUM(Z28:AE28)</f>
        <v>0</v>
      </c>
      <c r="AG28" s="7"/>
      <c r="AH28" s="8"/>
      <c r="AI28" s="8"/>
      <c r="AJ28" s="8"/>
      <c r="AK28" s="8"/>
      <c r="AL28" s="16"/>
      <c r="AM28" s="73">
        <f t="shared" si="10"/>
        <v>0</v>
      </c>
      <c r="AN28" s="73">
        <f t="shared" si="11"/>
        <v>0</v>
      </c>
    </row>
    <row r="29" spans="1:40">
      <c r="A29" s="261" t="s">
        <v>73</v>
      </c>
      <c r="B29" s="262"/>
      <c r="C29" s="262"/>
      <c r="D29" s="263"/>
      <c r="E29" s="7"/>
      <c r="F29" s="8"/>
      <c r="G29" s="8"/>
      <c r="H29" s="8"/>
      <c r="I29" s="8"/>
      <c r="J29" s="16"/>
      <c r="K29" s="73">
        <f t="shared" si="13"/>
        <v>0</v>
      </c>
      <c r="L29" s="7"/>
      <c r="M29" s="8"/>
      <c r="N29" s="8"/>
      <c r="O29" s="8"/>
      <c r="P29" s="8"/>
      <c r="Q29" s="16"/>
      <c r="R29" s="73">
        <f t="shared" si="14"/>
        <v>0</v>
      </c>
      <c r="S29" s="7"/>
      <c r="T29" s="8"/>
      <c r="U29" s="8"/>
      <c r="V29" s="8"/>
      <c r="W29" s="8"/>
      <c r="X29" s="16"/>
      <c r="Y29" s="73">
        <f t="shared" si="15"/>
        <v>0</v>
      </c>
      <c r="Z29" s="7"/>
      <c r="AA29" s="8"/>
      <c r="AB29" s="8"/>
      <c r="AC29" s="8"/>
      <c r="AD29" s="8"/>
      <c r="AE29" s="16"/>
      <c r="AF29" s="73">
        <f t="shared" si="16"/>
        <v>0</v>
      </c>
      <c r="AG29" s="7"/>
      <c r="AH29" s="8"/>
      <c r="AI29" s="8"/>
      <c r="AJ29" s="8"/>
      <c r="AK29" s="8"/>
      <c r="AL29" s="16"/>
      <c r="AM29" s="73">
        <f t="shared" si="10"/>
        <v>0</v>
      </c>
      <c r="AN29" s="73">
        <f t="shared" si="11"/>
        <v>0</v>
      </c>
    </row>
    <row r="30" spans="1:40">
      <c r="A30" s="261" t="s">
        <v>74</v>
      </c>
      <c r="B30" s="262"/>
      <c r="C30" s="262"/>
      <c r="D30" s="263"/>
      <c r="E30" s="7"/>
      <c r="F30" s="8"/>
      <c r="G30" s="8"/>
      <c r="H30" s="8"/>
      <c r="I30" s="8"/>
      <c r="J30" s="16"/>
      <c r="K30" s="73">
        <f>SUM(E30:J30)</f>
        <v>0</v>
      </c>
      <c r="L30" s="7"/>
      <c r="M30" s="8"/>
      <c r="N30" s="8"/>
      <c r="O30" s="8"/>
      <c r="P30" s="8"/>
      <c r="Q30" s="16"/>
      <c r="R30" s="73">
        <f>SUM(L30:Q30)</f>
        <v>0</v>
      </c>
      <c r="S30" s="7"/>
      <c r="T30" s="8"/>
      <c r="U30" s="8"/>
      <c r="V30" s="8"/>
      <c r="W30" s="8"/>
      <c r="X30" s="16"/>
      <c r="Y30" s="73">
        <f>SUM(S30:X30)</f>
        <v>0</v>
      </c>
      <c r="Z30" s="7"/>
      <c r="AA30" s="8"/>
      <c r="AB30" s="8"/>
      <c r="AC30" s="8"/>
      <c r="AD30" s="8"/>
      <c r="AE30" s="16"/>
      <c r="AF30" s="73">
        <f>SUM(Z30:AE30)</f>
        <v>0</v>
      </c>
      <c r="AG30" s="7"/>
      <c r="AH30" s="8"/>
      <c r="AI30" s="8"/>
      <c r="AJ30" s="8"/>
      <c r="AK30" s="8"/>
      <c r="AL30" s="16"/>
      <c r="AM30" s="73">
        <f t="shared" si="10"/>
        <v>0</v>
      </c>
      <c r="AN30" s="73">
        <f t="shared" si="11"/>
        <v>0</v>
      </c>
    </row>
    <row r="31" spans="1:40">
      <c r="A31" s="261" t="s">
        <v>75</v>
      </c>
      <c r="B31" s="262"/>
      <c r="C31" s="262"/>
      <c r="D31" s="263"/>
      <c r="E31" s="9"/>
      <c r="F31" s="10"/>
      <c r="G31" s="10"/>
      <c r="H31" s="10"/>
      <c r="I31" s="10"/>
      <c r="J31" s="17"/>
      <c r="K31" s="74">
        <f>SUM(E31:J31)</f>
        <v>0</v>
      </c>
      <c r="L31" s="9"/>
      <c r="M31" s="10"/>
      <c r="N31" s="10"/>
      <c r="O31" s="10"/>
      <c r="P31" s="10"/>
      <c r="Q31" s="17"/>
      <c r="R31" s="74">
        <f>SUM(L31:Q31)</f>
        <v>0</v>
      </c>
      <c r="S31" s="9"/>
      <c r="T31" s="10"/>
      <c r="U31" s="10"/>
      <c r="V31" s="10"/>
      <c r="W31" s="10"/>
      <c r="X31" s="17"/>
      <c r="Y31" s="74">
        <f>SUM(S31:X31)</f>
        <v>0</v>
      </c>
      <c r="Z31" s="9"/>
      <c r="AA31" s="10"/>
      <c r="AB31" s="10"/>
      <c r="AC31" s="10"/>
      <c r="AD31" s="10"/>
      <c r="AE31" s="17"/>
      <c r="AF31" s="74">
        <f>SUM(Z31:AE31)</f>
        <v>0</v>
      </c>
      <c r="AG31" s="9"/>
      <c r="AH31" s="10"/>
      <c r="AI31" s="10"/>
      <c r="AJ31" s="10"/>
      <c r="AK31" s="10"/>
      <c r="AL31" s="17"/>
      <c r="AM31" s="74">
        <f t="shared" si="10"/>
        <v>0</v>
      </c>
      <c r="AN31" s="74">
        <f t="shared" si="11"/>
        <v>0</v>
      </c>
    </row>
    <row r="32" spans="1:40">
      <c r="A32" s="296" t="s">
        <v>71</v>
      </c>
      <c r="B32" s="297"/>
      <c r="C32" s="297"/>
      <c r="D32" s="298"/>
      <c r="E32" s="7"/>
      <c r="F32" s="8"/>
      <c r="G32" s="8"/>
      <c r="H32" s="8"/>
      <c r="I32" s="8"/>
      <c r="J32" s="16"/>
      <c r="K32" s="73">
        <f>SUM(E32:J32)</f>
        <v>0</v>
      </c>
      <c r="L32" s="7"/>
      <c r="M32" s="8"/>
      <c r="N32" s="8"/>
      <c r="O32" s="8"/>
      <c r="P32" s="8"/>
      <c r="Q32" s="16"/>
      <c r="R32" s="73">
        <f>SUM(L32:Q32)</f>
        <v>0</v>
      </c>
      <c r="S32" s="7"/>
      <c r="T32" s="8"/>
      <c r="U32" s="8"/>
      <c r="V32" s="8"/>
      <c r="W32" s="8"/>
      <c r="X32" s="16"/>
      <c r="Y32" s="73">
        <f>SUM(S32:X32)</f>
        <v>0</v>
      </c>
      <c r="Z32" s="7"/>
      <c r="AA32" s="8"/>
      <c r="AB32" s="8"/>
      <c r="AC32" s="8"/>
      <c r="AD32" s="8"/>
      <c r="AE32" s="16"/>
      <c r="AF32" s="73">
        <f>SUM(Z32:AE32)</f>
        <v>0</v>
      </c>
      <c r="AG32" s="7"/>
      <c r="AH32" s="8"/>
      <c r="AI32" s="8"/>
      <c r="AJ32" s="8"/>
      <c r="AK32" s="8"/>
      <c r="AL32" s="16"/>
      <c r="AM32" s="73">
        <f t="shared" si="10"/>
        <v>0</v>
      </c>
      <c r="AN32" s="73">
        <f t="shared" si="11"/>
        <v>0</v>
      </c>
    </row>
    <row r="33" spans="1:40">
      <c r="A33" s="296" t="s">
        <v>130</v>
      </c>
      <c r="B33" s="297"/>
      <c r="C33" s="297"/>
      <c r="D33" s="298"/>
      <c r="E33" s="7"/>
      <c r="F33" s="8"/>
      <c r="G33" s="8"/>
      <c r="H33" s="8"/>
      <c r="I33" s="8"/>
      <c r="J33" s="16"/>
      <c r="K33" s="73">
        <f>SUM(E33:J33)</f>
        <v>0</v>
      </c>
      <c r="L33" s="7"/>
      <c r="M33" s="8"/>
      <c r="N33" s="8"/>
      <c r="O33" s="8"/>
      <c r="P33" s="8"/>
      <c r="Q33" s="16"/>
      <c r="R33" s="73">
        <f>SUM(L33:Q33)</f>
        <v>0</v>
      </c>
      <c r="S33" s="7"/>
      <c r="T33" s="8"/>
      <c r="U33" s="8"/>
      <c r="V33" s="8"/>
      <c r="W33" s="8"/>
      <c r="X33" s="16"/>
      <c r="Y33" s="73">
        <f>SUM(S33:X33)</f>
        <v>0</v>
      </c>
      <c r="Z33" s="7"/>
      <c r="AA33" s="8"/>
      <c r="AB33" s="8"/>
      <c r="AC33" s="8"/>
      <c r="AD33" s="8"/>
      <c r="AE33" s="16"/>
      <c r="AF33" s="73">
        <f>SUM(Z33:AE33)</f>
        <v>0</v>
      </c>
      <c r="AG33" s="7"/>
      <c r="AH33" s="8"/>
      <c r="AI33" s="8"/>
      <c r="AJ33" s="8"/>
      <c r="AK33" s="8"/>
      <c r="AL33" s="16"/>
      <c r="AM33" s="73">
        <f t="shared" si="10"/>
        <v>0</v>
      </c>
      <c r="AN33" s="73">
        <f t="shared" si="11"/>
        <v>0</v>
      </c>
    </row>
    <row r="34" spans="1:40" ht="15.75" thickBot="1">
      <c r="A34" s="261" t="s">
        <v>76</v>
      </c>
      <c r="B34" s="262"/>
      <c r="C34" s="262"/>
      <c r="D34" s="263"/>
      <c r="E34" s="7"/>
      <c r="F34" s="8"/>
      <c r="G34" s="8"/>
      <c r="H34" s="8"/>
      <c r="I34" s="8"/>
      <c r="J34" s="16"/>
      <c r="K34" s="73">
        <f t="shared" ref="K34" si="17">SUM(E34:J34)</f>
        <v>0</v>
      </c>
      <c r="L34" s="7"/>
      <c r="M34" s="8"/>
      <c r="N34" s="8"/>
      <c r="O34" s="8"/>
      <c r="P34" s="8"/>
      <c r="Q34" s="16"/>
      <c r="R34" s="73">
        <f t="shared" ref="R34" si="18">SUM(L34:Q34)</f>
        <v>0</v>
      </c>
      <c r="S34" s="7"/>
      <c r="T34" s="8"/>
      <c r="U34" s="8"/>
      <c r="V34" s="8"/>
      <c r="W34" s="8"/>
      <c r="X34" s="16"/>
      <c r="Y34" s="73">
        <f t="shared" ref="Y34" si="19">SUM(S34:X34)</f>
        <v>0</v>
      </c>
      <c r="Z34" s="7"/>
      <c r="AA34" s="8"/>
      <c r="AB34" s="8"/>
      <c r="AC34" s="8"/>
      <c r="AD34" s="8"/>
      <c r="AE34" s="16"/>
      <c r="AF34" s="73">
        <f t="shared" ref="AF34" si="20">SUM(Z34:AE34)</f>
        <v>0</v>
      </c>
      <c r="AG34" s="7"/>
      <c r="AH34" s="8"/>
      <c r="AI34" s="8"/>
      <c r="AJ34" s="8"/>
      <c r="AK34" s="8"/>
      <c r="AL34" s="16"/>
      <c r="AM34" s="73">
        <f t="shared" si="10"/>
        <v>0</v>
      </c>
      <c r="AN34" s="73">
        <f t="shared" si="11"/>
        <v>0</v>
      </c>
    </row>
    <row r="35" spans="1:40" ht="16.5" thickTop="1" thickBot="1">
      <c r="A35" s="244" t="s">
        <v>135</v>
      </c>
      <c r="B35" s="245"/>
      <c r="C35" s="245"/>
      <c r="D35" s="246"/>
      <c r="E35" s="76">
        <f t="shared" ref="E35:AN35" si="21">SUM(E23:E34)</f>
        <v>0</v>
      </c>
      <c r="F35" s="77">
        <f t="shared" si="21"/>
        <v>0</v>
      </c>
      <c r="G35" s="77">
        <f t="shared" si="21"/>
        <v>0</v>
      </c>
      <c r="H35" s="77">
        <f t="shared" si="21"/>
        <v>0</v>
      </c>
      <c r="I35" s="77">
        <f t="shared" si="21"/>
        <v>0</v>
      </c>
      <c r="J35" s="78">
        <f t="shared" si="21"/>
        <v>0</v>
      </c>
      <c r="K35" s="75">
        <f t="shared" si="21"/>
        <v>0</v>
      </c>
      <c r="L35" s="76">
        <f t="shared" si="21"/>
        <v>0</v>
      </c>
      <c r="M35" s="77">
        <f t="shared" si="21"/>
        <v>0</v>
      </c>
      <c r="N35" s="77">
        <f t="shared" si="21"/>
        <v>0</v>
      </c>
      <c r="O35" s="77">
        <f t="shared" si="21"/>
        <v>0</v>
      </c>
      <c r="P35" s="77">
        <f t="shared" si="21"/>
        <v>0</v>
      </c>
      <c r="Q35" s="78">
        <f t="shared" si="21"/>
        <v>0</v>
      </c>
      <c r="R35" s="75">
        <f t="shared" si="21"/>
        <v>0</v>
      </c>
      <c r="S35" s="76">
        <f t="shared" si="21"/>
        <v>0</v>
      </c>
      <c r="T35" s="77">
        <f t="shared" si="21"/>
        <v>0</v>
      </c>
      <c r="U35" s="77">
        <f t="shared" si="21"/>
        <v>0</v>
      </c>
      <c r="V35" s="77">
        <f t="shared" si="21"/>
        <v>0</v>
      </c>
      <c r="W35" s="77">
        <f t="shared" si="21"/>
        <v>0</v>
      </c>
      <c r="X35" s="78">
        <f t="shared" si="21"/>
        <v>0</v>
      </c>
      <c r="Y35" s="75">
        <f t="shared" si="21"/>
        <v>0</v>
      </c>
      <c r="Z35" s="76">
        <f t="shared" si="21"/>
        <v>0</v>
      </c>
      <c r="AA35" s="77">
        <f t="shared" si="21"/>
        <v>0</v>
      </c>
      <c r="AB35" s="77">
        <f t="shared" si="21"/>
        <v>0</v>
      </c>
      <c r="AC35" s="77">
        <f t="shared" si="21"/>
        <v>0</v>
      </c>
      <c r="AD35" s="77">
        <f t="shared" si="21"/>
        <v>0</v>
      </c>
      <c r="AE35" s="78">
        <f t="shared" si="21"/>
        <v>0</v>
      </c>
      <c r="AF35" s="75">
        <f t="shared" si="21"/>
        <v>0</v>
      </c>
      <c r="AG35" s="76">
        <f t="shared" si="21"/>
        <v>0</v>
      </c>
      <c r="AH35" s="77">
        <f t="shared" si="21"/>
        <v>0</v>
      </c>
      <c r="AI35" s="77">
        <f t="shared" si="21"/>
        <v>0</v>
      </c>
      <c r="AJ35" s="77">
        <f t="shared" si="21"/>
        <v>0</v>
      </c>
      <c r="AK35" s="77">
        <f t="shared" si="21"/>
        <v>0</v>
      </c>
      <c r="AL35" s="78">
        <f t="shared" si="21"/>
        <v>0</v>
      </c>
      <c r="AM35" s="75">
        <f t="shared" si="21"/>
        <v>0</v>
      </c>
      <c r="AN35" s="75">
        <f t="shared" si="21"/>
        <v>0</v>
      </c>
    </row>
    <row r="36" spans="1:40" ht="16.5" thickTop="1" thickBot="1">
      <c r="A36" s="244" t="s">
        <v>136</v>
      </c>
      <c r="B36" s="245"/>
      <c r="C36" s="245"/>
      <c r="D36" s="246"/>
      <c r="E36" s="76">
        <f t="shared" ref="E36:AN36" si="22">SUM(E23:E31)</f>
        <v>0</v>
      </c>
      <c r="F36" s="77">
        <f t="shared" si="22"/>
        <v>0</v>
      </c>
      <c r="G36" s="77">
        <f t="shared" si="22"/>
        <v>0</v>
      </c>
      <c r="H36" s="77">
        <f t="shared" si="22"/>
        <v>0</v>
      </c>
      <c r="I36" s="77">
        <f t="shared" si="22"/>
        <v>0</v>
      </c>
      <c r="J36" s="78">
        <f t="shared" si="22"/>
        <v>0</v>
      </c>
      <c r="K36" s="75">
        <f t="shared" si="22"/>
        <v>0</v>
      </c>
      <c r="L36" s="76">
        <f t="shared" si="22"/>
        <v>0</v>
      </c>
      <c r="M36" s="77">
        <f t="shared" si="22"/>
        <v>0</v>
      </c>
      <c r="N36" s="77">
        <f t="shared" si="22"/>
        <v>0</v>
      </c>
      <c r="O36" s="77">
        <f t="shared" si="22"/>
        <v>0</v>
      </c>
      <c r="P36" s="77">
        <f t="shared" si="22"/>
        <v>0</v>
      </c>
      <c r="Q36" s="78">
        <f t="shared" si="22"/>
        <v>0</v>
      </c>
      <c r="R36" s="75">
        <f t="shared" si="22"/>
        <v>0</v>
      </c>
      <c r="S36" s="76">
        <f t="shared" si="22"/>
        <v>0</v>
      </c>
      <c r="T36" s="77">
        <f t="shared" si="22"/>
        <v>0</v>
      </c>
      <c r="U36" s="77">
        <f t="shared" si="22"/>
        <v>0</v>
      </c>
      <c r="V36" s="77">
        <f t="shared" si="22"/>
        <v>0</v>
      </c>
      <c r="W36" s="77">
        <f t="shared" si="22"/>
        <v>0</v>
      </c>
      <c r="X36" s="78">
        <f t="shared" si="22"/>
        <v>0</v>
      </c>
      <c r="Y36" s="75">
        <f t="shared" si="22"/>
        <v>0</v>
      </c>
      <c r="Z36" s="76">
        <f t="shared" si="22"/>
        <v>0</v>
      </c>
      <c r="AA36" s="77">
        <f t="shared" si="22"/>
        <v>0</v>
      </c>
      <c r="AB36" s="77">
        <f t="shared" si="22"/>
        <v>0</v>
      </c>
      <c r="AC36" s="77">
        <f t="shared" si="22"/>
        <v>0</v>
      </c>
      <c r="AD36" s="77">
        <f t="shared" si="22"/>
        <v>0</v>
      </c>
      <c r="AE36" s="78">
        <f t="shared" si="22"/>
        <v>0</v>
      </c>
      <c r="AF36" s="75">
        <f t="shared" si="22"/>
        <v>0</v>
      </c>
      <c r="AG36" s="76">
        <f t="shared" si="22"/>
        <v>0</v>
      </c>
      <c r="AH36" s="77">
        <f t="shared" si="22"/>
        <v>0</v>
      </c>
      <c r="AI36" s="77">
        <f t="shared" si="22"/>
        <v>0</v>
      </c>
      <c r="AJ36" s="77">
        <f t="shared" si="22"/>
        <v>0</v>
      </c>
      <c r="AK36" s="77">
        <f t="shared" si="22"/>
        <v>0</v>
      </c>
      <c r="AL36" s="78">
        <f t="shared" si="22"/>
        <v>0</v>
      </c>
      <c r="AM36" s="75">
        <f t="shared" si="22"/>
        <v>0</v>
      </c>
      <c r="AN36" s="75">
        <f t="shared" si="22"/>
        <v>0</v>
      </c>
    </row>
    <row r="37" spans="1:40" customFormat="1" ht="16.5" thickTop="1" thickBot="1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0" ht="15.75" thickTop="1">
      <c r="A38" s="247" t="s">
        <v>22</v>
      </c>
      <c r="B38" s="248"/>
      <c r="C38" s="248"/>
      <c r="D38" s="249"/>
      <c r="E38" s="102" t="str">
        <f>IF($C$4="oui",E35-(E36/$B$9),"-")</f>
        <v>-</v>
      </c>
      <c r="F38" s="103" t="str">
        <f>IF($C$4="oui",F35-(F36/$B$9),"-")</f>
        <v>-</v>
      </c>
      <c r="G38" s="103" t="str">
        <f>IF($C$4="oui",G35-(G36/$B$9),"-")</f>
        <v>-</v>
      </c>
      <c r="H38" s="103" t="str">
        <f>IF($C$4="oui",H35-(H36/$B$9),"-")</f>
        <v>-</v>
      </c>
      <c r="I38" s="103" t="str">
        <f>IF($C$4="oui",I35-(I36/$B$9),"-")</f>
        <v>-</v>
      </c>
      <c r="J38" s="104" t="str">
        <f t="shared" ref="J38:AN38" si="23">IF($C$4="oui",J35-(J36/$B$9),"-")</f>
        <v>-</v>
      </c>
      <c r="K38" s="108" t="str">
        <f t="shared" si="23"/>
        <v>-</v>
      </c>
      <c r="L38" s="102" t="str">
        <f t="shared" si="23"/>
        <v>-</v>
      </c>
      <c r="M38" s="103" t="str">
        <f t="shared" si="23"/>
        <v>-</v>
      </c>
      <c r="N38" s="103" t="str">
        <f t="shared" si="23"/>
        <v>-</v>
      </c>
      <c r="O38" s="103" t="str">
        <f t="shared" si="23"/>
        <v>-</v>
      </c>
      <c r="P38" s="103" t="str">
        <f t="shared" si="23"/>
        <v>-</v>
      </c>
      <c r="Q38" s="104" t="str">
        <f t="shared" si="23"/>
        <v>-</v>
      </c>
      <c r="R38" s="108" t="str">
        <f t="shared" si="23"/>
        <v>-</v>
      </c>
      <c r="S38" s="102" t="str">
        <f t="shared" si="23"/>
        <v>-</v>
      </c>
      <c r="T38" s="103" t="str">
        <f t="shared" si="23"/>
        <v>-</v>
      </c>
      <c r="U38" s="103" t="str">
        <f t="shared" si="23"/>
        <v>-</v>
      </c>
      <c r="V38" s="103" t="str">
        <f t="shared" si="23"/>
        <v>-</v>
      </c>
      <c r="W38" s="103" t="str">
        <f t="shared" si="23"/>
        <v>-</v>
      </c>
      <c r="X38" s="104" t="str">
        <f t="shared" si="23"/>
        <v>-</v>
      </c>
      <c r="Y38" s="108" t="str">
        <f t="shared" si="23"/>
        <v>-</v>
      </c>
      <c r="Z38" s="102" t="str">
        <f t="shared" si="23"/>
        <v>-</v>
      </c>
      <c r="AA38" s="103" t="str">
        <f t="shared" si="23"/>
        <v>-</v>
      </c>
      <c r="AB38" s="103" t="str">
        <f t="shared" si="23"/>
        <v>-</v>
      </c>
      <c r="AC38" s="103" t="str">
        <f t="shared" si="23"/>
        <v>-</v>
      </c>
      <c r="AD38" s="103" t="str">
        <f t="shared" si="23"/>
        <v>-</v>
      </c>
      <c r="AE38" s="104" t="str">
        <f t="shared" si="23"/>
        <v>-</v>
      </c>
      <c r="AF38" s="108" t="str">
        <f t="shared" si="23"/>
        <v>-</v>
      </c>
      <c r="AG38" s="102" t="str">
        <f t="shared" si="23"/>
        <v>-</v>
      </c>
      <c r="AH38" s="103" t="str">
        <f t="shared" si="23"/>
        <v>-</v>
      </c>
      <c r="AI38" s="103" t="str">
        <f t="shared" si="23"/>
        <v>-</v>
      </c>
      <c r="AJ38" s="103" t="str">
        <f t="shared" si="23"/>
        <v>-</v>
      </c>
      <c r="AK38" s="103" t="str">
        <f t="shared" si="23"/>
        <v>-</v>
      </c>
      <c r="AL38" s="104" t="str">
        <f t="shared" si="23"/>
        <v>-</v>
      </c>
      <c r="AM38" s="108" t="str">
        <f t="shared" si="23"/>
        <v>-</v>
      </c>
      <c r="AN38" s="108" t="str">
        <f t="shared" si="23"/>
        <v>-</v>
      </c>
    </row>
    <row r="39" spans="1:40">
      <c r="A39" s="250" t="s">
        <v>21</v>
      </c>
      <c r="B39" s="251"/>
      <c r="C39" s="251"/>
      <c r="D39" s="252"/>
      <c r="E39" s="105" t="str">
        <f>IF($C$4="oui",E35-E38,"-")</f>
        <v>-</v>
      </c>
      <c r="F39" s="106" t="str">
        <f t="shared" ref="F39:AN39" si="24">IF($C$4="oui",F35-F38,"-")</f>
        <v>-</v>
      </c>
      <c r="G39" s="106" t="str">
        <f t="shared" si="24"/>
        <v>-</v>
      </c>
      <c r="H39" s="106" t="str">
        <f t="shared" si="24"/>
        <v>-</v>
      </c>
      <c r="I39" s="106" t="str">
        <f t="shared" si="24"/>
        <v>-</v>
      </c>
      <c r="J39" s="107" t="str">
        <f t="shared" si="24"/>
        <v>-</v>
      </c>
      <c r="K39" s="109" t="str">
        <f t="shared" si="24"/>
        <v>-</v>
      </c>
      <c r="L39" s="105" t="str">
        <f t="shared" si="24"/>
        <v>-</v>
      </c>
      <c r="M39" s="106" t="str">
        <f t="shared" si="24"/>
        <v>-</v>
      </c>
      <c r="N39" s="106" t="str">
        <f t="shared" si="24"/>
        <v>-</v>
      </c>
      <c r="O39" s="106" t="str">
        <f t="shared" si="24"/>
        <v>-</v>
      </c>
      <c r="P39" s="106" t="str">
        <f t="shared" si="24"/>
        <v>-</v>
      </c>
      <c r="Q39" s="107" t="str">
        <f t="shared" si="24"/>
        <v>-</v>
      </c>
      <c r="R39" s="109" t="str">
        <f t="shared" si="24"/>
        <v>-</v>
      </c>
      <c r="S39" s="105" t="str">
        <f t="shared" si="24"/>
        <v>-</v>
      </c>
      <c r="T39" s="106" t="str">
        <f t="shared" si="24"/>
        <v>-</v>
      </c>
      <c r="U39" s="106" t="str">
        <f t="shared" si="24"/>
        <v>-</v>
      </c>
      <c r="V39" s="106" t="str">
        <f t="shared" si="24"/>
        <v>-</v>
      </c>
      <c r="W39" s="106" t="str">
        <f t="shared" si="24"/>
        <v>-</v>
      </c>
      <c r="X39" s="107" t="str">
        <f t="shared" si="24"/>
        <v>-</v>
      </c>
      <c r="Y39" s="109" t="str">
        <f t="shared" si="24"/>
        <v>-</v>
      </c>
      <c r="Z39" s="105" t="str">
        <f t="shared" si="24"/>
        <v>-</v>
      </c>
      <c r="AA39" s="106" t="str">
        <f t="shared" si="24"/>
        <v>-</v>
      </c>
      <c r="AB39" s="106" t="str">
        <f t="shared" si="24"/>
        <v>-</v>
      </c>
      <c r="AC39" s="106" t="str">
        <f t="shared" si="24"/>
        <v>-</v>
      </c>
      <c r="AD39" s="106" t="str">
        <f t="shared" si="24"/>
        <v>-</v>
      </c>
      <c r="AE39" s="107" t="str">
        <f t="shared" si="24"/>
        <v>-</v>
      </c>
      <c r="AF39" s="109" t="str">
        <f t="shared" si="24"/>
        <v>-</v>
      </c>
      <c r="AG39" s="105" t="str">
        <f t="shared" si="24"/>
        <v>-</v>
      </c>
      <c r="AH39" s="106" t="str">
        <f t="shared" si="24"/>
        <v>-</v>
      </c>
      <c r="AI39" s="106" t="str">
        <f t="shared" si="24"/>
        <v>-</v>
      </c>
      <c r="AJ39" s="106" t="str">
        <f t="shared" si="24"/>
        <v>-</v>
      </c>
      <c r="AK39" s="106" t="str">
        <f t="shared" si="24"/>
        <v>-</v>
      </c>
      <c r="AL39" s="107" t="str">
        <f t="shared" si="24"/>
        <v>-</v>
      </c>
      <c r="AM39" s="109" t="str">
        <f t="shared" si="24"/>
        <v>-</v>
      </c>
      <c r="AN39" s="109" t="str">
        <f t="shared" si="24"/>
        <v>-</v>
      </c>
    </row>
    <row r="40" spans="1:40" ht="15.75" thickBot="1">
      <c r="A40" s="293" t="s">
        <v>26</v>
      </c>
      <c r="B40" s="294"/>
      <c r="C40" s="294"/>
      <c r="D40" s="295"/>
      <c r="E40" s="98" t="str">
        <f>IFERROR(E38/E35,"-")</f>
        <v>-</v>
      </c>
      <c r="F40" s="99" t="str">
        <f t="shared" ref="F40:AN40" si="25">IFERROR(F38/F35,"-")</f>
        <v>-</v>
      </c>
      <c r="G40" s="99" t="str">
        <f t="shared" si="25"/>
        <v>-</v>
      </c>
      <c r="H40" s="99" t="str">
        <f t="shared" si="25"/>
        <v>-</v>
      </c>
      <c r="I40" s="99" t="str">
        <f t="shared" si="25"/>
        <v>-</v>
      </c>
      <c r="J40" s="100" t="str">
        <f t="shared" si="25"/>
        <v>-</v>
      </c>
      <c r="K40" s="110" t="str">
        <f t="shared" si="25"/>
        <v>-</v>
      </c>
      <c r="L40" s="98" t="str">
        <f t="shared" si="25"/>
        <v>-</v>
      </c>
      <c r="M40" s="99" t="str">
        <f t="shared" si="25"/>
        <v>-</v>
      </c>
      <c r="N40" s="99" t="str">
        <f t="shared" si="25"/>
        <v>-</v>
      </c>
      <c r="O40" s="99" t="str">
        <f t="shared" si="25"/>
        <v>-</v>
      </c>
      <c r="P40" s="99" t="str">
        <f t="shared" si="25"/>
        <v>-</v>
      </c>
      <c r="Q40" s="100" t="str">
        <f t="shared" si="25"/>
        <v>-</v>
      </c>
      <c r="R40" s="110" t="str">
        <f t="shared" si="25"/>
        <v>-</v>
      </c>
      <c r="S40" s="98" t="str">
        <f t="shared" si="25"/>
        <v>-</v>
      </c>
      <c r="T40" s="99" t="str">
        <f t="shared" si="25"/>
        <v>-</v>
      </c>
      <c r="U40" s="99" t="str">
        <f t="shared" si="25"/>
        <v>-</v>
      </c>
      <c r="V40" s="99" t="str">
        <f t="shared" si="25"/>
        <v>-</v>
      </c>
      <c r="W40" s="99" t="str">
        <f t="shared" si="25"/>
        <v>-</v>
      </c>
      <c r="X40" s="100" t="str">
        <f t="shared" si="25"/>
        <v>-</v>
      </c>
      <c r="Y40" s="110" t="str">
        <f t="shared" si="25"/>
        <v>-</v>
      </c>
      <c r="Z40" s="98" t="str">
        <f t="shared" si="25"/>
        <v>-</v>
      </c>
      <c r="AA40" s="99" t="str">
        <f t="shared" si="25"/>
        <v>-</v>
      </c>
      <c r="AB40" s="99" t="str">
        <f t="shared" si="25"/>
        <v>-</v>
      </c>
      <c r="AC40" s="99" t="str">
        <f t="shared" si="25"/>
        <v>-</v>
      </c>
      <c r="AD40" s="99" t="str">
        <f t="shared" si="25"/>
        <v>-</v>
      </c>
      <c r="AE40" s="100" t="str">
        <f t="shared" si="25"/>
        <v>-</v>
      </c>
      <c r="AF40" s="110" t="str">
        <f t="shared" si="25"/>
        <v>-</v>
      </c>
      <c r="AG40" s="98" t="str">
        <f t="shared" si="25"/>
        <v>-</v>
      </c>
      <c r="AH40" s="99" t="str">
        <f t="shared" si="25"/>
        <v>-</v>
      </c>
      <c r="AI40" s="99" t="str">
        <f t="shared" si="25"/>
        <v>-</v>
      </c>
      <c r="AJ40" s="99" t="str">
        <f t="shared" si="25"/>
        <v>-</v>
      </c>
      <c r="AK40" s="99" t="str">
        <f t="shared" si="25"/>
        <v>-</v>
      </c>
      <c r="AL40" s="100" t="str">
        <f t="shared" si="25"/>
        <v>-</v>
      </c>
      <c r="AM40" s="110" t="str">
        <f t="shared" si="25"/>
        <v>-</v>
      </c>
      <c r="AN40" s="110" t="str">
        <f t="shared" si="25"/>
        <v>-</v>
      </c>
    </row>
    <row r="41" spans="1:40" customFormat="1" ht="16.5" thickTop="1" thickBot="1">
      <c r="A41" s="32"/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0"/>
      <c r="AA41" s="31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0" ht="15.75" thickTop="1">
      <c r="A42" s="264" t="s">
        <v>131</v>
      </c>
      <c r="B42" s="265"/>
      <c r="C42" s="265"/>
      <c r="D42" s="266"/>
      <c r="E42" s="86" t="str">
        <f>IFERROR(E36/E35,"-")</f>
        <v>-</v>
      </c>
      <c r="F42" s="87" t="str">
        <f t="shared" ref="F42:AN42" si="26">IFERROR(F36/F35,"-")</f>
        <v>-</v>
      </c>
      <c r="G42" s="87" t="str">
        <f t="shared" si="26"/>
        <v>-</v>
      </c>
      <c r="H42" s="87" t="str">
        <f t="shared" si="26"/>
        <v>-</v>
      </c>
      <c r="I42" s="87" t="str">
        <f t="shared" si="26"/>
        <v>-</v>
      </c>
      <c r="J42" s="88" t="str">
        <f t="shared" si="26"/>
        <v>-</v>
      </c>
      <c r="K42" s="111" t="str">
        <f t="shared" si="26"/>
        <v>-</v>
      </c>
      <c r="L42" s="86" t="str">
        <f t="shared" si="26"/>
        <v>-</v>
      </c>
      <c r="M42" s="87" t="str">
        <f t="shared" si="26"/>
        <v>-</v>
      </c>
      <c r="N42" s="87" t="str">
        <f t="shared" si="26"/>
        <v>-</v>
      </c>
      <c r="O42" s="87" t="str">
        <f t="shared" si="26"/>
        <v>-</v>
      </c>
      <c r="P42" s="87" t="str">
        <f t="shared" si="26"/>
        <v>-</v>
      </c>
      <c r="Q42" s="88" t="str">
        <f t="shared" si="26"/>
        <v>-</v>
      </c>
      <c r="R42" s="111" t="str">
        <f t="shared" si="26"/>
        <v>-</v>
      </c>
      <c r="S42" s="86" t="str">
        <f t="shared" si="26"/>
        <v>-</v>
      </c>
      <c r="T42" s="87" t="str">
        <f t="shared" si="26"/>
        <v>-</v>
      </c>
      <c r="U42" s="87" t="str">
        <f t="shared" si="26"/>
        <v>-</v>
      </c>
      <c r="V42" s="87" t="str">
        <f t="shared" si="26"/>
        <v>-</v>
      </c>
      <c r="W42" s="87" t="str">
        <f t="shared" si="26"/>
        <v>-</v>
      </c>
      <c r="X42" s="88" t="str">
        <f t="shared" si="26"/>
        <v>-</v>
      </c>
      <c r="Y42" s="111" t="str">
        <f t="shared" si="26"/>
        <v>-</v>
      </c>
      <c r="Z42" s="86" t="str">
        <f t="shared" si="26"/>
        <v>-</v>
      </c>
      <c r="AA42" s="87" t="str">
        <f t="shared" si="26"/>
        <v>-</v>
      </c>
      <c r="AB42" s="87" t="str">
        <f t="shared" si="26"/>
        <v>-</v>
      </c>
      <c r="AC42" s="87" t="str">
        <f t="shared" si="26"/>
        <v>-</v>
      </c>
      <c r="AD42" s="87" t="str">
        <f t="shared" si="26"/>
        <v>-</v>
      </c>
      <c r="AE42" s="88" t="str">
        <f t="shared" si="26"/>
        <v>-</v>
      </c>
      <c r="AF42" s="111" t="str">
        <f t="shared" si="26"/>
        <v>-</v>
      </c>
      <c r="AG42" s="86" t="str">
        <f t="shared" si="26"/>
        <v>-</v>
      </c>
      <c r="AH42" s="87" t="str">
        <f t="shared" si="26"/>
        <v>-</v>
      </c>
      <c r="AI42" s="87" t="str">
        <f t="shared" si="26"/>
        <v>-</v>
      </c>
      <c r="AJ42" s="87" t="str">
        <f t="shared" si="26"/>
        <v>-</v>
      </c>
      <c r="AK42" s="87" t="str">
        <f t="shared" si="26"/>
        <v>-</v>
      </c>
      <c r="AL42" s="88" t="str">
        <f t="shared" si="26"/>
        <v>-</v>
      </c>
      <c r="AM42" s="111" t="str">
        <f t="shared" si="26"/>
        <v>-</v>
      </c>
      <c r="AN42" s="111" t="str">
        <f t="shared" si="26"/>
        <v>-</v>
      </c>
    </row>
    <row r="43" spans="1:40">
      <c r="A43" s="232" t="s">
        <v>132</v>
      </c>
      <c r="B43" s="233"/>
      <c r="C43" s="233"/>
      <c r="D43" s="234"/>
      <c r="E43" s="89" t="str">
        <f>IFERROR((E23+E25+E26+E27)/E35,"-")</f>
        <v>-</v>
      </c>
      <c r="F43" s="90" t="str">
        <f t="shared" ref="F43:AN43" si="27">IFERROR((F23+F25+F26+F27)/F35,"-")</f>
        <v>-</v>
      </c>
      <c r="G43" s="90" t="str">
        <f t="shared" si="27"/>
        <v>-</v>
      </c>
      <c r="H43" s="90" t="str">
        <f t="shared" si="27"/>
        <v>-</v>
      </c>
      <c r="I43" s="90" t="str">
        <f t="shared" si="27"/>
        <v>-</v>
      </c>
      <c r="J43" s="91" t="str">
        <f t="shared" si="27"/>
        <v>-</v>
      </c>
      <c r="K43" s="112" t="str">
        <f t="shared" si="27"/>
        <v>-</v>
      </c>
      <c r="L43" s="89" t="str">
        <f t="shared" si="27"/>
        <v>-</v>
      </c>
      <c r="M43" s="90" t="str">
        <f t="shared" si="27"/>
        <v>-</v>
      </c>
      <c r="N43" s="90" t="str">
        <f t="shared" si="27"/>
        <v>-</v>
      </c>
      <c r="O43" s="90" t="str">
        <f t="shared" si="27"/>
        <v>-</v>
      </c>
      <c r="P43" s="90" t="str">
        <f t="shared" si="27"/>
        <v>-</v>
      </c>
      <c r="Q43" s="91" t="str">
        <f t="shared" si="27"/>
        <v>-</v>
      </c>
      <c r="R43" s="112" t="str">
        <f t="shared" si="27"/>
        <v>-</v>
      </c>
      <c r="S43" s="89" t="str">
        <f t="shared" si="27"/>
        <v>-</v>
      </c>
      <c r="T43" s="90" t="str">
        <f t="shared" si="27"/>
        <v>-</v>
      </c>
      <c r="U43" s="90" t="str">
        <f t="shared" si="27"/>
        <v>-</v>
      </c>
      <c r="V43" s="90" t="str">
        <f t="shared" si="27"/>
        <v>-</v>
      </c>
      <c r="W43" s="90" t="str">
        <f t="shared" si="27"/>
        <v>-</v>
      </c>
      <c r="X43" s="91" t="str">
        <f t="shared" si="27"/>
        <v>-</v>
      </c>
      <c r="Y43" s="112" t="str">
        <f t="shared" si="27"/>
        <v>-</v>
      </c>
      <c r="Z43" s="89" t="str">
        <f t="shared" si="27"/>
        <v>-</v>
      </c>
      <c r="AA43" s="90" t="str">
        <f t="shared" si="27"/>
        <v>-</v>
      </c>
      <c r="AB43" s="90" t="str">
        <f t="shared" si="27"/>
        <v>-</v>
      </c>
      <c r="AC43" s="90" t="str">
        <f t="shared" si="27"/>
        <v>-</v>
      </c>
      <c r="AD43" s="90" t="str">
        <f t="shared" si="27"/>
        <v>-</v>
      </c>
      <c r="AE43" s="91" t="str">
        <f t="shared" si="27"/>
        <v>-</v>
      </c>
      <c r="AF43" s="112" t="str">
        <f t="shared" si="27"/>
        <v>-</v>
      </c>
      <c r="AG43" s="89" t="str">
        <f t="shared" si="27"/>
        <v>-</v>
      </c>
      <c r="AH43" s="90" t="str">
        <f t="shared" si="27"/>
        <v>-</v>
      </c>
      <c r="AI43" s="90" t="str">
        <f t="shared" si="27"/>
        <v>-</v>
      </c>
      <c r="AJ43" s="90" t="str">
        <f t="shared" si="27"/>
        <v>-</v>
      </c>
      <c r="AK43" s="90" t="str">
        <f t="shared" si="27"/>
        <v>-</v>
      </c>
      <c r="AL43" s="91" t="str">
        <f t="shared" si="27"/>
        <v>-</v>
      </c>
      <c r="AM43" s="112" t="str">
        <f t="shared" si="27"/>
        <v>-</v>
      </c>
      <c r="AN43" s="112" t="str">
        <f t="shared" si="27"/>
        <v>-</v>
      </c>
    </row>
    <row r="44" spans="1:40">
      <c r="A44" s="232" t="s">
        <v>80</v>
      </c>
      <c r="B44" s="233"/>
      <c r="C44" s="233"/>
      <c r="D44" s="234"/>
      <c r="E44" s="92" t="str">
        <f>IFERROR(E26/E35,"-")</f>
        <v>-</v>
      </c>
      <c r="F44" s="93" t="str">
        <f t="shared" ref="F44:AN44" si="28">IFERROR(F26/F35,"-")</f>
        <v>-</v>
      </c>
      <c r="G44" s="93" t="str">
        <f t="shared" si="28"/>
        <v>-</v>
      </c>
      <c r="H44" s="93" t="str">
        <f t="shared" si="28"/>
        <v>-</v>
      </c>
      <c r="I44" s="93" t="str">
        <f t="shared" si="28"/>
        <v>-</v>
      </c>
      <c r="J44" s="94" t="str">
        <f t="shared" si="28"/>
        <v>-</v>
      </c>
      <c r="K44" s="113" t="str">
        <f t="shared" si="28"/>
        <v>-</v>
      </c>
      <c r="L44" s="92" t="str">
        <f t="shared" si="28"/>
        <v>-</v>
      </c>
      <c r="M44" s="93" t="str">
        <f t="shared" si="28"/>
        <v>-</v>
      </c>
      <c r="N44" s="93" t="str">
        <f t="shared" si="28"/>
        <v>-</v>
      </c>
      <c r="O44" s="93" t="str">
        <f t="shared" si="28"/>
        <v>-</v>
      </c>
      <c r="P44" s="93" t="str">
        <f t="shared" si="28"/>
        <v>-</v>
      </c>
      <c r="Q44" s="94" t="str">
        <f t="shared" si="28"/>
        <v>-</v>
      </c>
      <c r="R44" s="113" t="str">
        <f t="shared" si="28"/>
        <v>-</v>
      </c>
      <c r="S44" s="92" t="str">
        <f t="shared" si="28"/>
        <v>-</v>
      </c>
      <c r="T44" s="93" t="str">
        <f t="shared" si="28"/>
        <v>-</v>
      </c>
      <c r="U44" s="93" t="str">
        <f t="shared" si="28"/>
        <v>-</v>
      </c>
      <c r="V44" s="93" t="str">
        <f t="shared" si="28"/>
        <v>-</v>
      </c>
      <c r="W44" s="93" t="str">
        <f t="shared" si="28"/>
        <v>-</v>
      </c>
      <c r="X44" s="94" t="str">
        <f t="shared" si="28"/>
        <v>-</v>
      </c>
      <c r="Y44" s="113" t="str">
        <f t="shared" si="28"/>
        <v>-</v>
      </c>
      <c r="Z44" s="92" t="str">
        <f t="shared" si="28"/>
        <v>-</v>
      </c>
      <c r="AA44" s="93" t="str">
        <f t="shared" si="28"/>
        <v>-</v>
      </c>
      <c r="AB44" s="93" t="str">
        <f t="shared" si="28"/>
        <v>-</v>
      </c>
      <c r="AC44" s="93" t="str">
        <f t="shared" si="28"/>
        <v>-</v>
      </c>
      <c r="AD44" s="93" t="str">
        <f t="shared" si="28"/>
        <v>-</v>
      </c>
      <c r="AE44" s="94" t="str">
        <f t="shared" si="28"/>
        <v>-</v>
      </c>
      <c r="AF44" s="113" t="str">
        <f t="shared" si="28"/>
        <v>-</v>
      </c>
      <c r="AG44" s="92" t="str">
        <f t="shared" si="28"/>
        <v>-</v>
      </c>
      <c r="AH44" s="93" t="str">
        <f t="shared" si="28"/>
        <v>-</v>
      </c>
      <c r="AI44" s="93" t="str">
        <f t="shared" si="28"/>
        <v>-</v>
      </c>
      <c r="AJ44" s="93" t="str">
        <f t="shared" si="28"/>
        <v>-</v>
      </c>
      <c r="AK44" s="93" t="str">
        <f t="shared" si="28"/>
        <v>-</v>
      </c>
      <c r="AL44" s="94" t="str">
        <f t="shared" si="28"/>
        <v>-</v>
      </c>
      <c r="AM44" s="113" t="str">
        <f t="shared" si="28"/>
        <v>-</v>
      </c>
      <c r="AN44" s="113" t="str">
        <f t="shared" si="28"/>
        <v>-</v>
      </c>
    </row>
    <row r="45" spans="1:40">
      <c r="A45" s="232" t="s">
        <v>79</v>
      </c>
      <c r="B45" s="233"/>
      <c r="C45" s="233"/>
      <c r="D45" s="234"/>
      <c r="E45" s="92" t="str">
        <f>IFERROR(E25/E35,"-")</f>
        <v>-</v>
      </c>
      <c r="F45" s="93" t="str">
        <f t="shared" ref="F45:AN45" si="29">IFERROR(F25/F35,"-")</f>
        <v>-</v>
      </c>
      <c r="G45" s="93" t="str">
        <f t="shared" si="29"/>
        <v>-</v>
      </c>
      <c r="H45" s="93" t="str">
        <f t="shared" si="29"/>
        <v>-</v>
      </c>
      <c r="I45" s="93" t="str">
        <f t="shared" si="29"/>
        <v>-</v>
      </c>
      <c r="J45" s="94" t="str">
        <f t="shared" si="29"/>
        <v>-</v>
      </c>
      <c r="K45" s="113" t="str">
        <f t="shared" si="29"/>
        <v>-</v>
      </c>
      <c r="L45" s="92" t="str">
        <f t="shared" si="29"/>
        <v>-</v>
      </c>
      <c r="M45" s="93" t="str">
        <f t="shared" si="29"/>
        <v>-</v>
      </c>
      <c r="N45" s="93" t="str">
        <f t="shared" si="29"/>
        <v>-</v>
      </c>
      <c r="O45" s="93" t="str">
        <f t="shared" si="29"/>
        <v>-</v>
      </c>
      <c r="P45" s="93" t="str">
        <f t="shared" si="29"/>
        <v>-</v>
      </c>
      <c r="Q45" s="94" t="str">
        <f t="shared" si="29"/>
        <v>-</v>
      </c>
      <c r="R45" s="113" t="str">
        <f t="shared" si="29"/>
        <v>-</v>
      </c>
      <c r="S45" s="92" t="str">
        <f t="shared" si="29"/>
        <v>-</v>
      </c>
      <c r="T45" s="93" t="str">
        <f t="shared" si="29"/>
        <v>-</v>
      </c>
      <c r="U45" s="93" t="str">
        <f t="shared" si="29"/>
        <v>-</v>
      </c>
      <c r="V45" s="93" t="str">
        <f t="shared" si="29"/>
        <v>-</v>
      </c>
      <c r="W45" s="93" t="str">
        <f t="shared" si="29"/>
        <v>-</v>
      </c>
      <c r="X45" s="94" t="str">
        <f t="shared" si="29"/>
        <v>-</v>
      </c>
      <c r="Y45" s="113" t="str">
        <f t="shared" si="29"/>
        <v>-</v>
      </c>
      <c r="Z45" s="92" t="str">
        <f t="shared" si="29"/>
        <v>-</v>
      </c>
      <c r="AA45" s="93" t="str">
        <f t="shared" si="29"/>
        <v>-</v>
      </c>
      <c r="AB45" s="93" t="str">
        <f t="shared" si="29"/>
        <v>-</v>
      </c>
      <c r="AC45" s="93" t="str">
        <f t="shared" si="29"/>
        <v>-</v>
      </c>
      <c r="AD45" s="93" t="str">
        <f t="shared" si="29"/>
        <v>-</v>
      </c>
      <c r="AE45" s="94" t="str">
        <f t="shared" si="29"/>
        <v>-</v>
      </c>
      <c r="AF45" s="113" t="str">
        <f t="shared" si="29"/>
        <v>-</v>
      </c>
      <c r="AG45" s="92" t="str">
        <f t="shared" si="29"/>
        <v>-</v>
      </c>
      <c r="AH45" s="93" t="str">
        <f t="shared" si="29"/>
        <v>-</v>
      </c>
      <c r="AI45" s="93" t="str">
        <f t="shared" si="29"/>
        <v>-</v>
      </c>
      <c r="AJ45" s="93" t="str">
        <f t="shared" si="29"/>
        <v>-</v>
      </c>
      <c r="AK45" s="93" t="str">
        <f t="shared" si="29"/>
        <v>-</v>
      </c>
      <c r="AL45" s="94" t="str">
        <f t="shared" si="29"/>
        <v>-</v>
      </c>
      <c r="AM45" s="113" t="str">
        <f t="shared" si="29"/>
        <v>-</v>
      </c>
      <c r="AN45" s="113" t="str">
        <f t="shared" si="29"/>
        <v>-</v>
      </c>
    </row>
    <row r="46" spans="1:40">
      <c r="A46" s="232" t="s">
        <v>133</v>
      </c>
      <c r="B46" s="233"/>
      <c r="C46" s="233"/>
      <c r="D46" s="234"/>
      <c r="E46" s="92" t="str">
        <f>IFERROR(E27/E35,"-")</f>
        <v>-</v>
      </c>
      <c r="F46" s="93" t="str">
        <f t="shared" ref="F46:AN46" si="30">IFERROR(F27/F35,"-")</f>
        <v>-</v>
      </c>
      <c r="G46" s="93" t="str">
        <f t="shared" si="30"/>
        <v>-</v>
      </c>
      <c r="H46" s="93" t="str">
        <f t="shared" si="30"/>
        <v>-</v>
      </c>
      <c r="I46" s="93" t="str">
        <f t="shared" si="30"/>
        <v>-</v>
      </c>
      <c r="J46" s="94" t="str">
        <f t="shared" si="30"/>
        <v>-</v>
      </c>
      <c r="K46" s="113" t="str">
        <f t="shared" si="30"/>
        <v>-</v>
      </c>
      <c r="L46" s="92" t="str">
        <f t="shared" si="30"/>
        <v>-</v>
      </c>
      <c r="M46" s="93" t="str">
        <f t="shared" si="30"/>
        <v>-</v>
      </c>
      <c r="N46" s="93" t="str">
        <f t="shared" si="30"/>
        <v>-</v>
      </c>
      <c r="O46" s="93" t="str">
        <f t="shared" si="30"/>
        <v>-</v>
      </c>
      <c r="P46" s="93" t="str">
        <f t="shared" si="30"/>
        <v>-</v>
      </c>
      <c r="Q46" s="94" t="str">
        <f t="shared" si="30"/>
        <v>-</v>
      </c>
      <c r="R46" s="113" t="str">
        <f t="shared" si="30"/>
        <v>-</v>
      </c>
      <c r="S46" s="92" t="str">
        <f t="shared" si="30"/>
        <v>-</v>
      </c>
      <c r="T46" s="93" t="str">
        <f t="shared" si="30"/>
        <v>-</v>
      </c>
      <c r="U46" s="93" t="str">
        <f t="shared" si="30"/>
        <v>-</v>
      </c>
      <c r="V46" s="93" t="str">
        <f t="shared" si="30"/>
        <v>-</v>
      </c>
      <c r="W46" s="93" t="str">
        <f t="shared" si="30"/>
        <v>-</v>
      </c>
      <c r="X46" s="94" t="str">
        <f t="shared" si="30"/>
        <v>-</v>
      </c>
      <c r="Y46" s="113" t="str">
        <f t="shared" si="30"/>
        <v>-</v>
      </c>
      <c r="Z46" s="92" t="str">
        <f t="shared" si="30"/>
        <v>-</v>
      </c>
      <c r="AA46" s="93" t="str">
        <f t="shared" si="30"/>
        <v>-</v>
      </c>
      <c r="AB46" s="93" t="str">
        <f t="shared" si="30"/>
        <v>-</v>
      </c>
      <c r="AC46" s="93" t="str">
        <f t="shared" si="30"/>
        <v>-</v>
      </c>
      <c r="AD46" s="93" t="str">
        <f t="shared" si="30"/>
        <v>-</v>
      </c>
      <c r="AE46" s="94" t="str">
        <f t="shared" si="30"/>
        <v>-</v>
      </c>
      <c r="AF46" s="113" t="str">
        <f t="shared" si="30"/>
        <v>-</v>
      </c>
      <c r="AG46" s="92" t="str">
        <f t="shared" si="30"/>
        <v>-</v>
      </c>
      <c r="AH46" s="93" t="str">
        <f t="shared" si="30"/>
        <v>-</v>
      </c>
      <c r="AI46" s="93" t="str">
        <f t="shared" si="30"/>
        <v>-</v>
      </c>
      <c r="AJ46" s="93" t="str">
        <f t="shared" si="30"/>
        <v>-</v>
      </c>
      <c r="AK46" s="93" t="str">
        <f t="shared" si="30"/>
        <v>-</v>
      </c>
      <c r="AL46" s="94" t="str">
        <f t="shared" si="30"/>
        <v>-</v>
      </c>
      <c r="AM46" s="113" t="str">
        <f t="shared" si="30"/>
        <v>-</v>
      </c>
      <c r="AN46" s="113" t="str">
        <f t="shared" si="30"/>
        <v>-</v>
      </c>
    </row>
    <row r="47" spans="1:40">
      <c r="A47" s="232" t="s">
        <v>134</v>
      </c>
      <c r="B47" s="233"/>
      <c r="C47" s="233"/>
      <c r="D47" s="234"/>
      <c r="E47" s="92" t="str">
        <f>IFERROR(E27/(E23+E25+E26+E27),"-")</f>
        <v>-</v>
      </c>
      <c r="F47" s="93" t="str">
        <f t="shared" ref="F47:AN47" si="31">IFERROR(F27/(F23+F25+F26+F27),"-")</f>
        <v>-</v>
      </c>
      <c r="G47" s="93" t="str">
        <f t="shared" si="31"/>
        <v>-</v>
      </c>
      <c r="H47" s="93" t="str">
        <f t="shared" si="31"/>
        <v>-</v>
      </c>
      <c r="I47" s="93" t="str">
        <f t="shared" si="31"/>
        <v>-</v>
      </c>
      <c r="J47" s="94" t="str">
        <f t="shared" si="31"/>
        <v>-</v>
      </c>
      <c r="K47" s="113" t="str">
        <f t="shared" si="31"/>
        <v>-</v>
      </c>
      <c r="L47" s="92" t="str">
        <f t="shared" si="31"/>
        <v>-</v>
      </c>
      <c r="M47" s="93" t="str">
        <f t="shared" si="31"/>
        <v>-</v>
      </c>
      <c r="N47" s="93" t="str">
        <f t="shared" si="31"/>
        <v>-</v>
      </c>
      <c r="O47" s="93" t="str">
        <f t="shared" si="31"/>
        <v>-</v>
      </c>
      <c r="P47" s="93" t="str">
        <f t="shared" si="31"/>
        <v>-</v>
      </c>
      <c r="Q47" s="94" t="str">
        <f t="shared" si="31"/>
        <v>-</v>
      </c>
      <c r="R47" s="113" t="str">
        <f t="shared" si="31"/>
        <v>-</v>
      </c>
      <c r="S47" s="92" t="str">
        <f t="shared" si="31"/>
        <v>-</v>
      </c>
      <c r="T47" s="93" t="str">
        <f t="shared" si="31"/>
        <v>-</v>
      </c>
      <c r="U47" s="93" t="str">
        <f t="shared" si="31"/>
        <v>-</v>
      </c>
      <c r="V47" s="93" t="str">
        <f t="shared" si="31"/>
        <v>-</v>
      </c>
      <c r="W47" s="93" t="str">
        <f t="shared" si="31"/>
        <v>-</v>
      </c>
      <c r="X47" s="94" t="str">
        <f t="shared" si="31"/>
        <v>-</v>
      </c>
      <c r="Y47" s="113" t="str">
        <f t="shared" si="31"/>
        <v>-</v>
      </c>
      <c r="Z47" s="92" t="str">
        <f t="shared" si="31"/>
        <v>-</v>
      </c>
      <c r="AA47" s="93" t="str">
        <f t="shared" si="31"/>
        <v>-</v>
      </c>
      <c r="AB47" s="93" t="str">
        <f t="shared" si="31"/>
        <v>-</v>
      </c>
      <c r="AC47" s="93" t="str">
        <f t="shared" si="31"/>
        <v>-</v>
      </c>
      <c r="AD47" s="93" t="str">
        <f t="shared" si="31"/>
        <v>-</v>
      </c>
      <c r="AE47" s="94" t="str">
        <f t="shared" si="31"/>
        <v>-</v>
      </c>
      <c r="AF47" s="113" t="str">
        <f t="shared" si="31"/>
        <v>-</v>
      </c>
      <c r="AG47" s="92" t="str">
        <f t="shared" si="31"/>
        <v>-</v>
      </c>
      <c r="AH47" s="93" t="str">
        <f t="shared" si="31"/>
        <v>-</v>
      </c>
      <c r="AI47" s="93" t="str">
        <f t="shared" si="31"/>
        <v>-</v>
      </c>
      <c r="AJ47" s="93" t="str">
        <f t="shared" si="31"/>
        <v>-</v>
      </c>
      <c r="AK47" s="93" t="str">
        <f t="shared" si="31"/>
        <v>-</v>
      </c>
      <c r="AL47" s="94" t="str">
        <f t="shared" si="31"/>
        <v>-</v>
      </c>
      <c r="AM47" s="113" t="str">
        <f t="shared" si="31"/>
        <v>-</v>
      </c>
      <c r="AN47" s="113" t="str">
        <f t="shared" si="31"/>
        <v>-</v>
      </c>
    </row>
    <row r="48" spans="1:40">
      <c r="A48" s="232" t="s">
        <v>82</v>
      </c>
      <c r="B48" s="233"/>
      <c r="C48" s="233"/>
      <c r="D48" s="234"/>
      <c r="E48" s="92" t="str">
        <f>IFERROR(E32/E35,"-")</f>
        <v>-</v>
      </c>
      <c r="F48" s="93" t="str">
        <f t="shared" ref="F48:AN48" si="32">IFERROR(F32/F35,"-")</f>
        <v>-</v>
      </c>
      <c r="G48" s="93" t="str">
        <f t="shared" si="32"/>
        <v>-</v>
      </c>
      <c r="H48" s="93" t="str">
        <f t="shared" si="32"/>
        <v>-</v>
      </c>
      <c r="I48" s="93" t="str">
        <f t="shared" si="32"/>
        <v>-</v>
      </c>
      <c r="J48" s="94" t="str">
        <f t="shared" si="32"/>
        <v>-</v>
      </c>
      <c r="K48" s="113" t="str">
        <f t="shared" si="32"/>
        <v>-</v>
      </c>
      <c r="L48" s="92" t="str">
        <f t="shared" si="32"/>
        <v>-</v>
      </c>
      <c r="M48" s="93" t="str">
        <f t="shared" si="32"/>
        <v>-</v>
      </c>
      <c r="N48" s="93" t="str">
        <f t="shared" si="32"/>
        <v>-</v>
      </c>
      <c r="O48" s="93" t="str">
        <f t="shared" si="32"/>
        <v>-</v>
      </c>
      <c r="P48" s="93" t="str">
        <f t="shared" si="32"/>
        <v>-</v>
      </c>
      <c r="Q48" s="94" t="str">
        <f t="shared" si="32"/>
        <v>-</v>
      </c>
      <c r="R48" s="113" t="str">
        <f t="shared" si="32"/>
        <v>-</v>
      </c>
      <c r="S48" s="92" t="str">
        <f t="shared" si="32"/>
        <v>-</v>
      </c>
      <c r="T48" s="93" t="str">
        <f t="shared" si="32"/>
        <v>-</v>
      </c>
      <c r="U48" s="93" t="str">
        <f t="shared" si="32"/>
        <v>-</v>
      </c>
      <c r="V48" s="93" t="str">
        <f t="shared" si="32"/>
        <v>-</v>
      </c>
      <c r="W48" s="93" t="str">
        <f t="shared" si="32"/>
        <v>-</v>
      </c>
      <c r="X48" s="94" t="str">
        <f t="shared" si="32"/>
        <v>-</v>
      </c>
      <c r="Y48" s="113" t="str">
        <f t="shared" si="32"/>
        <v>-</v>
      </c>
      <c r="Z48" s="92" t="str">
        <f t="shared" si="32"/>
        <v>-</v>
      </c>
      <c r="AA48" s="93" t="str">
        <f t="shared" si="32"/>
        <v>-</v>
      </c>
      <c r="AB48" s="93" t="str">
        <f t="shared" si="32"/>
        <v>-</v>
      </c>
      <c r="AC48" s="93" t="str">
        <f t="shared" si="32"/>
        <v>-</v>
      </c>
      <c r="AD48" s="93" t="str">
        <f t="shared" si="32"/>
        <v>-</v>
      </c>
      <c r="AE48" s="94" t="str">
        <f t="shared" si="32"/>
        <v>-</v>
      </c>
      <c r="AF48" s="113" t="str">
        <f t="shared" si="32"/>
        <v>-</v>
      </c>
      <c r="AG48" s="92" t="str">
        <f t="shared" si="32"/>
        <v>-</v>
      </c>
      <c r="AH48" s="93" t="str">
        <f t="shared" si="32"/>
        <v>-</v>
      </c>
      <c r="AI48" s="93" t="str">
        <f t="shared" si="32"/>
        <v>-</v>
      </c>
      <c r="AJ48" s="93" t="str">
        <f t="shared" si="32"/>
        <v>-</v>
      </c>
      <c r="AK48" s="93" t="str">
        <f t="shared" si="32"/>
        <v>-</v>
      </c>
      <c r="AL48" s="94" t="str">
        <f t="shared" si="32"/>
        <v>-</v>
      </c>
      <c r="AM48" s="113" t="str">
        <f t="shared" si="32"/>
        <v>-</v>
      </c>
      <c r="AN48" s="113" t="str">
        <f t="shared" si="32"/>
        <v>-</v>
      </c>
    </row>
    <row r="49" spans="1:40">
      <c r="A49" s="232" t="s">
        <v>137</v>
      </c>
      <c r="B49" s="233"/>
      <c r="C49" s="233"/>
      <c r="D49" s="234"/>
      <c r="E49" s="92" t="str">
        <f>IFERROR(E33/E35,"-")</f>
        <v>-</v>
      </c>
      <c r="F49" s="93" t="str">
        <f t="shared" ref="F49:AN49" si="33">IFERROR(F33/F35,"-")</f>
        <v>-</v>
      </c>
      <c r="G49" s="93" t="str">
        <f t="shared" si="33"/>
        <v>-</v>
      </c>
      <c r="H49" s="93" t="str">
        <f t="shared" si="33"/>
        <v>-</v>
      </c>
      <c r="I49" s="93" t="str">
        <f t="shared" si="33"/>
        <v>-</v>
      </c>
      <c r="J49" s="94" t="str">
        <f t="shared" si="33"/>
        <v>-</v>
      </c>
      <c r="K49" s="113" t="str">
        <f t="shared" si="33"/>
        <v>-</v>
      </c>
      <c r="L49" s="92" t="str">
        <f t="shared" si="33"/>
        <v>-</v>
      </c>
      <c r="M49" s="93" t="str">
        <f t="shared" si="33"/>
        <v>-</v>
      </c>
      <c r="N49" s="93" t="str">
        <f t="shared" si="33"/>
        <v>-</v>
      </c>
      <c r="O49" s="93" t="str">
        <f t="shared" si="33"/>
        <v>-</v>
      </c>
      <c r="P49" s="93" t="str">
        <f t="shared" si="33"/>
        <v>-</v>
      </c>
      <c r="Q49" s="94" t="str">
        <f t="shared" si="33"/>
        <v>-</v>
      </c>
      <c r="R49" s="113" t="str">
        <f t="shared" si="33"/>
        <v>-</v>
      </c>
      <c r="S49" s="92" t="str">
        <f t="shared" si="33"/>
        <v>-</v>
      </c>
      <c r="T49" s="93" t="str">
        <f t="shared" si="33"/>
        <v>-</v>
      </c>
      <c r="U49" s="93" t="str">
        <f t="shared" si="33"/>
        <v>-</v>
      </c>
      <c r="V49" s="93" t="str">
        <f t="shared" si="33"/>
        <v>-</v>
      </c>
      <c r="W49" s="93" t="str">
        <f t="shared" si="33"/>
        <v>-</v>
      </c>
      <c r="X49" s="94" t="str">
        <f t="shared" si="33"/>
        <v>-</v>
      </c>
      <c r="Y49" s="113" t="str">
        <f t="shared" si="33"/>
        <v>-</v>
      </c>
      <c r="Z49" s="92" t="str">
        <f t="shared" si="33"/>
        <v>-</v>
      </c>
      <c r="AA49" s="93" t="str">
        <f t="shared" si="33"/>
        <v>-</v>
      </c>
      <c r="AB49" s="93" t="str">
        <f t="shared" si="33"/>
        <v>-</v>
      </c>
      <c r="AC49" s="93" t="str">
        <f t="shared" si="33"/>
        <v>-</v>
      </c>
      <c r="AD49" s="93" t="str">
        <f t="shared" si="33"/>
        <v>-</v>
      </c>
      <c r="AE49" s="94" t="str">
        <f t="shared" si="33"/>
        <v>-</v>
      </c>
      <c r="AF49" s="113" t="str">
        <f t="shared" si="33"/>
        <v>-</v>
      </c>
      <c r="AG49" s="92" t="str">
        <f t="shared" si="33"/>
        <v>-</v>
      </c>
      <c r="AH49" s="93" t="str">
        <f t="shared" si="33"/>
        <v>-</v>
      </c>
      <c r="AI49" s="93" t="str">
        <f t="shared" si="33"/>
        <v>-</v>
      </c>
      <c r="AJ49" s="93" t="str">
        <f t="shared" si="33"/>
        <v>-</v>
      </c>
      <c r="AK49" s="93" t="str">
        <f t="shared" si="33"/>
        <v>-</v>
      </c>
      <c r="AL49" s="94" t="str">
        <f t="shared" si="33"/>
        <v>-</v>
      </c>
      <c r="AM49" s="113" t="str">
        <f t="shared" si="33"/>
        <v>-</v>
      </c>
      <c r="AN49" s="113" t="str">
        <f t="shared" si="33"/>
        <v>-</v>
      </c>
    </row>
    <row r="50" spans="1:40">
      <c r="A50" s="232" t="s">
        <v>81</v>
      </c>
      <c r="B50" s="233"/>
      <c r="C50" s="233"/>
      <c r="D50" s="234"/>
      <c r="E50" s="92" t="str">
        <f>IFERROR((E24+E28+E29)/E35,"-")</f>
        <v>-</v>
      </c>
      <c r="F50" s="93" t="str">
        <f t="shared" ref="F50:AN50" si="34">IFERROR((F24+F28+F29)/F35,"-")</f>
        <v>-</v>
      </c>
      <c r="G50" s="93" t="str">
        <f t="shared" si="34"/>
        <v>-</v>
      </c>
      <c r="H50" s="93" t="str">
        <f t="shared" si="34"/>
        <v>-</v>
      </c>
      <c r="I50" s="93" t="str">
        <f t="shared" si="34"/>
        <v>-</v>
      </c>
      <c r="J50" s="94" t="str">
        <f t="shared" si="34"/>
        <v>-</v>
      </c>
      <c r="K50" s="113" t="str">
        <f t="shared" si="34"/>
        <v>-</v>
      </c>
      <c r="L50" s="92" t="str">
        <f t="shared" si="34"/>
        <v>-</v>
      </c>
      <c r="M50" s="93" t="str">
        <f t="shared" si="34"/>
        <v>-</v>
      </c>
      <c r="N50" s="93" t="str">
        <f t="shared" si="34"/>
        <v>-</v>
      </c>
      <c r="O50" s="93" t="str">
        <f t="shared" si="34"/>
        <v>-</v>
      </c>
      <c r="P50" s="93" t="str">
        <f t="shared" si="34"/>
        <v>-</v>
      </c>
      <c r="Q50" s="94" t="str">
        <f t="shared" si="34"/>
        <v>-</v>
      </c>
      <c r="R50" s="113" t="str">
        <f t="shared" si="34"/>
        <v>-</v>
      </c>
      <c r="S50" s="92" t="str">
        <f t="shared" si="34"/>
        <v>-</v>
      </c>
      <c r="T50" s="93" t="str">
        <f t="shared" si="34"/>
        <v>-</v>
      </c>
      <c r="U50" s="93" t="str">
        <f t="shared" si="34"/>
        <v>-</v>
      </c>
      <c r="V50" s="93" t="str">
        <f t="shared" si="34"/>
        <v>-</v>
      </c>
      <c r="W50" s="93" t="str">
        <f t="shared" si="34"/>
        <v>-</v>
      </c>
      <c r="X50" s="94" t="str">
        <f t="shared" si="34"/>
        <v>-</v>
      </c>
      <c r="Y50" s="113" t="str">
        <f t="shared" si="34"/>
        <v>-</v>
      </c>
      <c r="Z50" s="92" t="str">
        <f t="shared" si="34"/>
        <v>-</v>
      </c>
      <c r="AA50" s="93" t="str">
        <f t="shared" si="34"/>
        <v>-</v>
      </c>
      <c r="AB50" s="93" t="str">
        <f t="shared" si="34"/>
        <v>-</v>
      </c>
      <c r="AC50" s="93" t="str">
        <f t="shared" si="34"/>
        <v>-</v>
      </c>
      <c r="AD50" s="93" t="str">
        <f t="shared" si="34"/>
        <v>-</v>
      </c>
      <c r="AE50" s="94" t="str">
        <f t="shared" si="34"/>
        <v>-</v>
      </c>
      <c r="AF50" s="113" t="str">
        <f t="shared" si="34"/>
        <v>-</v>
      </c>
      <c r="AG50" s="92" t="str">
        <f t="shared" si="34"/>
        <v>-</v>
      </c>
      <c r="AH50" s="93" t="str">
        <f t="shared" si="34"/>
        <v>-</v>
      </c>
      <c r="AI50" s="93" t="str">
        <f t="shared" si="34"/>
        <v>-</v>
      </c>
      <c r="AJ50" s="93" t="str">
        <f t="shared" si="34"/>
        <v>-</v>
      </c>
      <c r="AK50" s="93" t="str">
        <f t="shared" si="34"/>
        <v>-</v>
      </c>
      <c r="AL50" s="94" t="str">
        <f t="shared" si="34"/>
        <v>-</v>
      </c>
      <c r="AM50" s="113" t="str">
        <f t="shared" si="34"/>
        <v>-</v>
      </c>
      <c r="AN50" s="113" t="str">
        <f t="shared" si="34"/>
        <v>-</v>
      </c>
    </row>
    <row r="51" spans="1:40">
      <c r="A51" s="232" t="s">
        <v>83</v>
      </c>
      <c r="B51" s="233"/>
      <c r="C51" s="233"/>
      <c r="D51" s="234"/>
      <c r="E51" s="92" t="str">
        <f>IFERROR(E28/E35,"-")</f>
        <v>-</v>
      </c>
      <c r="F51" s="93" t="str">
        <f t="shared" ref="F51:AN51" si="35">IFERROR(F28/F35,"-")</f>
        <v>-</v>
      </c>
      <c r="G51" s="93" t="str">
        <f t="shared" si="35"/>
        <v>-</v>
      </c>
      <c r="H51" s="93" t="str">
        <f t="shared" si="35"/>
        <v>-</v>
      </c>
      <c r="I51" s="93" t="str">
        <f t="shared" si="35"/>
        <v>-</v>
      </c>
      <c r="J51" s="94" t="str">
        <f t="shared" si="35"/>
        <v>-</v>
      </c>
      <c r="K51" s="113" t="str">
        <f t="shared" si="35"/>
        <v>-</v>
      </c>
      <c r="L51" s="92" t="str">
        <f t="shared" si="35"/>
        <v>-</v>
      </c>
      <c r="M51" s="93" t="str">
        <f t="shared" si="35"/>
        <v>-</v>
      </c>
      <c r="N51" s="93" t="str">
        <f t="shared" si="35"/>
        <v>-</v>
      </c>
      <c r="O51" s="93" t="str">
        <f t="shared" si="35"/>
        <v>-</v>
      </c>
      <c r="P51" s="93" t="str">
        <f t="shared" si="35"/>
        <v>-</v>
      </c>
      <c r="Q51" s="94" t="str">
        <f t="shared" si="35"/>
        <v>-</v>
      </c>
      <c r="R51" s="113" t="str">
        <f t="shared" si="35"/>
        <v>-</v>
      </c>
      <c r="S51" s="92" t="str">
        <f t="shared" si="35"/>
        <v>-</v>
      </c>
      <c r="T51" s="93" t="str">
        <f t="shared" si="35"/>
        <v>-</v>
      </c>
      <c r="U51" s="93" t="str">
        <f t="shared" si="35"/>
        <v>-</v>
      </c>
      <c r="V51" s="93" t="str">
        <f t="shared" si="35"/>
        <v>-</v>
      </c>
      <c r="W51" s="93" t="str">
        <f t="shared" si="35"/>
        <v>-</v>
      </c>
      <c r="X51" s="94" t="str">
        <f t="shared" si="35"/>
        <v>-</v>
      </c>
      <c r="Y51" s="113" t="str">
        <f t="shared" si="35"/>
        <v>-</v>
      </c>
      <c r="Z51" s="92" t="str">
        <f t="shared" si="35"/>
        <v>-</v>
      </c>
      <c r="AA51" s="93" t="str">
        <f t="shared" si="35"/>
        <v>-</v>
      </c>
      <c r="AB51" s="93" t="str">
        <f t="shared" si="35"/>
        <v>-</v>
      </c>
      <c r="AC51" s="93" t="str">
        <f t="shared" si="35"/>
        <v>-</v>
      </c>
      <c r="AD51" s="93" t="str">
        <f t="shared" si="35"/>
        <v>-</v>
      </c>
      <c r="AE51" s="94" t="str">
        <f t="shared" si="35"/>
        <v>-</v>
      </c>
      <c r="AF51" s="113" t="str">
        <f t="shared" si="35"/>
        <v>-</v>
      </c>
      <c r="AG51" s="92" t="str">
        <f t="shared" si="35"/>
        <v>-</v>
      </c>
      <c r="AH51" s="93" t="str">
        <f t="shared" si="35"/>
        <v>-</v>
      </c>
      <c r="AI51" s="93" t="str">
        <f t="shared" si="35"/>
        <v>-</v>
      </c>
      <c r="AJ51" s="93" t="str">
        <f t="shared" si="35"/>
        <v>-</v>
      </c>
      <c r="AK51" s="93" t="str">
        <f t="shared" si="35"/>
        <v>-</v>
      </c>
      <c r="AL51" s="94" t="str">
        <f t="shared" si="35"/>
        <v>-</v>
      </c>
      <c r="AM51" s="113" t="str">
        <f t="shared" si="35"/>
        <v>-</v>
      </c>
      <c r="AN51" s="113" t="str">
        <f t="shared" si="35"/>
        <v>-</v>
      </c>
    </row>
    <row r="52" spans="1:40">
      <c r="A52" s="232" t="s">
        <v>84</v>
      </c>
      <c r="B52" s="233"/>
      <c r="C52" s="233"/>
      <c r="D52" s="234"/>
      <c r="E52" s="92" t="str">
        <f>IFERROR(E29/E35,"-")</f>
        <v>-</v>
      </c>
      <c r="F52" s="93" t="str">
        <f t="shared" ref="F52:AN52" si="36">IFERROR(F29/F35,"-")</f>
        <v>-</v>
      </c>
      <c r="G52" s="93" t="str">
        <f t="shared" si="36"/>
        <v>-</v>
      </c>
      <c r="H52" s="93" t="str">
        <f t="shared" si="36"/>
        <v>-</v>
      </c>
      <c r="I52" s="93" t="str">
        <f t="shared" si="36"/>
        <v>-</v>
      </c>
      <c r="J52" s="94" t="str">
        <f t="shared" si="36"/>
        <v>-</v>
      </c>
      <c r="K52" s="113" t="str">
        <f t="shared" si="36"/>
        <v>-</v>
      </c>
      <c r="L52" s="92" t="str">
        <f t="shared" si="36"/>
        <v>-</v>
      </c>
      <c r="M52" s="93" t="str">
        <f t="shared" si="36"/>
        <v>-</v>
      </c>
      <c r="N52" s="93" t="str">
        <f t="shared" si="36"/>
        <v>-</v>
      </c>
      <c r="O52" s="93" t="str">
        <f t="shared" si="36"/>
        <v>-</v>
      </c>
      <c r="P52" s="93" t="str">
        <f t="shared" si="36"/>
        <v>-</v>
      </c>
      <c r="Q52" s="94" t="str">
        <f t="shared" si="36"/>
        <v>-</v>
      </c>
      <c r="R52" s="113" t="str">
        <f t="shared" si="36"/>
        <v>-</v>
      </c>
      <c r="S52" s="92" t="str">
        <f t="shared" si="36"/>
        <v>-</v>
      </c>
      <c r="T52" s="93" t="str">
        <f t="shared" si="36"/>
        <v>-</v>
      </c>
      <c r="U52" s="93" t="str">
        <f t="shared" si="36"/>
        <v>-</v>
      </c>
      <c r="V52" s="93" t="str">
        <f t="shared" si="36"/>
        <v>-</v>
      </c>
      <c r="W52" s="93" t="str">
        <f t="shared" si="36"/>
        <v>-</v>
      </c>
      <c r="X52" s="94" t="str">
        <f t="shared" si="36"/>
        <v>-</v>
      </c>
      <c r="Y52" s="113" t="str">
        <f t="shared" si="36"/>
        <v>-</v>
      </c>
      <c r="Z52" s="92" t="str">
        <f t="shared" si="36"/>
        <v>-</v>
      </c>
      <c r="AA52" s="93" t="str">
        <f t="shared" si="36"/>
        <v>-</v>
      </c>
      <c r="AB52" s="93" t="str">
        <f t="shared" si="36"/>
        <v>-</v>
      </c>
      <c r="AC52" s="93" t="str">
        <f t="shared" si="36"/>
        <v>-</v>
      </c>
      <c r="AD52" s="93" t="str">
        <f t="shared" si="36"/>
        <v>-</v>
      </c>
      <c r="AE52" s="94" t="str">
        <f t="shared" si="36"/>
        <v>-</v>
      </c>
      <c r="AF52" s="113" t="str">
        <f t="shared" si="36"/>
        <v>-</v>
      </c>
      <c r="AG52" s="92" t="str">
        <f t="shared" si="36"/>
        <v>-</v>
      </c>
      <c r="AH52" s="93" t="str">
        <f t="shared" si="36"/>
        <v>-</v>
      </c>
      <c r="AI52" s="93" t="str">
        <f t="shared" si="36"/>
        <v>-</v>
      </c>
      <c r="AJ52" s="93" t="str">
        <f t="shared" si="36"/>
        <v>-</v>
      </c>
      <c r="AK52" s="93" t="str">
        <f t="shared" si="36"/>
        <v>-</v>
      </c>
      <c r="AL52" s="94" t="str">
        <f t="shared" si="36"/>
        <v>-</v>
      </c>
      <c r="AM52" s="113" t="str">
        <f t="shared" si="36"/>
        <v>-</v>
      </c>
      <c r="AN52" s="113" t="str">
        <f t="shared" si="36"/>
        <v>-</v>
      </c>
    </row>
    <row r="53" spans="1:40">
      <c r="A53" s="232" t="s">
        <v>90</v>
      </c>
      <c r="B53" s="233"/>
      <c r="C53" s="233"/>
      <c r="D53" s="234"/>
      <c r="E53" s="92" t="str">
        <f>IFERROR(E29/(E24+E28+E29),"-")</f>
        <v>-</v>
      </c>
      <c r="F53" s="93" t="str">
        <f t="shared" ref="F53:AN53" si="37">IFERROR(F29/(F24+F28+F29),"-")</f>
        <v>-</v>
      </c>
      <c r="G53" s="93" t="str">
        <f t="shared" si="37"/>
        <v>-</v>
      </c>
      <c r="H53" s="93" t="str">
        <f t="shared" si="37"/>
        <v>-</v>
      </c>
      <c r="I53" s="93" t="str">
        <f t="shared" si="37"/>
        <v>-</v>
      </c>
      <c r="J53" s="94" t="str">
        <f t="shared" si="37"/>
        <v>-</v>
      </c>
      <c r="K53" s="113" t="str">
        <f t="shared" si="37"/>
        <v>-</v>
      </c>
      <c r="L53" s="92" t="str">
        <f t="shared" si="37"/>
        <v>-</v>
      </c>
      <c r="M53" s="93" t="str">
        <f t="shared" si="37"/>
        <v>-</v>
      </c>
      <c r="N53" s="93" t="str">
        <f t="shared" si="37"/>
        <v>-</v>
      </c>
      <c r="O53" s="93" t="str">
        <f t="shared" si="37"/>
        <v>-</v>
      </c>
      <c r="P53" s="93" t="str">
        <f t="shared" si="37"/>
        <v>-</v>
      </c>
      <c r="Q53" s="94" t="str">
        <f t="shared" si="37"/>
        <v>-</v>
      </c>
      <c r="R53" s="113" t="str">
        <f t="shared" si="37"/>
        <v>-</v>
      </c>
      <c r="S53" s="92" t="str">
        <f t="shared" si="37"/>
        <v>-</v>
      </c>
      <c r="T53" s="93" t="str">
        <f t="shared" si="37"/>
        <v>-</v>
      </c>
      <c r="U53" s="93" t="str">
        <f t="shared" si="37"/>
        <v>-</v>
      </c>
      <c r="V53" s="93" t="str">
        <f t="shared" si="37"/>
        <v>-</v>
      </c>
      <c r="W53" s="93" t="str">
        <f t="shared" si="37"/>
        <v>-</v>
      </c>
      <c r="X53" s="94" t="str">
        <f t="shared" si="37"/>
        <v>-</v>
      </c>
      <c r="Y53" s="113" t="str">
        <f t="shared" si="37"/>
        <v>-</v>
      </c>
      <c r="Z53" s="92" t="str">
        <f t="shared" si="37"/>
        <v>-</v>
      </c>
      <c r="AA53" s="93" t="str">
        <f t="shared" si="37"/>
        <v>-</v>
      </c>
      <c r="AB53" s="93" t="str">
        <f t="shared" si="37"/>
        <v>-</v>
      </c>
      <c r="AC53" s="93" t="str">
        <f t="shared" si="37"/>
        <v>-</v>
      </c>
      <c r="AD53" s="93" t="str">
        <f t="shared" si="37"/>
        <v>-</v>
      </c>
      <c r="AE53" s="94" t="str">
        <f t="shared" si="37"/>
        <v>-</v>
      </c>
      <c r="AF53" s="113" t="str">
        <f t="shared" si="37"/>
        <v>-</v>
      </c>
      <c r="AG53" s="92" t="str">
        <f t="shared" si="37"/>
        <v>-</v>
      </c>
      <c r="AH53" s="93" t="str">
        <f t="shared" si="37"/>
        <v>-</v>
      </c>
      <c r="AI53" s="93" t="str">
        <f t="shared" si="37"/>
        <v>-</v>
      </c>
      <c r="AJ53" s="93" t="str">
        <f t="shared" si="37"/>
        <v>-</v>
      </c>
      <c r="AK53" s="93" t="str">
        <f t="shared" si="37"/>
        <v>-</v>
      </c>
      <c r="AL53" s="94" t="str">
        <f t="shared" si="37"/>
        <v>-</v>
      </c>
      <c r="AM53" s="113" t="str">
        <f t="shared" si="37"/>
        <v>-</v>
      </c>
      <c r="AN53" s="113" t="str">
        <f t="shared" si="37"/>
        <v>-</v>
      </c>
    </row>
    <row r="54" spans="1:40">
      <c r="A54" s="232" t="s">
        <v>101</v>
      </c>
      <c r="B54" s="233"/>
      <c r="C54" s="233"/>
      <c r="D54" s="234"/>
      <c r="E54" s="92" t="str">
        <f>IFERROR((E30+E31)/E35,"-")</f>
        <v>-</v>
      </c>
      <c r="F54" s="93" t="str">
        <f t="shared" ref="F54:AN54" si="38">IFERROR((F30+F31)/F35,"-")</f>
        <v>-</v>
      </c>
      <c r="G54" s="93" t="str">
        <f t="shared" si="38"/>
        <v>-</v>
      </c>
      <c r="H54" s="93" t="str">
        <f t="shared" si="38"/>
        <v>-</v>
      </c>
      <c r="I54" s="93" t="str">
        <f t="shared" si="38"/>
        <v>-</v>
      </c>
      <c r="J54" s="94" t="str">
        <f t="shared" si="38"/>
        <v>-</v>
      </c>
      <c r="K54" s="113" t="str">
        <f t="shared" si="38"/>
        <v>-</v>
      </c>
      <c r="L54" s="92" t="str">
        <f t="shared" si="38"/>
        <v>-</v>
      </c>
      <c r="M54" s="93" t="str">
        <f t="shared" si="38"/>
        <v>-</v>
      </c>
      <c r="N54" s="93" t="str">
        <f t="shared" si="38"/>
        <v>-</v>
      </c>
      <c r="O54" s="93" t="str">
        <f t="shared" si="38"/>
        <v>-</v>
      </c>
      <c r="P54" s="93" t="str">
        <f t="shared" si="38"/>
        <v>-</v>
      </c>
      <c r="Q54" s="94" t="str">
        <f t="shared" si="38"/>
        <v>-</v>
      </c>
      <c r="R54" s="113" t="str">
        <f t="shared" si="38"/>
        <v>-</v>
      </c>
      <c r="S54" s="92" t="str">
        <f t="shared" si="38"/>
        <v>-</v>
      </c>
      <c r="T54" s="93" t="str">
        <f t="shared" si="38"/>
        <v>-</v>
      </c>
      <c r="U54" s="93" t="str">
        <f t="shared" si="38"/>
        <v>-</v>
      </c>
      <c r="V54" s="93" t="str">
        <f t="shared" si="38"/>
        <v>-</v>
      </c>
      <c r="W54" s="93" t="str">
        <f t="shared" si="38"/>
        <v>-</v>
      </c>
      <c r="X54" s="94" t="str">
        <f t="shared" si="38"/>
        <v>-</v>
      </c>
      <c r="Y54" s="113" t="str">
        <f t="shared" si="38"/>
        <v>-</v>
      </c>
      <c r="Z54" s="92" t="str">
        <f t="shared" si="38"/>
        <v>-</v>
      </c>
      <c r="AA54" s="93" t="str">
        <f t="shared" si="38"/>
        <v>-</v>
      </c>
      <c r="AB54" s="93" t="str">
        <f t="shared" si="38"/>
        <v>-</v>
      </c>
      <c r="AC54" s="93" t="str">
        <f t="shared" si="38"/>
        <v>-</v>
      </c>
      <c r="AD54" s="93" t="str">
        <f t="shared" si="38"/>
        <v>-</v>
      </c>
      <c r="AE54" s="94" t="str">
        <f t="shared" si="38"/>
        <v>-</v>
      </c>
      <c r="AF54" s="113" t="str">
        <f t="shared" si="38"/>
        <v>-</v>
      </c>
      <c r="AG54" s="92" t="str">
        <f t="shared" si="38"/>
        <v>-</v>
      </c>
      <c r="AH54" s="93" t="str">
        <f t="shared" si="38"/>
        <v>-</v>
      </c>
      <c r="AI54" s="93" t="str">
        <f t="shared" si="38"/>
        <v>-</v>
      </c>
      <c r="AJ54" s="93" t="str">
        <f t="shared" si="38"/>
        <v>-</v>
      </c>
      <c r="AK54" s="93" t="str">
        <f t="shared" si="38"/>
        <v>-</v>
      </c>
      <c r="AL54" s="94" t="str">
        <f t="shared" si="38"/>
        <v>-</v>
      </c>
      <c r="AM54" s="113" t="str">
        <f t="shared" si="38"/>
        <v>-</v>
      </c>
      <c r="AN54" s="113" t="str">
        <f t="shared" si="38"/>
        <v>-</v>
      </c>
    </row>
    <row r="55" spans="1:40">
      <c r="A55" s="232" t="s">
        <v>85</v>
      </c>
      <c r="B55" s="233"/>
      <c r="C55" s="233"/>
      <c r="D55" s="234"/>
      <c r="E55" s="92" t="str">
        <f>IFERROR(E30/E35,"-")</f>
        <v>-</v>
      </c>
      <c r="F55" s="93" t="str">
        <f t="shared" ref="F55:AN55" si="39">IFERROR(F30/F35,"-")</f>
        <v>-</v>
      </c>
      <c r="G55" s="93" t="str">
        <f t="shared" si="39"/>
        <v>-</v>
      </c>
      <c r="H55" s="93" t="str">
        <f t="shared" si="39"/>
        <v>-</v>
      </c>
      <c r="I55" s="93" t="str">
        <f t="shared" si="39"/>
        <v>-</v>
      </c>
      <c r="J55" s="94" t="str">
        <f t="shared" si="39"/>
        <v>-</v>
      </c>
      <c r="K55" s="113" t="str">
        <f t="shared" si="39"/>
        <v>-</v>
      </c>
      <c r="L55" s="92" t="str">
        <f t="shared" si="39"/>
        <v>-</v>
      </c>
      <c r="M55" s="93" t="str">
        <f t="shared" si="39"/>
        <v>-</v>
      </c>
      <c r="N55" s="93" t="str">
        <f t="shared" si="39"/>
        <v>-</v>
      </c>
      <c r="O55" s="93" t="str">
        <f t="shared" si="39"/>
        <v>-</v>
      </c>
      <c r="P55" s="93" t="str">
        <f t="shared" si="39"/>
        <v>-</v>
      </c>
      <c r="Q55" s="94" t="str">
        <f t="shared" si="39"/>
        <v>-</v>
      </c>
      <c r="R55" s="113" t="str">
        <f t="shared" si="39"/>
        <v>-</v>
      </c>
      <c r="S55" s="92" t="str">
        <f t="shared" si="39"/>
        <v>-</v>
      </c>
      <c r="T55" s="93" t="str">
        <f t="shared" si="39"/>
        <v>-</v>
      </c>
      <c r="U55" s="93" t="str">
        <f t="shared" si="39"/>
        <v>-</v>
      </c>
      <c r="V55" s="93" t="str">
        <f t="shared" si="39"/>
        <v>-</v>
      </c>
      <c r="W55" s="93" t="str">
        <f t="shared" si="39"/>
        <v>-</v>
      </c>
      <c r="X55" s="94" t="str">
        <f t="shared" si="39"/>
        <v>-</v>
      </c>
      <c r="Y55" s="113" t="str">
        <f t="shared" si="39"/>
        <v>-</v>
      </c>
      <c r="Z55" s="92" t="str">
        <f t="shared" si="39"/>
        <v>-</v>
      </c>
      <c r="AA55" s="93" t="str">
        <f t="shared" si="39"/>
        <v>-</v>
      </c>
      <c r="AB55" s="93" t="str">
        <f t="shared" si="39"/>
        <v>-</v>
      </c>
      <c r="AC55" s="93" t="str">
        <f t="shared" si="39"/>
        <v>-</v>
      </c>
      <c r="AD55" s="93" t="str">
        <f t="shared" si="39"/>
        <v>-</v>
      </c>
      <c r="AE55" s="94" t="str">
        <f t="shared" si="39"/>
        <v>-</v>
      </c>
      <c r="AF55" s="113" t="str">
        <f t="shared" si="39"/>
        <v>-</v>
      </c>
      <c r="AG55" s="92" t="str">
        <f t="shared" si="39"/>
        <v>-</v>
      </c>
      <c r="AH55" s="93" t="str">
        <f t="shared" si="39"/>
        <v>-</v>
      </c>
      <c r="AI55" s="93" t="str">
        <f t="shared" si="39"/>
        <v>-</v>
      </c>
      <c r="AJ55" s="93" t="str">
        <f t="shared" si="39"/>
        <v>-</v>
      </c>
      <c r="AK55" s="93" t="str">
        <f t="shared" si="39"/>
        <v>-</v>
      </c>
      <c r="AL55" s="94" t="str">
        <f t="shared" si="39"/>
        <v>-</v>
      </c>
      <c r="AM55" s="113" t="str">
        <f t="shared" si="39"/>
        <v>-</v>
      </c>
      <c r="AN55" s="113" t="str">
        <f t="shared" si="39"/>
        <v>-</v>
      </c>
    </row>
    <row r="56" spans="1:40">
      <c r="A56" s="232" t="s">
        <v>86</v>
      </c>
      <c r="B56" s="233"/>
      <c r="C56" s="233"/>
      <c r="D56" s="234"/>
      <c r="E56" s="92" t="str">
        <f>IFERROR(E31/E35,"-")</f>
        <v>-</v>
      </c>
      <c r="F56" s="93" t="str">
        <f t="shared" ref="F56:AN56" si="40">IFERROR(F31/F35,"-")</f>
        <v>-</v>
      </c>
      <c r="G56" s="93" t="str">
        <f t="shared" si="40"/>
        <v>-</v>
      </c>
      <c r="H56" s="93" t="str">
        <f t="shared" si="40"/>
        <v>-</v>
      </c>
      <c r="I56" s="93" t="str">
        <f t="shared" si="40"/>
        <v>-</v>
      </c>
      <c r="J56" s="94" t="str">
        <f t="shared" si="40"/>
        <v>-</v>
      </c>
      <c r="K56" s="113" t="str">
        <f t="shared" si="40"/>
        <v>-</v>
      </c>
      <c r="L56" s="92" t="str">
        <f t="shared" si="40"/>
        <v>-</v>
      </c>
      <c r="M56" s="93" t="str">
        <f t="shared" si="40"/>
        <v>-</v>
      </c>
      <c r="N56" s="93" t="str">
        <f t="shared" si="40"/>
        <v>-</v>
      </c>
      <c r="O56" s="93" t="str">
        <f t="shared" si="40"/>
        <v>-</v>
      </c>
      <c r="P56" s="93" t="str">
        <f t="shared" si="40"/>
        <v>-</v>
      </c>
      <c r="Q56" s="94" t="str">
        <f t="shared" si="40"/>
        <v>-</v>
      </c>
      <c r="R56" s="113" t="str">
        <f t="shared" si="40"/>
        <v>-</v>
      </c>
      <c r="S56" s="92" t="str">
        <f t="shared" si="40"/>
        <v>-</v>
      </c>
      <c r="T56" s="93" t="str">
        <f t="shared" si="40"/>
        <v>-</v>
      </c>
      <c r="U56" s="93" t="str">
        <f t="shared" si="40"/>
        <v>-</v>
      </c>
      <c r="V56" s="93" t="str">
        <f t="shared" si="40"/>
        <v>-</v>
      </c>
      <c r="W56" s="93" t="str">
        <f t="shared" si="40"/>
        <v>-</v>
      </c>
      <c r="X56" s="94" t="str">
        <f t="shared" si="40"/>
        <v>-</v>
      </c>
      <c r="Y56" s="113" t="str">
        <f t="shared" si="40"/>
        <v>-</v>
      </c>
      <c r="Z56" s="92" t="str">
        <f t="shared" si="40"/>
        <v>-</v>
      </c>
      <c r="AA56" s="93" t="str">
        <f t="shared" si="40"/>
        <v>-</v>
      </c>
      <c r="AB56" s="93" t="str">
        <f t="shared" si="40"/>
        <v>-</v>
      </c>
      <c r="AC56" s="93" t="str">
        <f t="shared" si="40"/>
        <v>-</v>
      </c>
      <c r="AD56" s="93" t="str">
        <f t="shared" si="40"/>
        <v>-</v>
      </c>
      <c r="AE56" s="94" t="str">
        <f t="shared" si="40"/>
        <v>-</v>
      </c>
      <c r="AF56" s="113" t="str">
        <f t="shared" si="40"/>
        <v>-</v>
      </c>
      <c r="AG56" s="92" t="str">
        <f t="shared" si="40"/>
        <v>-</v>
      </c>
      <c r="AH56" s="93" t="str">
        <f t="shared" si="40"/>
        <v>-</v>
      </c>
      <c r="AI56" s="93" t="str">
        <f t="shared" si="40"/>
        <v>-</v>
      </c>
      <c r="AJ56" s="93" t="str">
        <f t="shared" si="40"/>
        <v>-</v>
      </c>
      <c r="AK56" s="93" t="str">
        <f t="shared" si="40"/>
        <v>-</v>
      </c>
      <c r="AL56" s="94" t="str">
        <f t="shared" si="40"/>
        <v>-</v>
      </c>
      <c r="AM56" s="113" t="str">
        <f t="shared" si="40"/>
        <v>-</v>
      </c>
      <c r="AN56" s="113" t="str">
        <f t="shared" si="40"/>
        <v>-</v>
      </c>
    </row>
    <row r="57" spans="1:40">
      <c r="A57" s="232" t="s">
        <v>87</v>
      </c>
      <c r="B57" s="233"/>
      <c r="C57" s="233"/>
      <c r="D57" s="234"/>
      <c r="E57" s="92" t="str">
        <f>IFERROR(E34/E35,"-")</f>
        <v>-</v>
      </c>
      <c r="F57" s="93" t="str">
        <f t="shared" ref="F57:AN57" si="41">IFERROR(F34/F35,"-")</f>
        <v>-</v>
      </c>
      <c r="G57" s="93" t="str">
        <f t="shared" si="41"/>
        <v>-</v>
      </c>
      <c r="H57" s="93" t="str">
        <f t="shared" si="41"/>
        <v>-</v>
      </c>
      <c r="I57" s="93" t="str">
        <f t="shared" si="41"/>
        <v>-</v>
      </c>
      <c r="J57" s="94" t="str">
        <f t="shared" si="41"/>
        <v>-</v>
      </c>
      <c r="K57" s="113" t="str">
        <f t="shared" si="41"/>
        <v>-</v>
      </c>
      <c r="L57" s="92" t="str">
        <f t="shared" si="41"/>
        <v>-</v>
      </c>
      <c r="M57" s="93" t="str">
        <f t="shared" si="41"/>
        <v>-</v>
      </c>
      <c r="N57" s="93" t="str">
        <f t="shared" si="41"/>
        <v>-</v>
      </c>
      <c r="O57" s="93" t="str">
        <f t="shared" si="41"/>
        <v>-</v>
      </c>
      <c r="P57" s="93" t="str">
        <f t="shared" si="41"/>
        <v>-</v>
      </c>
      <c r="Q57" s="94" t="str">
        <f t="shared" si="41"/>
        <v>-</v>
      </c>
      <c r="R57" s="113" t="str">
        <f t="shared" si="41"/>
        <v>-</v>
      </c>
      <c r="S57" s="92" t="str">
        <f t="shared" si="41"/>
        <v>-</v>
      </c>
      <c r="T57" s="93" t="str">
        <f t="shared" si="41"/>
        <v>-</v>
      </c>
      <c r="U57" s="93" t="str">
        <f t="shared" si="41"/>
        <v>-</v>
      </c>
      <c r="V57" s="93" t="str">
        <f t="shared" si="41"/>
        <v>-</v>
      </c>
      <c r="W57" s="93" t="str">
        <f t="shared" si="41"/>
        <v>-</v>
      </c>
      <c r="X57" s="94" t="str">
        <f t="shared" si="41"/>
        <v>-</v>
      </c>
      <c r="Y57" s="113" t="str">
        <f t="shared" si="41"/>
        <v>-</v>
      </c>
      <c r="Z57" s="92" t="str">
        <f t="shared" si="41"/>
        <v>-</v>
      </c>
      <c r="AA57" s="93" t="str">
        <f t="shared" si="41"/>
        <v>-</v>
      </c>
      <c r="AB57" s="93" t="str">
        <f t="shared" si="41"/>
        <v>-</v>
      </c>
      <c r="AC57" s="93" t="str">
        <f t="shared" si="41"/>
        <v>-</v>
      </c>
      <c r="AD57" s="93" t="str">
        <f t="shared" si="41"/>
        <v>-</v>
      </c>
      <c r="AE57" s="94" t="str">
        <f t="shared" si="41"/>
        <v>-</v>
      </c>
      <c r="AF57" s="113" t="str">
        <f t="shared" si="41"/>
        <v>-</v>
      </c>
      <c r="AG57" s="92" t="str">
        <f t="shared" si="41"/>
        <v>-</v>
      </c>
      <c r="AH57" s="93" t="str">
        <f t="shared" si="41"/>
        <v>-</v>
      </c>
      <c r="AI57" s="93" t="str">
        <f t="shared" si="41"/>
        <v>-</v>
      </c>
      <c r="AJ57" s="93" t="str">
        <f t="shared" si="41"/>
        <v>-</v>
      </c>
      <c r="AK57" s="93" t="str">
        <f t="shared" si="41"/>
        <v>-</v>
      </c>
      <c r="AL57" s="94" t="str">
        <f t="shared" si="41"/>
        <v>-</v>
      </c>
      <c r="AM57" s="113" t="str">
        <f t="shared" si="41"/>
        <v>-</v>
      </c>
      <c r="AN57" s="113" t="str">
        <f t="shared" si="41"/>
        <v>-</v>
      </c>
    </row>
    <row r="58" spans="1:40">
      <c r="A58" s="232" t="s">
        <v>88</v>
      </c>
      <c r="B58" s="233"/>
      <c r="C58" s="233"/>
      <c r="D58" s="234"/>
      <c r="E58" s="92" t="str">
        <f>IFERROR(E23/E35,"-")</f>
        <v>-</v>
      </c>
      <c r="F58" s="93" t="str">
        <f t="shared" ref="F58:AN58" si="42">IFERROR(F23/F35,"-")</f>
        <v>-</v>
      </c>
      <c r="G58" s="93" t="str">
        <f t="shared" si="42"/>
        <v>-</v>
      </c>
      <c r="H58" s="93" t="str">
        <f t="shared" si="42"/>
        <v>-</v>
      </c>
      <c r="I58" s="93" t="str">
        <f t="shared" si="42"/>
        <v>-</v>
      </c>
      <c r="J58" s="94" t="str">
        <f t="shared" si="42"/>
        <v>-</v>
      </c>
      <c r="K58" s="113" t="str">
        <f t="shared" si="42"/>
        <v>-</v>
      </c>
      <c r="L58" s="92" t="str">
        <f t="shared" si="42"/>
        <v>-</v>
      </c>
      <c r="M58" s="93" t="str">
        <f t="shared" si="42"/>
        <v>-</v>
      </c>
      <c r="N58" s="93" t="str">
        <f t="shared" si="42"/>
        <v>-</v>
      </c>
      <c r="O58" s="93" t="str">
        <f t="shared" si="42"/>
        <v>-</v>
      </c>
      <c r="P58" s="93" t="str">
        <f t="shared" si="42"/>
        <v>-</v>
      </c>
      <c r="Q58" s="94" t="str">
        <f t="shared" si="42"/>
        <v>-</v>
      </c>
      <c r="R58" s="113" t="str">
        <f t="shared" si="42"/>
        <v>-</v>
      </c>
      <c r="S58" s="92" t="str">
        <f t="shared" si="42"/>
        <v>-</v>
      </c>
      <c r="T58" s="93" t="str">
        <f t="shared" si="42"/>
        <v>-</v>
      </c>
      <c r="U58" s="93" t="str">
        <f t="shared" si="42"/>
        <v>-</v>
      </c>
      <c r="V58" s="93" t="str">
        <f t="shared" si="42"/>
        <v>-</v>
      </c>
      <c r="W58" s="93" t="str">
        <f t="shared" si="42"/>
        <v>-</v>
      </c>
      <c r="X58" s="94" t="str">
        <f t="shared" si="42"/>
        <v>-</v>
      </c>
      <c r="Y58" s="113" t="str">
        <f t="shared" si="42"/>
        <v>-</v>
      </c>
      <c r="Z58" s="92" t="str">
        <f t="shared" si="42"/>
        <v>-</v>
      </c>
      <c r="AA58" s="93" t="str">
        <f t="shared" si="42"/>
        <v>-</v>
      </c>
      <c r="AB58" s="93" t="str">
        <f t="shared" si="42"/>
        <v>-</v>
      </c>
      <c r="AC58" s="93" t="str">
        <f t="shared" si="42"/>
        <v>-</v>
      </c>
      <c r="AD58" s="93" t="str">
        <f t="shared" si="42"/>
        <v>-</v>
      </c>
      <c r="AE58" s="94" t="str">
        <f t="shared" si="42"/>
        <v>-</v>
      </c>
      <c r="AF58" s="113" t="str">
        <f t="shared" si="42"/>
        <v>-</v>
      </c>
      <c r="AG58" s="92" t="str">
        <f t="shared" si="42"/>
        <v>-</v>
      </c>
      <c r="AH58" s="93" t="str">
        <f t="shared" si="42"/>
        <v>-</v>
      </c>
      <c r="AI58" s="93" t="str">
        <f t="shared" si="42"/>
        <v>-</v>
      </c>
      <c r="AJ58" s="93" t="str">
        <f t="shared" si="42"/>
        <v>-</v>
      </c>
      <c r="AK58" s="93" t="str">
        <f t="shared" si="42"/>
        <v>-</v>
      </c>
      <c r="AL58" s="94" t="str">
        <f t="shared" si="42"/>
        <v>-</v>
      </c>
      <c r="AM58" s="113" t="str">
        <f t="shared" si="42"/>
        <v>-</v>
      </c>
      <c r="AN58" s="113" t="str">
        <f t="shared" si="42"/>
        <v>-</v>
      </c>
    </row>
    <row r="59" spans="1:40" ht="15.75" thickBot="1">
      <c r="A59" s="282" t="s">
        <v>89</v>
      </c>
      <c r="B59" s="283"/>
      <c r="C59" s="283"/>
      <c r="D59" s="284"/>
      <c r="E59" s="95" t="str">
        <f>IFERROR(E24/E35,"-")</f>
        <v>-</v>
      </c>
      <c r="F59" s="96" t="str">
        <f t="shared" ref="F59:AN59" si="43">IFERROR(F24/F35,"-")</f>
        <v>-</v>
      </c>
      <c r="G59" s="96" t="str">
        <f t="shared" si="43"/>
        <v>-</v>
      </c>
      <c r="H59" s="96" t="str">
        <f t="shared" si="43"/>
        <v>-</v>
      </c>
      <c r="I59" s="96" t="str">
        <f t="shared" si="43"/>
        <v>-</v>
      </c>
      <c r="J59" s="97" t="str">
        <f t="shared" si="43"/>
        <v>-</v>
      </c>
      <c r="K59" s="114" t="str">
        <f t="shared" si="43"/>
        <v>-</v>
      </c>
      <c r="L59" s="95" t="str">
        <f t="shared" si="43"/>
        <v>-</v>
      </c>
      <c r="M59" s="96" t="str">
        <f t="shared" si="43"/>
        <v>-</v>
      </c>
      <c r="N59" s="96" t="str">
        <f t="shared" si="43"/>
        <v>-</v>
      </c>
      <c r="O59" s="96" t="str">
        <f t="shared" si="43"/>
        <v>-</v>
      </c>
      <c r="P59" s="96" t="str">
        <f t="shared" si="43"/>
        <v>-</v>
      </c>
      <c r="Q59" s="97" t="str">
        <f t="shared" si="43"/>
        <v>-</v>
      </c>
      <c r="R59" s="114" t="str">
        <f t="shared" si="43"/>
        <v>-</v>
      </c>
      <c r="S59" s="95" t="str">
        <f t="shared" si="43"/>
        <v>-</v>
      </c>
      <c r="T59" s="96" t="str">
        <f t="shared" si="43"/>
        <v>-</v>
      </c>
      <c r="U59" s="96" t="str">
        <f t="shared" si="43"/>
        <v>-</v>
      </c>
      <c r="V59" s="96" t="str">
        <f t="shared" si="43"/>
        <v>-</v>
      </c>
      <c r="W59" s="96" t="str">
        <f t="shared" si="43"/>
        <v>-</v>
      </c>
      <c r="X59" s="97" t="str">
        <f t="shared" si="43"/>
        <v>-</v>
      </c>
      <c r="Y59" s="114" t="str">
        <f t="shared" si="43"/>
        <v>-</v>
      </c>
      <c r="Z59" s="95" t="str">
        <f t="shared" si="43"/>
        <v>-</v>
      </c>
      <c r="AA59" s="96" t="str">
        <f t="shared" si="43"/>
        <v>-</v>
      </c>
      <c r="AB59" s="96" t="str">
        <f t="shared" si="43"/>
        <v>-</v>
      </c>
      <c r="AC59" s="96" t="str">
        <f t="shared" si="43"/>
        <v>-</v>
      </c>
      <c r="AD59" s="96" t="str">
        <f t="shared" si="43"/>
        <v>-</v>
      </c>
      <c r="AE59" s="97" t="str">
        <f t="shared" si="43"/>
        <v>-</v>
      </c>
      <c r="AF59" s="114" t="str">
        <f t="shared" si="43"/>
        <v>-</v>
      </c>
      <c r="AG59" s="95" t="str">
        <f t="shared" si="43"/>
        <v>-</v>
      </c>
      <c r="AH59" s="96" t="str">
        <f t="shared" si="43"/>
        <v>-</v>
      </c>
      <c r="AI59" s="96" t="str">
        <f t="shared" si="43"/>
        <v>-</v>
      </c>
      <c r="AJ59" s="96" t="str">
        <f t="shared" si="43"/>
        <v>-</v>
      </c>
      <c r="AK59" s="96" t="str">
        <f t="shared" si="43"/>
        <v>-</v>
      </c>
      <c r="AL59" s="97" t="str">
        <f t="shared" si="43"/>
        <v>-</v>
      </c>
      <c r="AM59" s="114" t="str">
        <f t="shared" si="43"/>
        <v>-</v>
      </c>
      <c r="AN59" s="114" t="str">
        <f t="shared" si="43"/>
        <v>-</v>
      </c>
    </row>
    <row r="60" spans="1:40" customFormat="1" ht="16.5" thickTop="1" thickBot="1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0" ht="15.75" thickTop="1">
      <c r="A61" s="258" t="s">
        <v>0</v>
      </c>
      <c r="B61" s="259"/>
      <c r="C61" s="259"/>
      <c r="D61" s="260"/>
      <c r="E61" s="5"/>
      <c r="F61" s="6"/>
      <c r="G61" s="6"/>
      <c r="H61" s="6"/>
      <c r="I61" s="6"/>
      <c r="J61" s="15"/>
      <c r="K61" s="72">
        <f t="shared" ref="K61:K67" si="44">SUM(E61:J61)</f>
        <v>0</v>
      </c>
      <c r="L61" s="5"/>
      <c r="M61" s="6"/>
      <c r="N61" s="6"/>
      <c r="O61" s="6"/>
      <c r="P61" s="6"/>
      <c r="Q61" s="15"/>
      <c r="R61" s="72">
        <f t="shared" ref="R61:R67" si="45">SUM(L61:Q61)</f>
        <v>0</v>
      </c>
      <c r="S61" s="5"/>
      <c r="T61" s="6"/>
      <c r="U61" s="6"/>
      <c r="V61" s="6"/>
      <c r="W61" s="6"/>
      <c r="X61" s="15"/>
      <c r="Y61" s="72">
        <f t="shared" ref="Y61:Y67" si="46">SUM(S61:X61)</f>
        <v>0</v>
      </c>
      <c r="Z61" s="5"/>
      <c r="AA61" s="6"/>
      <c r="AB61" s="6"/>
      <c r="AC61" s="6"/>
      <c r="AD61" s="6"/>
      <c r="AE61" s="15"/>
      <c r="AF61" s="72">
        <f t="shared" ref="AF61:AF67" si="47">SUM(Z61:AE61)</f>
        <v>0</v>
      </c>
      <c r="AG61" s="5"/>
      <c r="AH61" s="6"/>
      <c r="AI61" s="6"/>
      <c r="AJ61" s="6"/>
      <c r="AK61" s="6"/>
      <c r="AL61" s="15"/>
      <c r="AM61" s="72">
        <f t="shared" ref="AM61:AM67" si="48">SUM(AG61:AL61)</f>
        <v>0</v>
      </c>
      <c r="AN61" s="72">
        <f t="shared" ref="AN61:AN67" si="49">K61+R61+Y61+AF61+AM61</f>
        <v>0</v>
      </c>
    </row>
    <row r="62" spans="1:40">
      <c r="A62" s="261" t="s">
        <v>27</v>
      </c>
      <c r="B62" s="262"/>
      <c r="C62" s="262"/>
      <c r="D62" s="263"/>
      <c r="E62" s="7"/>
      <c r="F62" s="8"/>
      <c r="G62" s="8"/>
      <c r="H62" s="8"/>
      <c r="I62" s="8"/>
      <c r="J62" s="16"/>
      <c r="K62" s="73">
        <f t="shared" si="44"/>
        <v>0</v>
      </c>
      <c r="L62" s="7"/>
      <c r="M62" s="8"/>
      <c r="N62" s="8"/>
      <c r="O62" s="8"/>
      <c r="P62" s="8"/>
      <c r="Q62" s="16"/>
      <c r="R62" s="73">
        <f t="shared" si="45"/>
        <v>0</v>
      </c>
      <c r="S62" s="7"/>
      <c r="T62" s="8"/>
      <c r="U62" s="8"/>
      <c r="V62" s="8"/>
      <c r="W62" s="8"/>
      <c r="X62" s="16"/>
      <c r="Y62" s="73">
        <f t="shared" si="46"/>
        <v>0</v>
      </c>
      <c r="Z62" s="7"/>
      <c r="AA62" s="8"/>
      <c r="AB62" s="8"/>
      <c r="AC62" s="8"/>
      <c r="AD62" s="8"/>
      <c r="AE62" s="16"/>
      <c r="AF62" s="73">
        <f t="shared" si="47"/>
        <v>0</v>
      </c>
      <c r="AG62" s="7"/>
      <c r="AH62" s="8"/>
      <c r="AI62" s="8"/>
      <c r="AJ62" s="8"/>
      <c r="AK62" s="8"/>
      <c r="AL62" s="16"/>
      <c r="AM62" s="73">
        <f t="shared" si="48"/>
        <v>0</v>
      </c>
      <c r="AN62" s="73">
        <f t="shared" si="49"/>
        <v>0</v>
      </c>
    </row>
    <row r="63" spans="1:40">
      <c r="A63" s="261" t="s">
        <v>1</v>
      </c>
      <c r="B63" s="262"/>
      <c r="C63" s="262"/>
      <c r="D63" s="263"/>
      <c r="E63" s="7"/>
      <c r="F63" s="8"/>
      <c r="G63" s="8"/>
      <c r="H63" s="8"/>
      <c r="I63" s="8"/>
      <c r="J63" s="16"/>
      <c r="K63" s="73">
        <f t="shared" si="44"/>
        <v>0</v>
      </c>
      <c r="L63" s="7"/>
      <c r="M63" s="8"/>
      <c r="N63" s="8"/>
      <c r="O63" s="8"/>
      <c r="P63" s="8"/>
      <c r="Q63" s="16"/>
      <c r="R63" s="73">
        <f t="shared" si="45"/>
        <v>0</v>
      </c>
      <c r="S63" s="7"/>
      <c r="T63" s="8"/>
      <c r="U63" s="8"/>
      <c r="V63" s="8"/>
      <c r="W63" s="8"/>
      <c r="X63" s="16"/>
      <c r="Y63" s="73">
        <f t="shared" si="46"/>
        <v>0</v>
      </c>
      <c r="Z63" s="7"/>
      <c r="AA63" s="8"/>
      <c r="AB63" s="8"/>
      <c r="AC63" s="8"/>
      <c r="AD63" s="8"/>
      <c r="AE63" s="16"/>
      <c r="AF63" s="73">
        <f t="shared" si="47"/>
        <v>0</v>
      </c>
      <c r="AG63" s="7"/>
      <c r="AH63" s="8"/>
      <c r="AI63" s="8"/>
      <c r="AJ63" s="8"/>
      <c r="AK63" s="8"/>
      <c r="AL63" s="16"/>
      <c r="AM63" s="73">
        <f t="shared" si="48"/>
        <v>0</v>
      </c>
      <c r="AN63" s="73">
        <f t="shared" si="49"/>
        <v>0</v>
      </c>
    </row>
    <row r="64" spans="1:40">
      <c r="A64" s="261" t="s">
        <v>2</v>
      </c>
      <c r="B64" s="262"/>
      <c r="C64" s="262"/>
      <c r="D64" s="263"/>
      <c r="E64" s="7"/>
      <c r="F64" s="8"/>
      <c r="G64" s="8"/>
      <c r="H64" s="8"/>
      <c r="I64" s="8"/>
      <c r="J64" s="16"/>
      <c r="K64" s="73">
        <f t="shared" si="44"/>
        <v>0</v>
      </c>
      <c r="L64" s="7"/>
      <c r="M64" s="8"/>
      <c r="N64" s="8"/>
      <c r="O64" s="8"/>
      <c r="P64" s="8"/>
      <c r="Q64" s="16"/>
      <c r="R64" s="73">
        <f t="shared" si="45"/>
        <v>0</v>
      </c>
      <c r="S64" s="7"/>
      <c r="T64" s="8"/>
      <c r="U64" s="8"/>
      <c r="V64" s="8"/>
      <c r="W64" s="8"/>
      <c r="X64" s="16"/>
      <c r="Y64" s="73">
        <f t="shared" si="46"/>
        <v>0</v>
      </c>
      <c r="Z64" s="7"/>
      <c r="AA64" s="8"/>
      <c r="AB64" s="8"/>
      <c r="AC64" s="8"/>
      <c r="AD64" s="8"/>
      <c r="AE64" s="16"/>
      <c r="AF64" s="73">
        <f t="shared" si="47"/>
        <v>0</v>
      </c>
      <c r="AG64" s="7"/>
      <c r="AH64" s="8"/>
      <c r="AI64" s="8"/>
      <c r="AJ64" s="8"/>
      <c r="AK64" s="8"/>
      <c r="AL64" s="16"/>
      <c r="AM64" s="73">
        <f t="shared" si="48"/>
        <v>0</v>
      </c>
      <c r="AN64" s="73">
        <f t="shared" si="49"/>
        <v>0</v>
      </c>
    </row>
    <row r="65" spans="1:40">
      <c r="A65" s="261" t="s">
        <v>3</v>
      </c>
      <c r="B65" s="262"/>
      <c r="C65" s="262"/>
      <c r="D65" s="263"/>
      <c r="E65" s="7"/>
      <c r="F65" s="8"/>
      <c r="G65" s="8"/>
      <c r="H65" s="8"/>
      <c r="I65" s="8"/>
      <c r="J65" s="16"/>
      <c r="K65" s="73">
        <f t="shared" si="44"/>
        <v>0</v>
      </c>
      <c r="L65" s="7"/>
      <c r="M65" s="8"/>
      <c r="N65" s="8"/>
      <c r="O65" s="8"/>
      <c r="P65" s="8"/>
      <c r="Q65" s="16"/>
      <c r="R65" s="73">
        <f t="shared" si="45"/>
        <v>0</v>
      </c>
      <c r="S65" s="7"/>
      <c r="T65" s="8"/>
      <c r="U65" s="8"/>
      <c r="V65" s="8"/>
      <c r="W65" s="8"/>
      <c r="X65" s="16"/>
      <c r="Y65" s="73">
        <f t="shared" si="46"/>
        <v>0</v>
      </c>
      <c r="Z65" s="7"/>
      <c r="AA65" s="8"/>
      <c r="AB65" s="8"/>
      <c r="AC65" s="8"/>
      <c r="AD65" s="8"/>
      <c r="AE65" s="16"/>
      <c r="AF65" s="73">
        <f t="shared" si="47"/>
        <v>0</v>
      </c>
      <c r="AG65" s="7"/>
      <c r="AH65" s="8"/>
      <c r="AI65" s="8"/>
      <c r="AJ65" s="8"/>
      <c r="AK65" s="8"/>
      <c r="AL65" s="16"/>
      <c r="AM65" s="73">
        <f t="shared" si="48"/>
        <v>0</v>
      </c>
      <c r="AN65" s="73">
        <f t="shared" si="49"/>
        <v>0</v>
      </c>
    </row>
    <row r="66" spans="1:40">
      <c r="A66" s="261" t="s">
        <v>4</v>
      </c>
      <c r="B66" s="262"/>
      <c r="C66" s="262"/>
      <c r="D66" s="263"/>
      <c r="E66" s="7"/>
      <c r="F66" s="8"/>
      <c r="G66" s="8"/>
      <c r="H66" s="8"/>
      <c r="I66" s="8"/>
      <c r="J66" s="16"/>
      <c r="K66" s="73">
        <f t="shared" si="44"/>
        <v>0</v>
      </c>
      <c r="L66" s="7"/>
      <c r="M66" s="8"/>
      <c r="N66" s="8"/>
      <c r="O66" s="8"/>
      <c r="P66" s="8"/>
      <c r="Q66" s="16"/>
      <c r="R66" s="73">
        <f t="shared" si="45"/>
        <v>0</v>
      </c>
      <c r="S66" s="7"/>
      <c r="T66" s="8"/>
      <c r="U66" s="8"/>
      <c r="V66" s="8"/>
      <c r="W66" s="8"/>
      <c r="X66" s="16"/>
      <c r="Y66" s="73">
        <f t="shared" si="46"/>
        <v>0</v>
      </c>
      <c r="Z66" s="7"/>
      <c r="AA66" s="8"/>
      <c r="AB66" s="8"/>
      <c r="AC66" s="8"/>
      <c r="AD66" s="8"/>
      <c r="AE66" s="16"/>
      <c r="AF66" s="73">
        <f t="shared" si="47"/>
        <v>0</v>
      </c>
      <c r="AG66" s="7"/>
      <c r="AH66" s="8"/>
      <c r="AI66" s="8"/>
      <c r="AJ66" s="8"/>
      <c r="AK66" s="8"/>
      <c r="AL66" s="16"/>
      <c r="AM66" s="73">
        <f t="shared" si="48"/>
        <v>0</v>
      </c>
      <c r="AN66" s="73">
        <f t="shared" si="49"/>
        <v>0</v>
      </c>
    </row>
    <row r="67" spans="1:40">
      <c r="A67" s="261" t="s">
        <v>28</v>
      </c>
      <c r="B67" s="262"/>
      <c r="C67" s="262"/>
      <c r="D67" s="263"/>
      <c r="E67" s="7"/>
      <c r="F67" s="8"/>
      <c r="G67" s="8"/>
      <c r="H67" s="8"/>
      <c r="I67" s="8"/>
      <c r="J67" s="16"/>
      <c r="K67" s="73">
        <f t="shared" si="44"/>
        <v>0</v>
      </c>
      <c r="L67" s="7"/>
      <c r="M67" s="8"/>
      <c r="N67" s="8"/>
      <c r="O67" s="8"/>
      <c r="P67" s="8"/>
      <c r="Q67" s="16"/>
      <c r="R67" s="73">
        <f t="shared" si="45"/>
        <v>0</v>
      </c>
      <c r="S67" s="7"/>
      <c r="T67" s="8"/>
      <c r="U67" s="8"/>
      <c r="V67" s="8"/>
      <c r="W67" s="8"/>
      <c r="X67" s="16"/>
      <c r="Y67" s="73">
        <f t="shared" si="46"/>
        <v>0</v>
      </c>
      <c r="Z67" s="7"/>
      <c r="AA67" s="8"/>
      <c r="AB67" s="8"/>
      <c r="AC67" s="8"/>
      <c r="AD67" s="8"/>
      <c r="AE67" s="16"/>
      <c r="AF67" s="73">
        <f t="shared" si="47"/>
        <v>0</v>
      </c>
      <c r="AG67" s="7"/>
      <c r="AH67" s="8"/>
      <c r="AI67" s="8"/>
      <c r="AJ67" s="8"/>
      <c r="AK67" s="8"/>
      <c r="AL67" s="16"/>
      <c r="AM67" s="73">
        <f t="shared" si="48"/>
        <v>0</v>
      </c>
      <c r="AN67" s="73">
        <f t="shared" si="49"/>
        <v>0</v>
      </c>
    </row>
    <row r="68" spans="1:40" ht="15.75" thickBot="1">
      <c r="A68" s="273" t="s">
        <v>5</v>
      </c>
      <c r="B68" s="274"/>
      <c r="C68" s="274"/>
      <c r="D68" s="275"/>
      <c r="E68" s="116">
        <f t="shared" ref="E68:AN68" si="50">SUM(E35,E61:E65)</f>
        <v>0</v>
      </c>
      <c r="F68" s="117">
        <f t="shared" si="50"/>
        <v>0</v>
      </c>
      <c r="G68" s="117">
        <f t="shared" si="50"/>
        <v>0</v>
      </c>
      <c r="H68" s="117">
        <f t="shared" si="50"/>
        <v>0</v>
      </c>
      <c r="I68" s="117">
        <f t="shared" si="50"/>
        <v>0</v>
      </c>
      <c r="J68" s="118">
        <f t="shared" si="50"/>
        <v>0</v>
      </c>
      <c r="K68" s="115">
        <f t="shared" si="50"/>
        <v>0</v>
      </c>
      <c r="L68" s="116">
        <f t="shared" si="50"/>
        <v>0</v>
      </c>
      <c r="M68" s="117">
        <f t="shared" si="50"/>
        <v>0</v>
      </c>
      <c r="N68" s="117">
        <f t="shared" si="50"/>
        <v>0</v>
      </c>
      <c r="O68" s="117">
        <f t="shared" si="50"/>
        <v>0</v>
      </c>
      <c r="P68" s="117">
        <f t="shared" si="50"/>
        <v>0</v>
      </c>
      <c r="Q68" s="118">
        <f t="shared" si="50"/>
        <v>0</v>
      </c>
      <c r="R68" s="115">
        <f t="shared" si="50"/>
        <v>0</v>
      </c>
      <c r="S68" s="116">
        <f t="shared" si="50"/>
        <v>0</v>
      </c>
      <c r="T68" s="117">
        <f t="shared" si="50"/>
        <v>0</v>
      </c>
      <c r="U68" s="117">
        <f t="shared" si="50"/>
        <v>0</v>
      </c>
      <c r="V68" s="117">
        <f t="shared" si="50"/>
        <v>0</v>
      </c>
      <c r="W68" s="117">
        <f t="shared" si="50"/>
        <v>0</v>
      </c>
      <c r="X68" s="118">
        <f t="shared" si="50"/>
        <v>0</v>
      </c>
      <c r="Y68" s="115">
        <f t="shared" si="50"/>
        <v>0</v>
      </c>
      <c r="Z68" s="116">
        <f t="shared" si="50"/>
        <v>0</v>
      </c>
      <c r="AA68" s="117">
        <f t="shared" si="50"/>
        <v>0</v>
      </c>
      <c r="AB68" s="117">
        <f t="shared" si="50"/>
        <v>0</v>
      </c>
      <c r="AC68" s="117">
        <f t="shared" si="50"/>
        <v>0</v>
      </c>
      <c r="AD68" s="117">
        <f t="shared" si="50"/>
        <v>0</v>
      </c>
      <c r="AE68" s="118">
        <f t="shared" si="50"/>
        <v>0</v>
      </c>
      <c r="AF68" s="115">
        <f t="shared" si="50"/>
        <v>0</v>
      </c>
      <c r="AG68" s="116">
        <f t="shared" si="50"/>
        <v>0</v>
      </c>
      <c r="AH68" s="117">
        <f t="shared" si="50"/>
        <v>0</v>
      </c>
      <c r="AI68" s="117">
        <f t="shared" si="50"/>
        <v>0</v>
      </c>
      <c r="AJ68" s="117">
        <f t="shared" si="50"/>
        <v>0</v>
      </c>
      <c r="AK68" s="117">
        <f t="shared" si="50"/>
        <v>0</v>
      </c>
      <c r="AL68" s="118">
        <f t="shared" si="50"/>
        <v>0</v>
      </c>
      <c r="AM68" s="115">
        <f t="shared" si="50"/>
        <v>0</v>
      </c>
      <c r="AN68" s="115">
        <f t="shared" si="50"/>
        <v>0</v>
      </c>
    </row>
    <row r="69" spans="1:40" ht="16.5" thickTop="1" thickBot="1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1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0" ht="15.75" thickTop="1">
      <c r="A70" s="279" t="s">
        <v>6</v>
      </c>
      <c r="B70" s="280"/>
      <c r="C70" s="280"/>
      <c r="D70" s="281"/>
      <c r="E70" s="19"/>
      <c r="F70" s="20"/>
      <c r="G70" s="20"/>
      <c r="H70" s="20"/>
      <c r="I70" s="20"/>
      <c r="J70" s="21"/>
      <c r="K70" s="72">
        <f>SUM(E70:J70)</f>
        <v>0</v>
      </c>
      <c r="L70" s="19"/>
      <c r="M70" s="20"/>
      <c r="N70" s="20"/>
      <c r="O70" s="20"/>
      <c r="P70" s="20"/>
      <c r="Q70" s="21"/>
      <c r="R70" s="72">
        <f>SUM(L70:Q70)</f>
        <v>0</v>
      </c>
      <c r="S70" s="19"/>
      <c r="T70" s="20"/>
      <c r="U70" s="20"/>
      <c r="V70" s="20"/>
      <c r="W70" s="20"/>
      <c r="X70" s="21"/>
      <c r="Y70" s="72">
        <f>SUM(S70:X70)</f>
        <v>0</v>
      </c>
      <c r="Z70" s="19"/>
      <c r="AA70" s="20"/>
      <c r="AB70" s="20"/>
      <c r="AC70" s="20"/>
      <c r="AD70" s="20"/>
      <c r="AE70" s="21"/>
      <c r="AF70" s="72">
        <f>SUM(Z70:AE70)</f>
        <v>0</v>
      </c>
      <c r="AG70" s="19"/>
      <c r="AH70" s="20"/>
      <c r="AI70" s="20"/>
      <c r="AJ70" s="20"/>
      <c r="AK70" s="20"/>
      <c r="AL70" s="21"/>
      <c r="AM70" s="72">
        <f>SUM(AG70:AL70)</f>
        <v>0</v>
      </c>
      <c r="AN70" s="72">
        <f t="shared" ref="AN70:AN71" si="51">K70+R70+Y70+AF70</f>
        <v>0</v>
      </c>
    </row>
    <row r="71" spans="1:40">
      <c r="A71" s="299" t="s">
        <v>11</v>
      </c>
      <c r="B71" s="300"/>
      <c r="C71" s="300"/>
      <c r="D71" s="301"/>
      <c r="E71" s="22"/>
      <c r="F71" s="23"/>
      <c r="G71" s="23"/>
      <c r="H71" s="23"/>
      <c r="I71" s="23"/>
      <c r="J71" s="24"/>
      <c r="K71" s="119">
        <f>SUM(E71:J71)</f>
        <v>0</v>
      </c>
      <c r="L71" s="22"/>
      <c r="M71" s="23"/>
      <c r="N71" s="23"/>
      <c r="O71" s="23"/>
      <c r="P71" s="23"/>
      <c r="Q71" s="24"/>
      <c r="R71" s="119">
        <f>SUM(L71:Q71)</f>
        <v>0</v>
      </c>
      <c r="S71" s="22"/>
      <c r="T71" s="23"/>
      <c r="U71" s="23"/>
      <c r="V71" s="23"/>
      <c r="W71" s="23"/>
      <c r="X71" s="24"/>
      <c r="Y71" s="119">
        <f>SUM(S71:X71)</f>
        <v>0</v>
      </c>
      <c r="Z71" s="22"/>
      <c r="AA71" s="23"/>
      <c r="AB71" s="23"/>
      <c r="AC71" s="23"/>
      <c r="AD71" s="23"/>
      <c r="AE71" s="24"/>
      <c r="AF71" s="119">
        <f>SUM(Z71:AE71)</f>
        <v>0</v>
      </c>
      <c r="AG71" s="22"/>
      <c r="AH71" s="23"/>
      <c r="AI71" s="23"/>
      <c r="AJ71" s="23"/>
      <c r="AK71" s="23"/>
      <c r="AL71" s="24"/>
      <c r="AM71" s="119">
        <f>SUM(AG71:AL71)</f>
        <v>0</v>
      </c>
      <c r="AN71" s="119">
        <f t="shared" si="51"/>
        <v>0</v>
      </c>
    </row>
    <row r="72" spans="1:40">
      <c r="A72" s="235" t="s">
        <v>12</v>
      </c>
      <c r="B72" s="236"/>
      <c r="C72" s="236"/>
      <c r="D72" s="237"/>
      <c r="E72" s="122" t="str">
        <f t="shared" ref="E72:AN72" si="52">IFERROR(E70/E36,"-")</f>
        <v>-</v>
      </c>
      <c r="F72" s="123" t="str">
        <f t="shared" si="52"/>
        <v>-</v>
      </c>
      <c r="G72" s="123" t="str">
        <f t="shared" si="52"/>
        <v>-</v>
      </c>
      <c r="H72" s="123" t="str">
        <f t="shared" si="52"/>
        <v>-</v>
      </c>
      <c r="I72" s="123" t="str">
        <f t="shared" si="52"/>
        <v>-</v>
      </c>
      <c r="J72" s="124" t="str">
        <f t="shared" si="52"/>
        <v>-</v>
      </c>
      <c r="K72" s="120" t="str">
        <f t="shared" si="52"/>
        <v>-</v>
      </c>
      <c r="L72" s="122" t="str">
        <f t="shared" si="52"/>
        <v>-</v>
      </c>
      <c r="M72" s="123" t="str">
        <f t="shared" si="52"/>
        <v>-</v>
      </c>
      <c r="N72" s="123" t="str">
        <f t="shared" si="52"/>
        <v>-</v>
      </c>
      <c r="O72" s="123" t="str">
        <f t="shared" si="52"/>
        <v>-</v>
      </c>
      <c r="P72" s="123" t="str">
        <f t="shared" si="52"/>
        <v>-</v>
      </c>
      <c r="Q72" s="124" t="str">
        <f t="shared" si="52"/>
        <v>-</v>
      </c>
      <c r="R72" s="120" t="str">
        <f t="shared" si="52"/>
        <v>-</v>
      </c>
      <c r="S72" s="122" t="str">
        <f t="shared" si="52"/>
        <v>-</v>
      </c>
      <c r="T72" s="123" t="str">
        <f t="shared" si="52"/>
        <v>-</v>
      </c>
      <c r="U72" s="123" t="str">
        <f t="shared" si="52"/>
        <v>-</v>
      </c>
      <c r="V72" s="123" t="str">
        <f t="shared" si="52"/>
        <v>-</v>
      </c>
      <c r="W72" s="123" t="str">
        <f t="shared" si="52"/>
        <v>-</v>
      </c>
      <c r="X72" s="124" t="str">
        <f t="shared" si="52"/>
        <v>-</v>
      </c>
      <c r="Y72" s="120" t="str">
        <f t="shared" si="52"/>
        <v>-</v>
      </c>
      <c r="Z72" s="122" t="str">
        <f t="shared" si="52"/>
        <v>-</v>
      </c>
      <c r="AA72" s="123" t="str">
        <f t="shared" si="52"/>
        <v>-</v>
      </c>
      <c r="AB72" s="123" t="str">
        <f t="shared" si="52"/>
        <v>-</v>
      </c>
      <c r="AC72" s="123" t="str">
        <f t="shared" si="52"/>
        <v>-</v>
      </c>
      <c r="AD72" s="123" t="str">
        <f t="shared" si="52"/>
        <v>-</v>
      </c>
      <c r="AE72" s="124" t="str">
        <f t="shared" si="52"/>
        <v>-</v>
      </c>
      <c r="AF72" s="120" t="str">
        <f t="shared" si="52"/>
        <v>-</v>
      </c>
      <c r="AG72" s="122" t="str">
        <f t="shared" si="52"/>
        <v>-</v>
      </c>
      <c r="AH72" s="123" t="str">
        <f t="shared" si="52"/>
        <v>-</v>
      </c>
      <c r="AI72" s="123" t="str">
        <f t="shared" si="52"/>
        <v>-</v>
      </c>
      <c r="AJ72" s="123" t="str">
        <f t="shared" si="52"/>
        <v>-</v>
      </c>
      <c r="AK72" s="123" t="str">
        <f t="shared" si="52"/>
        <v>-</v>
      </c>
      <c r="AL72" s="124" t="str">
        <f t="shared" si="52"/>
        <v>-</v>
      </c>
      <c r="AM72" s="120" t="str">
        <f t="shared" si="52"/>
        <v>-</v>
      </c>
      <c r="AN72" s="120" t="str">
        <f t="shared" si="52"/>
        <v>-</v>
      </c>
    </row>
    <row r="73" spans="1:40" ht="15.75" thickBot="1">
      <c r="A73" s="238" t="s">
        <v>13</v>
      </c>
      <c r="B73" s="239"/>
      <c r="C73" s="239"/>
      <c r="D73" s="240"/>
      <c r="E73" s="125" t="str">
        <f t="shared" ref="E73:AN73" si="53">IFERROR(E71/E36,"-")</f>
        <v>-</v>
      </c>
      <c r="F73" s="126" t="str">
        <f t="shared" si="53"/>
        <v>-</v>
      </c>
      <c r="G73" s="126" t="str">
        <f t="shared" si="53"/>
        <v>-</v>
      </c>
      <c r="H73" s="126" t="str">
        <f t="shared" si="53"/>
        <v>-</v>
      </c>
      <c r="I73" s="126" t="str">
        <f t="shared" si="53"/>
        <v>-</v>
      </c>
      <c r="J73" s="127" t="str">
        <f t="shared" si="53"/>
        <v>-</v>
      </c>
      <c r="K73" s="121" t="str">
        <f t="shared" si="53"/>
        <v>-</v>
      </c>
      <c r="L73" s="125" t="str">
        <f t="shared" si="53"/>
        <v>-</v>
      </c>
      <c r="M73" s="126" t="str">
        <f t="shared" si="53"/>
        <v>-</v>
      </c>
      <c r="N73" s="126" t="str">
        <f t="shared" si="53"/>
        <v>-</v>
      </c>
      <c r="O73" s="126" t="str">
        <f t="shared" si="53"/>
        <v>-</v>
      </c>
      <c r="P73" s="126" t="str">
        <f t="shared" si="53"/>
        <v>-</v>
      </c>
      <c r="Q73" s="127" t="str">
        <f t="shared" si="53"/>
        <v>-</v>
      </c>
      <c r="R73" s="121" t="str">
        <f t="shared" si="53"/>
        <v>-</v>
      </c>
      <c r="S73" s="125" t="str">
        <f t="shared" si="53"/>
        <v>-</v>
      </c>
      <c r="T73" s="126" t="str">
        <f t="shared" si="53"/>
        <v>-</v>
      </c>
      <c r="U73" s="126" t="str">
        <f t="shared" si="53"/>
        <v>-</v>
      </c>
      <c r="V73" s="126" t="str">
        <f t="shared" si="53"/>
        <v>-</v>
      </c>
      <c r="W73" s="126" t="str">
        <f t="shared" si="53"/>
        <v>-</v>
      </c>
      <c r="X73" s="127" t="str">
        <f t="shared" si="53"/>
        <v>-</v>
      </c>
      <c r="Y73" s="121" t="str">
        <f t="shared" si="53"/>
        <v>-</v>
      </c>
      <c r="Z73" s="125" t="str">
        <f t="shared" si="53"/>
        <v>-</v>
      </c>
      <c r="AA73" s="126" t="str">
        <f t="shared" si="53"/>
        <v>-</v>
      </c>
      <c r="AB73" s="126" t="str">
        <f t="shared" si="53"/>
        <v>-</v>
      </c>
      <c r="AC73" s="126" t="str">
        <f t="shared" si="53"/>
        <v>-</v>
      </c>
      <c r="AD73" s="126" t="str">
        <f t="shared" si="53"/>
        <v>-</v>
      </c>
      <c r="AE73" s="127" t="str">
        <f t="shared" si="53"/>
        <v>-</v>
      </c>
      <c r="AF73" s="121" t="str">
        <f t="shared" si="53"/>
        <v>-</v>
      </c>
      <c r="AG73" s="125" t="str">
        <f t="shared" si="53"/>
        <v>-</v>
      </c>
      <c r="AH73" s="126" t="str">
        <f t="shared" si="53"/>
        <v>-</v>
      </c>
      <c r="AI73" s="126" t="str">
        <f t="shared" si="53"/>
        <v>-</v>
      </c>
      <c r="AJ73" s="126" t="str">
        <f t="shared" si="53"/>
        <v>-</v>
      </c>
      <c r="AK73" s="126" t="str">
        <f t="shared" si="53"/>
        <v>-</v>
      </c>
      <c r="AL73" s="127" t="str">
        <f t="shared" si="53"/>
        <v>-</v>
      </c>
      <c r="AM73" s="121" t="str">
        <f t="shared" si="53"/>
        <v>-</v>
      </c>
      <c r="AN73" s="121" t="str">
        <f t="shared" si="53"/>
        <v>-</v>
      </c>
    </row>
    <row r="74" spans="1:40" ht="16.5" thickTop="1" thickBot="1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1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0" ht="15.75" thickTop="1">
      <c r="A75" s="267" t="s">
        <v>29</v>
      </c>
      <c r="B75" s="268"/>
      <c r="C75" s="268"/>
      <c r="D75" s="269"/>
      <c r="E75" s="26"/>
      <c r="F75" s="27"/>
      <c r="G75" s="27"/>
      <c r="H75" s="27"/>
      <c r="I75" s="27"/>
      <c r="J75" s="28"/>
      <c r="K75" s="128">
        <f t="shared" ref="K75:K80" si="54">SUM(E75:J75)</f>
        <v>0</v>
      </c>
      <c r="L75" s="26"/>
      <c r="M75" s="27"/>
      <c r="N75" s="27"/>
      <c r="O75" s="27"/>
      <c r="P75" s="27"/>
      <c r="Q75" s="28"/>
      <c r="R75" s="128">
        <f t="shared" ref="R75:R80" si="55">SUM(L75:Q75)</f>
        <v>0</v>
      </c>
      <c r="S75" s="26"/>
      <c r="T75" s="27"/>
      <c r="U75" s="27"/>
      <c r="V75" s="27"/>
      <c r="W75" s="27"/>
      <c r="X75" s="28"/>
      <c r="Y75" s="128">
        <f t="shared" ref="Y75:Y80" si="56">SUM(S75:X75)</f>
        <v>0</v>
      </c>
      <c r="Z75" s="26"/>
      <c r="AA75" s="27"/>
      <c r="AB75" s="27"/>
      <c r="AC75" s="27"/>
      <c r="AD75" s="27"/>
      <c r="AE75" s="28"/>
      <c r="AF75" s="128">
        <f t="shared" ref="AF75:AF80" si="57">SUM(Z75:AE75)</f>
        <v>0</v>
      </c>
      <c r="AG75" s="26"/>
      <c r="AH75" s="27"/>
      <c r="AI75" s="27"/>
      <c r="AJ75" s="27"/>
      <c r="AK75" s="27"/>
      <c r="AL75" s="28"/>
      <c r="AM75" s="128">
        <f t="shared" ref="AM75:AM80" si="58">SUM(AG75:AL75)</f>
        <v>0</v>
      </c>
      <c r="AN75" s="128">
        <f t="shared" ref="AN75:AN80" si="59">K75+R75+Y75+AF75+AM75</f>
        <v>0</v>
      </c>
    </row>
    <row r="76" spans="1:40">
      <c r="A76" s="270" t="s">
        <v>30</v>
      </c>
      <c r="B76" s="271"/>
      <c r="C76" s="271"/>
      <c r="D76" s="272"/>
      <c r="E76" s="13"/>
      <c r="F76" s="14"/>
      <c r="G76" s="14"/>
      <c r="H76" s="14"/>
      <c r="I76" s="14"/>
      <c r="J76" s="18"/>
      <c r="K76" s="129">
        <f t="shared" si="54"/>
        <v>0</v>
      </c>
      <c r="L76" s="13"/>
      <c r="M76" s="14"/>
      <c r="N76" s="14"/>
      <c r="O76" s="14"/>
      <c r="P76" s="14"/>
      <c r="Q76" s="18"/>
      <c r="R76" s="129">
        <f t="shared" si="55"/>
        <v>0</v>
      </c>
      <c r="S76" s="13"/>
      <c r="T76" s="14"/>
      <c r="U76" s="14"/>
      <c r="V76" s="14"/>
      <c r="W76" s="14"/>
      <c r="X76" s="18"/>
      <c r="Y76" s="129">
        <f t="shared" si="56"/>
        <v>0</v>
      </c>
      <c r="Z76" s="13"/>
      <c r="AA76" s="14"/>
      <c r="AB76" s="14"/>
      <c r="AC76" s="14"/>
      <c r="AD76" s="14"/>
      <c r="AE76" s="18"/>
      <c r="AF76" s="129">
        <f t="shared" si="57"/>
        <v>0</v>
      </c>
      <c r="AG76" s="13"/>
      <c r="AH76" s="14"/>
      <c r="AI76" s="14"/>
      <c r="AJ76" s="14"/>
      <c r="AK76" s="14"/>
      <c r="AL76" s="18"/>
      <c r="AM76" s="129">
        <f t="shared" si="58"/>
        <v>0</v>
      </c>
      <c r="AN76" s="129">
        <f t="shared" si="59"/>
        <v>0</v>
      </c>
    </row>
    <row r="77" spans="1:40">
      <c r="A77" s="270" t="s">
        <v>139</v>
      </c>
      <c r="B77" s="271"/>
      <c r="C77" s="271"/>
      <c r="D77" s="272"/>
      <c r="E77" s="13"/>
      <c r="F77" s="14"/>
      <c r="G77" s="14"/>
      <c r="H77" s="14"/>
      <c r="I77" s="14"/>
      <c r="J77" s="18"/>
      <c r="K77" s="129">
        <f t="shared" si="54"/>
        <v>0</v>
      </c>
      <c r="L77" s="13"/>
      <c r="M77" s="14"/>
      <c r="N77" s="14"/>
      <c r="O77" s="14"/>
      <c r="P77" s="14"/>
      <c r="Q77" s="18"/>
      <c r="R77" s="129">
        <f t="shared" si="55"/>
        <v>0</v>
      </c>
      <c r="S77" s="13"/>
      <c r="T77" s="14"/>
      <c r="U77" s="14"/>
      <c r="V77" s="14"/>
      <c r="W77" s="14"/>
      <c r="X77" s="18"/>
      <c r="Y77" s="129">
        <f t="shared" si="56"/>
        <v>0</v>
      </c>
      <c r="Z77" s="13"/>
      <c r="AA77" s="14"/>
      <c r="AB77" s="14"/>
      <c r="AC77" s="14"/>
      <c r="AD77" s="14"/>
      <c r="AE77" s="18"/>
      <c r="AF77" s="129">
        <f t="shared" si="57"/>
        <v>0</v>
      </c>
      <c r="AG77" s="13"/>
      <c r="AH77" s="14"/>
      <c r="AI77" s="14"/>
      <c r="AJ77" s="14"/>
      <c r="AK77" s="14"/>
      <c r="AL77" s="18"/>
      <c r="AM77" s="129">
        <f t="shared" si="58"/>
        <v>0</v>
      </c>
      <c r="AN77" s="129">
        <f t="shared" si="59"/>
        <v>0</v>
      </c>
    </row>
    <row r="78" spans="1:40">
      <c r="A78" s="270" t="s">
        <v>140</v>
      </c>
      <c r="B78" s="271"/>
      <c r="C78" s="271"/>
      <c r="D78" s="272"/>
      <c r="E78" s="13"/>
      <c r="F78" s="14"/>
      <c r="G78" s="14"/>
      <c r="H78" s="14"/>
      <c r="I78" s="14"/>
      <c r="J78" s="18"/>
      <c r="K78" s="129">
        <f t="shared" si="54"/>
        <v>0</v>
      </c>
      <c r="L78" s="13"/>
      <c r="M78" s="14"/>
      <c r="N78" s="14"/>
      <c r="O78" s="14"/>
      <c r="P78" s="14"/>
      <c r="Q78" s="18"/>
      <c r="R78" s="129">
        <f t="shared" si="55"/>
        <v>0</v>
      </c>
      <c r="S78" s="13"/>
      <c r="T78" s="14"/>
      <c r="U78" s="14"/>
      <c r="V78" s="14"/>
      <c r="W78" s="14"/>
      <c r="X78" s="18"/>
      <c r="Y78" s="129">
        <f t="shared" si="56"/>
        <v>0</v>
      </c>
      <c r="Z78" s="13"/>
      <c r="AA78" s="14"/>
      <c r="AB78" s="14"/>
      <c r="AC78" s="14"/>
      <c r="AD78" s="14"/>
      <c r="AE78" s="18"/>
      <c r="AF78" s="129">
        <f t="shared" si="57"/>
        <v>0</v>
      </c>
      <c r="AG78" s="13"/>
      <c r="AH78" s="14"/>
      <c r="AI78" s="14"/>
      <c r="AJ78" s="14"/>
      <c r="AK78" s="14"/>
      <c r="AL78" s="18"/>
      <c r="AM78" s="129">
        <f t="shared" si="58"/>
        <v>0</v>
      </c>
      <c r="AN78" s="129">
        <f t="shared" si="59"/>
        <v>0</v>
      </c>
    </row>
    <row r="79" spans="1:40">
      <c r="A79" s="270" t="s">
        <v>91</v>
      </c>
      <c r="B79" s="271"/>
      <c r="C79" s="271"/>
      <c r="D79" s="272"/>
      <c r="E79" s="13"/>
      <c r="F79" s="14"/>
      <c r="G79" s="14"/>
      <c r="H79" s="14"/>
      <c r="I79" s="14"/>
      <c r="J79" s="18"/>
      <c r="K79" s="129">
        <f t="shared" si="54"/>
        <v>0</v>
      </c>
      <c r="L79" s="13"/>
      <c r="M79" s="14"/>
      <c r="N79" s="14"/>
      <c r="O79" s="14"/>
      <c r="P79" s="14"/>
      <c r="Q79" s="18"/>
      <c r="R79" s="129">
        <f t="shared" si="55"/>
        <v>0</v>
      </c>
      <c r="S79" s="13"/>
      <c r="T79" s="14"/>
      <c r="U79" s="14"/>
      <c r="V79" s="14"/>
      <c r="W79" s="14"/>
      <c r="X79" s="18"/>
      <c r="Y79" s="129">
        <f t="shared" si="56"/>
        <v>0</v>
      </c>
      <c r="Z79" s="13"/>
      <c r="AA79" s="14"/>
      <c r="AB79" s="14"/>
      <c r="AC79" s="14"/>
      <c r="AD79" s="14"/>
      <c r="AE79" s="18"/>
      <c r="AF79" s="129">
        <f t="shared" si="57"/>
        <v>0</v>
      </c>
      <c r="AG79" s="13"/>
      <c r="AH79" s="14"/>
      <c r="AI79" s="14"/>
      <c r="AJ79" s="14"/>
      <c r="AK79" s="14"/>
      <c r="AL79" s="18"/>
      <c r="AM79" s="129">
        <f t="shared" si="58"/>
        <v>0</v>
      </c>
      <c r="AN79" s="129">
        <f t="shared" si="59"/>
        <v>0</v>
      </c>
    </row>
    <row r="80" spans="1:40" ht="15.75" thickBot="1">
      <c r="A80" s="270" t="s">
        <v>92</v>
      </c>
      <c r="B80" s="271"/>
      <c r="C80" s="271"/>
      <c r="D80" s="272"/>
      <c r="E80" s="13"/>
      <c r="F80" s="14"/>
      <c r="G80" s="14"/>
      <c r="H80" s="14"/>
      <c r="I80" s="14"/>
      <c r="J80" s="18"/>
      <c r="K80" s="129">
        <f t="shared" si="54"/>
        <v>0</v>
      </c>
      <c r="L80" s="13"/>
      <c r="M80" s="14"/>
      <c r="N80" s="14"/>
      <c r="O80" s="14"/>
      <c r="P80" s="14"/>
      <c r="Q80" s="18"/>
      <c r="R80" s="129">
        <f t="shared" si="55"/>
        <v>0</v>
      </c>
      <c r="S80" s="13"/>
      <c r="T80" s="14"/>
      <c r="U80" s="14"/>
      <c r="V80" s="14"/>
      <c r="W80" s="14"/>
      <c r="X80" s="18"/>
      <c r="Y80" s="129">
        <f t="shared" si="56"/>
        <v>0</v>
      </c>
      <c r="Z80" s="13"/>
      <c r="AA80" s="14"/>
      <c r="AB80" s="14"/>
      <c r="AC80" s="14"/>
      <c r="AD80" s="14"/>
      <c r="AE80" s="18"/>
      <c r="AF80" s="129">
        <f t="shared" si="57"/>
        <v>0</v>
      </c>
      <c r="AG80" s="13"/>
      <c r="AH80" s="14"/>
      <c r="AI80" s="14"/>
      <c r="AJ80" s="14"/>
      <c r="AK80" s="14"/>
      <c r="AL80" s="18"/>
      <c r="AM80" s="129">
        <f t="shared" si="58"/>
        <v>0</v>
      </c>
      <c r="AN80" s="129">
        <f t="shared" si="59"/>
        <v>0</v>
      </c>
    </row>
    <row r="81" spans="1:40" ht="15.75" thickTop="1">
      <c r="A81" s="276" t="s">
        <v>94</v>
      </c>
      <c r="B81" s="277"/>
      <c r="C81" s="277"/>
      <c r="D81" s="278"/>
      <c r="E81" s="133" t="str">
        <f>IFERROR(E75/(E23+E25+E26+E27),"-")</f>
        <v>-</v>
      </c>
      <c r="F81" s="133" t="str">
        <f t="shared" ref="F81:AN81" si="60">IFERROR(F75/(F23+F25+F26+F27),"-")</f>
        <v>-</v>
      </c>
      <c r="G81" s="133" t="str">
        <f t="shared" si="60"/>
        <v>-</v>
      </c>
      <c r="H81" s="133" t="str">
        <f t="shared" si="60"/>
        <v>-</v>
      </c>
      <c r="I81" s="133" t="str">
        <f t="shared" si="60"/>
        <v>-</v>
      </c>
      <c r="J81" s="134" t="str">
        <f t="shared" si="60"/>
        <v>-</v>
      </c>
      <c r="K81" s="130" t="str">
        <f t="shared" si="60"/>
        <v>-</v>
      </c>
      <c r="L81" s="135" t="str">
        <f t="shared" si="60"/>
        <v>-</v>
      </c>
      <c r="M81" s="133" t="str">
        <f t="shared" si="60"/>
        <v>-</v>
      </c>
      <c r="N81" s="133" t="str">
        <f t="shared" si="60"/>
        <v>-</v>
      </c>
      <c r="O81" s="133" t="str">
        <f t="shared" si="60"/>
        <v>-</v>
      </c>
      <c r="P81" s="133" t="str">
        <f t="shared" si="60"/>
        <v>-</v>
      </c>
      <c r="Q81" s="134" t="str">
        <f t="shared" si="60"/>
        <v>-</v>
      </c>
      <c r="R81" s="130" t="str">
        <f t="shared" si="60"/>
        <v>-</v>
      </c>
      <c r="S81" s="135" t="str">
        <f t="shared" si="60"/>
        <v>-</v>
      </c>
      <c r="T81" s="133" t="str">
        <f t="shared" si="60"/>
        <v>-</v>
      </c>
      <c r="U81" s="133" t="str">
        <f t="shared" si="60"/>
        <v>-</v>
      </c>
      <c r="V81" s="133" t="str">
        <f t="shared" si="60"/>
        <v>-</v>
      </c>
      <c r="W81" s="133" t="str">
        <f t="shared" si="60"/>
        <v>-</v>
      </c>
      <c r="X81" s="134" t="str">
        <f t="shared" si="60"/>
        <v>-</v>
      </c>
      <c r="Y81" s="130" t="str">
        <f t="shared" si="60"/>
        <v>-</v>
      </c>
      <c r="Z81" s="135" t="str">
        <f t="shared" si="60"/>
        <v>-</v>
      </c>
      <c r="AA81" s="133" t="str">
        <f t="shared" si="60"/>
        <v>-</v>
      </c>
      <c r="AB81" s="133" t="str">
        <f t="shared" si="60"/>
        <v>-</v>
      </c>
      <c r="AC81" s="133" t="str">
        <f t="shared" si="60"/>
        <v>-</v>
      </c>
      <c r="AD81" s="133" t="str">
        <f t="shared" si="60"/>
        <v>-</v>
      </c>
      <c r="AE81" s="134" t="str">
        <f t="shared" si="60"/>
        <v>-</v>
      </c>
      <c r="AF81" s="130" t="str">
        <f t="shared" si="60"/>
        <v>-</v>
      </c>
      <c r="AG81" s="135" t="str">
        <f t="shared" si="60"/>
        <v>-</v>
      </c>
      <c r="AH81" s="133" t="str">
        <f t="shared" si="60"/>
        <v>-</v>
      </c>
      <c r="AI81" s="133" t="str">
        <f t="shared" si="60"/>
        <v>-</v>
      </c>
      <c r="AJ81" s="133" t="str">
        <f t="shared" si="60"/>
        <v>-</v>
      </c>
      <c r="AK81" s="133" t="str">
        <f t="shared" si="60"/>
        <v>-</v>
      </c>
      <c r="AL81" s="134" t="str">
        <f t="shared" si="60"/>
        <v>-</v>
      </c>
      <c r="AM81" s="130" t="str">
        <f t="shared" si="60"/>
        <v>-</v>
      </c>
      <c r="AN81" s="130" t="str">
        <f t="shared" si="60"/>
        <v>-</v>
      </c>
    </row>
    <row r="82" spans="1:40">
      <c r="A82" s="241" t="s">
        <v>93</v>
      </c>
      <c r="B82" s="242"/>
      <c r="C82" s="242"/>
      <c r="D82" s="243"/>
      <c r="E82" s="136" t="str">
        <f t="shared" ref="E82" si="61">IFERROR((E76/(E24+E28+E29))/12,"-")</f>
        <v>-</v>
      </c>
      <c r="F82" s="136" t="str">
        <f t="shared" ref="F82:AN82" si="62">IFERROR((F76/(F24+F28+F29))/12,"-")</f>
        <v>-</v>
      </c>
      <c r="G82" s="136" t="str">
        <f t="shared" si="62"/>
        <v>-</v>
      </c>
      <c r="H82" s="136" t="str">
        <f t="shared" si="62"/>
        <v>-</v>
      </c>
      <c r="I82" s="136" t="str">
        <f t="shared" si="62"/>
        <v>-</v>
      </c>
      <c r="J82" s="137" t="str">
        <f t="shared" si="62"/>
        <v>-</v>
      </c>
      <c r="K82" s="131" t="str">
        <f t="shared" si="62"/>
        <v>-</v>
      </c>
      <c r="L82" s="138" t="str">
        <f t="shared" si="62"/>
        <v>-</v>
      </c>
      <c r="M82" s="136" t="str">
        <f t="shared" si="62"/>
        <v>-</v>
      </c>
      <c r="N82" s="136" t="str">
        <f t="shared" si="62"/>
        <v>-</v>
      </c>
      <c r="O82" s="136" t="str">
        <f t="shared" si="62"/>
        <v>-</v>
      </c>
      <c r="P82" s="136" t="str">
        <f t="shared" si="62"/>
        <v>-</v>
      </c>
      <c r="Q82" s="137" t="str">
        <f t="shared" si="62"/>
        <v>-</v>
      </c>
      <c r="R82" s="131" t="str">
        <f t="shared" si="62"/>
        <v>-</v>
      </c>
      <c r="S82" s="138" t="str">
        <f t="shared" si="62"/>
        <v>-</v>
      </c>
      <c r="T82" s="136" t="str">
        <f t="shared" si="62"/>
        <v>-</v>
      </c>
      <c r="U82" s="136" t="str">
        <f t="shared" si="62"/>
        <v>-</v>
      </c>
      <c r="V82" s="136" t="str">
        <f t="shared" si="62"/>
        <v>-</v>
      </c>
      <c r="W82" s="136" t="str">
        <f t="shared" si="62"/>
        <v>-</v>
      </c>
      <c r="X82" s="137" t="str">
        <f t="shared" si="62"/>
        <v>-</v>
      </c>
      <c r="Y82" s="131" t="str">
        <f t="shared" si="62"/>
        <v>-</v>
      </c>
      <c r="Z82" s="138" t="str">
        <f t="shared" si="62"/>
        <v>-</v>
      </c>
      <c r="AA82" s="136" t="str">
        <f t="shared" si="62"/>
        <v>-</v>
      </c>
      <c r="AB82" s="136" t="str">
        <f t="shared" si="62"/>
        <v>-</v>
      </c>
      <c r="AC82" s="136" t="str">
        <f t="shared" si="62"/>
        <v>-</v>
      </c>
      <c r="AD82" s="136" t="str">
        <f t="shared" si="62"/>
        <v>-</v>
      </c>
      <c r="AE82" s="137" t="str">
        <f t="shared" si="62"/>
        <v>-</v>
      </c>
      <c r="AF82" s="131" t="str">
        <f t="shared" si="62"/>
        <v>-</v>
      </c>
      <c r="AG82" s="138" t="str">
        <f t="shared" si="62"/>
        <v>-</v>
      </c>
      <c r="AH82" s="136" t="str">
        <f t="shared" si="62"/>
        <v>-</v>
      </c>
      <c r="AI82" s="136" t="str">
        <f t="shared" si="62"/>
        <v>-</v>
      </c>
      <c r="AJ82" s="136" t="str">
        <f t="shared" si="62"/>
        <v>-</v>
      </c>
      <c r="AK82" s="136" t="str">
        <f t="shared" si="62"/>
        <v>-</v>
      </c>
      <c r="AL82" s="137" t="str">
        <f t="shared" si="62"/>
        <v>-</v>
      </c>
      <c r="AM82" s="131" t="str">
        <f t="shared" si="62"/>
        <v>-</v>
      </c>
      <c r="AN82" s="131" t="str">
        <f t="shared" si="62"/>
        <v>-</v>
      </c>
    </row>
    <row r="83" spans="1:40">
      <c r="A83" s="241" t="s">
        <v>141</v>
      </c>
      <c r="B83" s="242"/>
      <c r="C83" s="242"/>
      <c r="D83" s="243"/>
      <c r="E83" s="136" t="str">
        <f t="shared" ref="E83" si="63">IFERROR(((E78-E77)/(E24+E28+E29))/12,"-")</f>
        <v>-</v>
      </c>
      <c r="F83" s="136" t="str">
        <f t="shared" ref="F83:AN83" si="64">IFERROR(((F78-F77)/(F24+F28+F29))/12,"-")</f>
        <v>-</v>
      </c>
      <c r="G83" s="136" t="str">
        <f t="shared" si="64"/>
        <v>-</v>
      </c>
      <c r="H83" s="136" t="str">
        <f t="shared" si="64"/>
        <v>-</v>
      </c>
      <c r="I83" s="136" t="str">
        <f t="shared" si="64"/>
        <v>-</v>
      </c>
      <c r="J83" s="137" t="str">
        <f t="shared" si="64"/>
        <v>-</v>
      </c>
      <c r="K83" s="131" t="str">
        <f t="shared" si="64"/>
        <v>-</v>
      </c>
      <c r="L83" s="138" t="str">
        <f t="shared" si="64"/>
        <v>-</v>
      </c>
      <c r="M83" s="136" t="str">
        <f t="shared" si="64"/>
        <v>-</v>
      </c>
      <c r="N83" s="136" t="str">
        <f t="shared" si="64"/>
        <v>-</v>
      </c>
      <c r="O83" s="136" t="str">
        <f t="shared" si="64"/>
        <v>-</v>
      </c>
      <c r="P83" s="136" t="str">
        <f t="shared" si="64"/>
        <v>-</v>
      </c>
      <c r="Q83" s="137" t="str">
        <f t="shared" si="64"/>
        <v>-</v>
      </c>
      <c r="R83" s="131" t="str">
        <f t="shared" si="64"/>
        <v>-</v>
      </c>
      <c r="S83" s="138" t="str">
        <f t="shared" si="64"/>
        <v>-</v>
      </c>
      <c r="T83" s="136" t="str">
        <f t="shared" si="64"/>
        <v>-</v>
      </c>
      <c r="U83" s="136" t="str">
        <f t="shared" si="64"/>
        <v>-</v>
      </c>
      <c r="V83" s="136" t="str">
        <f t="shared" si="64"/>
        <v>-</v>
      </c>
      <c r="W83" s="136" t="str">
        <f t="shared" si="64"/>
        <v>-</v>
      </c>
      <c r="X83" s="137" t="str">
        <f t="shared" si="64"/>
        <v>-</v>
      </c>
      <c r="Y83" s="131" t="str">
        <f t="shared" si="64"/>
        <v>-</v>
      </c>
      <c r="Z83" s="138" t="str">
        <f t="shared" si="64"/>
        <v>-</v>
      </c>
      <c r="AA83" s="136" t="str">
        <f t="shared" si="64"/>
        <v>-</v>
      </c>
      <c r="AB83" s="136" t="str">
        <f t="shared" si="64"/>
        <v>-</v>
      </c>
      <c r="AC83" s="136" t="str">
        <f t="shared" si="64"/>
        <v>-</v>
      </c>
      <c r="AD83" s="136" t="str">
        <f t="shared" si="64"/>
        <v>-</v>
      </c>
      <c r="AE83" s="137" t="str">
        <f t="shared" si="64"/>
        <v>-</v>
      </c>
      <c r="AF83" s="131" t="str">
        <f t="shared" si="64"/>
        <v>-</v>
      </c>
      <c r="AG83" s="138" t="str">
        <f t="shared" si="64"/>
        <v>-</v>
      </c>
      <c r="AH83" s="136" t="str">
        <f t="shared" si="64"/>
        <v>-</v>
      </c>
      <c r="AI83" s="136" t="str">
        <f t="shared" si="64"/>
        <v>-</v>
      </c>
      <c r="AJ83" s="136" t="str">
        <f t="shared" si="64"/>
        <v>-</v>
      </c>
      <c r="AK83" s="136" t="str">
        <f t="shared" si="64"/>
        <v>-</v>
      </c>
      <c r="AL83" s="137" t="str">
        <f t="shared" si="64"/>
        <v>-</v>
      </c>
      <c r="AM83" s="131" t="str">
        <f t="shared" si="64"/>
        <v>-</v>
      </c>
      <c r="AN83" s="131" t="str">
        <f t="shared" si="64"/>
        <v>-</v>
      </c>
    </row>
    <row r="84" spans="1:40">
      <c r="A84" s="241" t="s">
        <v>96</v>
      </c>
      <c r="B84" s="242"/>
      <c r="C84" s="242"/>
      <c r="D84" s="243"/>
      <c r="E84" s="136" t="str">
        <f t="shared" ref="E84" si="65">IFERROR(((E80-E79)/(E30+E31))/12,"-")</f>
        <v>-</v>
      </c>
      <c r="F84" s="136" t="str">
        <f t="shared" ref="F84:AN84" si="66">IFERROR(((F80-F79)/(F30+F31))/12,"-")</f>
        <v>-</v>
      </c>
      <c r="G84" s="136" t="str">
        <f t="shared" si="66"/>
        <v>-</v>
      </c>
      <c r="H84" s="136" t="str">
        <f t="shared" si="66"/>
        <v>-</v>
      </c>
      <c r="I84" s="136" t="str">
        <f t="shared" si="66"/>
        <v>-</v>
      </c>
      <c r="J84" s="137" t="str">
        <f t="shared" si="66"/>
        <v>-</v>
      </c>
      <c r="K84" s="131" t="str">
        <f t="shared" si="66"/>
        <v>-</v>
      </c>
      <c r="L84" s="138" t="str">
        <f t="shared" si="66"/>
        <v>-</v>
      </c>
      <c r="M84" s="136" t="str">
        <f t="shared" si="66"/>
        <v>-</v>
      </c>
      <c r="N84" s="136" t="str">
        <f t="shared" si="66"/>
        <v>-</v>
      </c>
      <c r="O84" s="136" t="str">
        <f t="shared" si="66"/>
        <v>-</v>
      </c>
      <c r="P84" s="136" t="str">
        <f t="shared" si="66"/>
        <v>-</v>
      </c>
      <c r="Q84" s="137" t="str">
        <f t="shared" si="66"/>
        <v>-</v>
      </c>
      <c r="R84" s="131" t="str">
        <f t="shared" si="66"/>
        <v>-</v>
      </c>
      <c r="S84" s="138" t="str">
        <f t="shared" si="66"/>
        <v>-</v>
      </c>
      <c r="T84" s="136" t="str">
        <f t="shared" si="66"/>
        <v>-</v>
      </c>
      <c r="U84" s="136" t="str">
        <f t="shared" si="66"/>
        <v>-</v>
      </c>
      <c r="V84" s="136" t="str">
        <f t="shared" si="66"/>
        <v>-</v>
      </c>
      <c r="W84" s="136" t="str">
        <f t="shared" si="66"/>
        <v>-</v>
      </c>
      <c r="X84" s="137" t="str">
        <f t="shared" si="66"/>
        <v>-</v>
      </c>
      <c r="Y84" s="131" t="str">
        <f t="shared" si="66"/>
        <v>-</v>
      </c>
      <c r="Z84" s="138" t="str">
        <f t="shared" si="66"/>
        <v>-</v>
      </c>
      <c r="AA84" s="136" t="str">
        <f t="shared" si="66"/>
        <v>-</v>
      </c>
      <c r="AB84" s="136" t="str">
        <f t="shared" si="66"/>
        <v>-</v>
      </c>
      <c r="AC84" s="136" t="str">
        <f t="shared" si="66"/>
        <v>-</v>
      </c>
      <c r="AD84" s="136" t="str">
        <f t="shared" si="66"/>
        <v>-</v>
      </c>
      <c r="AE84" s="137" t="str">
        <f t="shared" si="66"/>
        <v>-</v>
      </c>
      <c r="AF84" s="131" t="str">
        <f t="shared" si="66"/>
        <v>-</v>
      </c>
      <c r="AG84" s="138" t="str">
        <f t="shared" si="66"/>
        <v>-</v>
      </c>
      <c r="AH84" s="136" t="str">
        <f t="shared" si="66"/>
        <v>-</v>
      </c>
      <c r="AI84" s="136" t="str">
        <f t="shared" si="66"/>
        <v>-</v>
      </c>
      <c r="AJ84" s="136" t="str">
        <f t="shared" si="66"/>
        <v>-</v>
      </c>
      <c r="AK84" s="136" t="str">
        <f t="shared" si="66"/>
        <v>-</v>
      </c>
      <c r="AL84" s="137" t="str">
        <f t="shared" si="66"/>
        <v>-</v>
      </c>
      <c r="AM84" s="131" t="str">
        <f t="shared" si="66"/>
        <v>-</v>
      </c>
      <c r="AN84" s="131" t="str">
        <f t="shared" si="66"/>
        <v>-</v>
      </c>
    </row>
    <row r="85" spans="1:40" ht="15.75" thickBot="1">
      <c r="A85" s="273" t="s">
        <v>95</v>
      </c>
      <c r="B85" s="274"/>
      <c r="C85" s="274"/>
      <c r="D85" s="275"/>
      <c r="E85" s="139">
        <f>IFERROR((E80-E79)/12,"-")</f>
        <v>0</v>
      </c>
      <c r="F85" s="139">
        <f t="shared" ref="F85:AN85" si="67">IFERROR((F80-F79)/12,"-")</f>
        <v>0</v>
      </c>
      <c r="G85" s="139">
        <f t="shared" si="67"/>
        <v>0</v>
      </c>
      <c r="H85" s="139">
        <f t="shared" si="67"/>
        <v>0</v>
      </c>
      <c r="I85" s="139">
        <f t="shared" si="67"/>
        <v>0</v>
      </c>
      <c r="J85" s="140">
        <f t="shared" si="67"/>
        <v>0</v>
      </c>
      <c r="K85" s="132">
        <f t="shared" si="67"/>
        <v>0</v>
      </c>
      <c r="L85" s="141">
        <f t="shared" si="67"/>
        <v>0</v>
      </c>
      <c r="M85" s="139">
        <f t="shared" si="67"/>
        <v>0</v>
      </c>
      <c r="N85" s="139">
        <f t="shared" si="67"/>
        <v>0</v>
      </c>
      <c r="O85" s="139">
        <f t="shared" si="67"/>
        <v>0</v>
      </c>
      <c r="P85" s="139">
        <f t="shared" si="67"/>
        <v>0</v>
      </c>
      <c r="Q85" s="140">
        <f t="shared" si="67"/>
        <v>0</v>
      </c>
      <c r="R85" s="132">
        <f t="shared" si="67"/>
        <v>0</v>
      </c>
      <c r="S85" s="141">
        <f t="shared" si="67"/>
        <v>0</v>
      </c>
      <c r="T85" s="139">
        <f t="shared" si="67"/>
        <v>0</v>
      </c>
      <c r="U85" s="139">
        <f t="shared" si="67"/>
        <v>0</v>
      </c>
      <c r="V85" s="139">
        <f t="shared" si="67"/>
        <v>0</v>
      </c>
      <c r="W85" s="139">
        <f t="shared" si="67"/>
        <v>0</v>
      </c>
      <c r="X85" s="140">
        <f t="shared" si="67"/>
        <v>0</v>
      </c>
      <c r="Y85" s="132">
        <f t="shared" si="67"/>
        <v>0</v>
      </c>
      <c r="Z85" s="141">
        <f t="shared" si="67"/>
        <v>0</v>
      </c>
      <c r="AA85" s="139">
        <f t="shared" si="67"/>
        <v>0</v>
      </c>
      <c r="AB85" s="139">
        <f t="shared" si="67"/>
        <v>0</v>
      </c>
      <c r="AC85" s="139">
        <f t="shared" si="67"/>
        <v>0</v>
      </c>
      <c r="AD85" s="139">
        <f t="shared" si="67"/>
        <v>0</v>
      </c>
      <c r="AE85" s="140">
        <f t="shared" si="67"/>
        <v>0</v>
      </c>
      <c r="AF85" s="132">
        <f t="shared" si="67"/>
        <v>0</v>
      </c>
      <c r="AG85" s="141">
        <f t="shared" si="67"/>
        <v>0</v>
      </c>
      <c r="AH85" s="139">
        <f t="shared" si="67"/>
        <v>0</v>
      </c>
      <c r="AI85" s="139">
        <f t="shared" si="67"/>
        <v>0</v>
      </c>
      <c r="AJ85" s="139">
        <f t="shared" si="67"/>
        <v>0</v>
      </c>
      <c r="AK85" s="139">
        <f t="shared" si="67"/>
        <v>0</v>
      </c>
      <c r="AL85" s="140">
        <f t="shared" si="67"/>
        <v>0</v>
      </c>
      <c r="AM85" s="132">
        <f t="shared" si="67"/>
        <v>0</v>
      </c>
      <c r="AN85" s="132">
        <f t="shared" si="67"/>
        <v>0</v>
      </c>
    </row>
    <row r="86" spans="1:40" customFormat="1" ht="16.5" thickTop="1" thickBot="1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0" ht="15.75" thickTop="1">
      <c r="A87" s="279" t="s">
        <v>7</v>
      </c>
      <c r="B87" s="280"/>
      <c r="C87" s="280"/>
      <c r="D87" s="281"/>
      <c r="E87" s="5"/>
      <c r="F87" s="6"/>
      <c r="G87" s="6"/>
      <c r="H87" s="6"/>
      <c r="I87" s="6"/>
      <c r="J87" s="15"/>
      <c r="K87" s="72">
        <f>SUM(E87:J87)</f>
        <v>0</v>
      </c>
      <c r="L87" s="5"/>
      <c r="M87" s="6"/>
      <c r="N87" s="6"/>
      <c r="O87" s="6"/>
      <c r="P87" s="6"/>
      <c r="Q87" s="15"/>
      <c r="R87" s="72">
        <f>SUM(L87:Q87)</f>
        <v>0</v>
      </c>
      <c r="S87" s="5"/>
      <c r="T87" s="6"/>
      <c r="U87" s="6"/>
      <c r="V87" s="6"/>
      <c r="W87" s="6"/>
      <c r="X87" s="15"/>
      <c r="Y87" s="72">
        <f>SUM(S87:X87)</f>
        <v>0</v>
      </c>
      <c r="Z87" s="5"/>
      <c r="AA87" s="6"/>
      <c r="AB87" s="6"/>
      <c r="AC87" s="6"/>
      <c r="AD87" s="6"/>
      <c r="AE87" s="15"/>
      <c r="AF87" s="72">
        <f>SUM(Z87:AE87)</f>
        <v>0</v>
      </c>
      <c r="AG87" s="5"/>
      <c r="AH87" s="6"/>
      <c r="AI87" s="6"/>
      <c r="AJ87" s="6"/>
      <c r="AK87" s="6"/>
      <c r="AL87" s="15"/>
      <c r="AM87" s="72">
        <f>SUM(AG87:AL87)</f>
        <v>0</v>
      </c>
      <c r="AN87" s="72">
        <f t="shared" ref="AN87" si="68">K87+R87+Y87+AF87+AM87</f>
        <v>0</v>
      </c>
    </row>
    <row r="88" spans="1:40">
      <c r="A88" s="255" t="s">
        <v>32</v>
      </c>
      <c r="B88" s="256"/>
      <c r="C88" s="256"/>
      <c r="D88" s="257"/>
      <c r="E88" s="147" t="str">
        <f t="shared" ref="E88:AN88" si="69">IFERROR(E36/E87,"-")</f>
        <v>-</v>
      </c>
      <c r="F88" s="148" t="str">
        <f t="shared" si="69"/>
        <v>-</v>
      </c>
      <c r="G88" s="148" t="str">
        <f t="shared" si="69"/>
        <v>-</v>
      </c>
      <c r="H88" s="148" t="str">
        <f t="shared" si="69"/>
        <v>-</v>
      </c>
      <c r="I88" s="148" t="str">
        <f t="shared" si="69"/>
        <v>-</v>
      </c>
      <c r="J88" s="149" t="str">
        <f t="shared" si="69"/>
        <v>-</v>
      </c>
      <c r="K88" s="146" t="str">
        <f t="shared" si="69"/>
        <v>-</v>
      </c>
      <c r="L88" s="147" t="str">
        <f t="shared" si="69"/>
        <v>-</v>
      </c>
      <c r="M88" s="148" t="str">
        <f t="shared" si="69"/>
        <v>-</v>
      </c>
      <c r="N88" s="148" t="str">
        <f t="shared" si="69"/>
        <v>-</v>
      </c>
      <c r="O88" s="148" t="str">
        <f t="shared" si="69"/>
        <v>-</v>
      </c>
      <c r="P88" s="148" t="str">
        <f t="shared" si="69"/>
        <v>-</v>
      </c>
      <c r="Q88" s="149" t="str">
        <f t="shared" si="69"/>
        <v>-</v>
      </c>
      <c r="R88" s="146" t="str">
        <f t="shared" si="69"/>
        <v>-</v>
      </c>
      <c r="S88" s="147" t="str">
        <f t="shared" si="69"/>
        <v>-</v>
      </c>
      <c r="T88" s="148" t="str">
        <f t="shared" si="69"/>
        <v>-</v>
      </c>
      <c r="U88" s="148" t="str">
        <f t="shared" si="69"/>
        <v>-</v>
      </c>
      <c r="V88" s="148" t="str">
        <f t="shared" si="69"/>
        <v>-</v>
      </c>
      <c r="W88" s="148" t="str">
        <f t="shared" si="69"/>
        <v>-</v>
      </c>
      <c r="X88" s="149" t="str">
        <f t="shared" si="69"/>
        <v>-</v>
      </c>
      <c r="Y88" s="146" t="str">
        <f t="shared" si="69"/>
        <v>-</v>
      </c>
      <c r="Z88" s="147" t="str">
        <f t="shared" si="69"/>
        <v>-</v>
      </c>
      <c r="AA88" s="148" t="str">
        <f t="shared" si="69"/>
        <v>-</v>
      </c>
      <c r="AB88" s="148" t="str">
        <f t="shared" si="69"/>
        <v>-</v>
      </c>
      <c r="AC88" s="148" t="str">
        <f t="shared" si="69"/>
        <v>-</v>
      </c>
      <c r="AD88" s="148" t="str">
        <f t="shared" si="69"/>
        <v>-</v>
      </c>
      <c r="AE88" s="149" t="str">
        <f t="shared" si="69"/>
        <v>-</v>
      </c>
      <c r="AF88" s="146" t="str">
        <f t="shared" si="69"/>
        <v>-</v>
      </c>
      <c r="AG88" s="147" t="str">
        <f t="shared" si="69"/>
        <v>-</v>
      </c>
      <c r="AH88" s="148" t="str">
        <f t="shared" si="69"/>
        <v>-</v>
      </c>
      <c r="AI88" s="148" t="str">
        <f t="shared" si="69"/>
        <v>-</v>
      </c>
      <c r="AJ88" s="148" t="str">
        <f t="shared" si="69"/>
        <v>-</v>
      </c>
      <c r="AK88" s="148" t="str">
        <f t="shared" si="69"/>
        <v>-</v>
      </c>
      <c r="AL88" s="149" t="str">
        <f t="shared" si="69"/>
        <v>-</v>
      </c>
      <c r="AM88" s="146" t="str">
        <f t="shared" si="69"/>
        <v>-</v>
      </c>
      <c r="AN88" s="146" t="str">
        <f t="shared" si="69"/>
        <v>-</v>
      </c>
    </row>
    <row r="89" spans="1:40">
      <c r="A89" s="255" t="s">
        <v>33</v>
      </c>
      <c r="B89" s="256"/>
      <c r="C89" s="256"/>
      <c r="D89" s="257"/>
      <c r="E89" s="147" t="str">
        <f t="shared" ref="E89:AN89" si="70">IFERROR(E23/E87,"-")</f>
        <v>-</v>
      </c>
      <c r="F89" s="148" t="str">
        <f t="shared" si="70"/>
        <v>-</v>
      </c>
      <c r="G89" s="148" t="str">
        <f t="shared" si="70"/>
        <v>-</v>
      </c>
      <c r="H89" s="148" t="str">
        <f t="shared" si="70"/>
        <v>-</v>
      </c>
      <c r="I89" s="148" t="str">
        <f t="shared" si="70"/>
        <v>-</v>
      </c>
      <c r="J89" s="149" t="str">
        <f t="shared" si="70"/>
        <v>-</v>
      </c>
      <c r="K89" s="146" t="str">
        <f t="shared" si="70"/>
        <v>-</v>
      </c>
      <c r="L89" s="147" t="str">
        <f t="shared" si="70"/>
        <v>-</v>
      </c>
      <c r="M89" s="148" t="str">
        <f t="shared" si="70"/>
        <v>-</v>
      </c>
      <c r="N89" s="148" t="str">
        <f t="shared" si="70"/>
        <v>-</v>
      </c>
      <c r="O89" s="148" t="str">
        <f t="shared" si="70"/>
        <v>-</v>
      </c>
      <c r="P89" s="148" t="str">
        <f t="shared" si="70"/>
        <v>-</v>
      </c>
      <c r="Q89" s="149" t="str">
        <f t="shared" si="70"/>
        <v>-</v>
      </c>
      <c r="R89" s="146" t="str">
        <f t="shared" si="70"/>
        <v>-</v>
      </c>
      <c r="S89" s="147" t="str">
        <f t="shared" si="70"/>
        <v>-</v>
      </c>
      <c r="T89" s="148" t="str">
        <f t="shared" si="70"/>
        <v>-</v>
      </c>
      <c r="U89" s="148" t="str">
        <f t="shared" si="70"/>
        <v>-</v>
      </c>
      <c r="V89" s="148" t="str">
        <f t="shared" si="70"/>
        <v>-</v>
      </c>
      <c r="W89" s="148" t="str">
        <f t="shared" si="70"/>
        <v>-</v>
      </c>
      <c r="X89" s="149" t="str">
        <f t="shared" si="70"/>
        <v>-</v>
      </c>
      <c r="Y89" s="146" t="str">
        <f t="shared" si="70"/>
        <v>-</v>
      </c>
      <c r="Z89" s="147" t="str">
        <f t="shared" si="70"/>
        <v>-</v>
      </c>
      <c r="AA89" s="148" t="str">
        <f t="shared" si="70"/>
        <v>-</v>
      </c>
      <c r="AB89" s="148" t="str">
        <f t="shared" si="70"/>
        <v>-</v>
      </c>
      <c r="AC89" s="148" t="str">
        <f t="shared" si="70"/>
        <v>-</v>
      </c>
      <c r="AD89" s="148" t="str">
        <f t="shared" si="70"/>
        <v>-</v>
      </c>
      <c r="AE89" s="149" t="str">
        <f t="shared" si="70"/>
        <v>-</v>
      </c>
      <c r="AF89" s="146" t="str">
        <f t="shared" si="70"/>
        <v>-</v>
      </c>
      <c r="AG89" s="147" t="str">
        <f t="shared" si="70"/>
        <v>-</v>
      </c>
      <c r="AH89" s="148" t="str">
        <f t="shared" si="70"/>
        <v>-</v>
      </c>
      <c r="AI89" s="148" t="str">
        <f t="shared" si="70"/>
        <v>-</v>
      </c>
      <c r="AJ89" s="148" t="str">
        <f t="shared" si="70"/>
        <v>-</v>
      </c>
      <c r="AK89" s="148" t="str">
        <f t="shared" si="70"/>
        <v>-</v>
      </c>
      <c r="AL89" s="149" t="str">
        <f t="shared" si="70"/>
        <v>-</v>
      </c>
      <c r="AM89" s="146" t="str">
        <f t="shared" si="70"/>
        <v>-</v>
      </c>
      <c r="AN89" s="146" t="str">
        <f t="shared" si="70"/>
        <v>-</v>
      </c>
    </row>
    <row r="90" spans="1:40">
      <c r="A90" s="255" t="s">
        <v>34</v>
      </c>
      <c r="B90" s="256"/>
      <c r="C90" s="256"/>
      <c r="D90" s="257"/>
      <c r="E90" s="147" t="str">
        <f t="shared" ref="E90:AN90" si="71">IFERROR(E24/E87,"-")</f>
        <v>-</v>
      </c>
      <c r="F90" s="148" t="str">
        <f t="shared" si="71"/>
        <v>-</v>
      </c>
      <c r="G90" s="148" t="str">
        <f t="shared" si="71"/>
        <v>-</v>
      </c>
      <c r="H90" s="148" t="str">
        <f t="shared" si="71"/>
        <v>-</v>
      </c>
      <c r="I90" s="148" t="str">
        <f t="shared" si="71"/>
        <v>-</v>
      </c>
      <c r="J90" s="149" t="str">
        <f t="shared" si="71"/>
        <v>-</v>
      </c>
      <c r="K90" s="146" t="str">
        <f t="shared" si="71"/>
        <v>-</v>
      </c>
      <c r="L90" s="147" t="str">
        <f t="shared" si="71"/>
        <v>-</v>
      </c>
      <c r="M90" s="148" t="str">
        <f t="shared" si="71"/>
        <v>-</v>
      </c>
      <c r="N90" s="148" t="str">
        <f t="shared" si="71"/>
        <v>-</v>
      </c>
      <c r="O90" s="148" t="str">
        <f t="shared" si="71"/>
        <v>-</v>
      </c>
      <c r="P90" s="148" t="str">
        <f t="shared" si="71"/>
        <v>-</v>
      </c>
      <c r="Q90" s="149" t="str">
        <f t="shared" si="71"/>
        <v>-</v>
      </c>
      <c r="R90" s="146" t="str">
        <f t="shared" si="71"/>
        <v>-</v>
      </c>
      <c r="S90" s="147" t="str">
        <f t="shared" si="71"/>
        <v>-</v>
      </c>
      <c r="T90" s="148" t="str">
        <f t="shared" si="71"/>
        <v>-</v>
      </c>
      <c r="U90" s="148" t="str">
        <f t="shared" si="71"/>
        <v>-</v>
      </c>
      <c r="V90" s="148" t="str">
        <f t="shared" si="71"/>
        <v>-</v>
      </c>
      <c r="W90" s="148" t="str">
        <f t="shared" si="71"/>
        <v>-</v>
      </c>
      <c r="X90" s="149" t="str">
        <f t="shared" si="71"/>
        <v>-</v>
      </c>
      <c r="Y90" s="146" t="str">
        <f t="shared" si="71"/>
        <v>-</v>
      </c>
      <c r="Z90" s="147" t="str">
        <f t="shared" si="71"/>
        <v>-</v>
      </c>
      <c r="AA90" s="148" t="str">
        <f t="shared" si="71"/>
        <v>-</v>
      </c>
      <c r="AB90" s="148" t="str">
        <f t="shared" si="71"/>
        <v>-</v>
      </c>
      <c r="AC90" s="148" t="str">
        <f t="shared" si="71"/>
        <v>-</v>
      </c>
      <c r="AD90" s="148" t="str">
        <f t="shared" si="71"/>
        <v>-</v>
      </c>
      <c r="AE90" s="149" t="str">
        <f t="shared" si="71"/>
        <v>-</v>
      </c>
      <c r="AF90" s="146" t="str">
        <f t="shared" si="71"/>
        <v>-</v>
      </c>
      <c r="AG90" s="147" t="str">
        <f t="shared" si="71"/>
        <v>-</v>
      </c>
      <c r="AH90" s="148" t="str">
        <f t="shared" si="71"/>
        <v>-</v>
      </c>
      <c r="AI90" s="148" t="str">
        <f t="shared" si="71"/>
        <v>-</v>
      </c>
      <c r="AJ90" s="148" t="str">
        <f t="shared" si="71"/>
        <v>-</v>
      </c>
      <c r="AK90" s="148" t="str">
        <f t="shared" si="71"/>
        <v>-</v>
      </c>
      <c r="AL90" s="149" t="str">
        <f t="shared" si="71"/>
        <v>-</v>
      </c>
      <c r="AM90" s="146" t="str">
        <f t="shared" si="71"/>
        <v>-</v>
      </c>
      <c r="AN90" s="146" t="str">
        <f t="shared" si="71"/>
        <v>-</v>
      </c>
    </row>
    <row r="91" spans="1:40">
      <c r="A91" s="255" t="s">
        <v>8</v>
      </c>
      <c r="B91" s="256"/>
      <c r="C91" s="256"/>
      <c r="D91" s="257"/>
      <c r="E91" s="147" t="str">
        <f>IFERROR((E32+E33)/E87,"-")</f>
        <v>-</v>
      </c>
      <c r="F91" s="148" t="str">
        <f t="shared" ref="F91:AN91" si="72">IFERROR((F32+F33)/F87,"-")</f>
        <v>-</v>
      </c>
      <c r="G91" s="148" t="str">
        <f t="shared" si="72"/>
        <v>-</v>
      </c>
      <c r="H91" s="148" t="str">
        <f t="shared" si="72"/>
        <v>-</v>
      </c>
      <c r="I91" s="148" t="str">
        <f t="shared" si="72"/>
        <v>-</v>
      </c>
      <c r="J91" s="149" t="str">
        <f t="shared" si="72"/>
        <v>-</v>
      </c>
      <c r="K91" s="146" t="str">
        <f t="shared" si="72"/>
        <v>-</v>
      </c>
      <c r="L91" s="147" t="str">
        <f t="shared" si="72"/>
        <v>-</v>
      </c>
      <c r="M91" s="148" t="str">
        <f t="shared" si="72"/>
        <v>-</v>
      </c>
      <c r="N91" s="148" t="str">
        <f t="shared" si="72"/>
        <v>-</v>
      </c>
      <c r="O91" s="148" t="str">
        <f t="shared" si="72"/>
        <v>-</v>
      </c>
      <c r="P91" s="148" t="str">
        <f t="shared" si="72"/>
        <v>-</v>
      </c>
      <c r="Q91" s="149" t="str">
        <f t="shared" si="72"/>
        <v>-</v>
      </c>
      <c r="R91" s="146" t="str">
        <f t="shared" si="72"/>
        <v>-</v>
      </c>
      <c r="S91" s="147" t="str">
        <f t="shared" si="72"/>
        <v>-</v>
      </c>
      <c r="T91" s="148" t="str">
        <f t="shared" si="72"/>
        <v>-</v>
      </c>
      <c r="U91" s="148" t="str">
        <f t="shared" si="72"/>
        <v>-</v>
      </c>
      <c r="V91" s="148" t="str">
        <f t="shared" si="72"/>
        <v>-</v>
      </c>
      <c r="W91" s="148" t="str">
        <f t="shared" si="72"/>
        <v>-</v>
      </c>
      <c r="X91" s="149" t="str">
        <f t="shared" si="72"/>
        <v>-</v>
      </c>
      <c r="Y91" s="146" t="str">
        <f t="shared" si="72"/>
        <v>-</v>
      </c>
      <c r="Z91" s="147" t="str">
        <f t="shared" si="72"/>
        <v>-</v>
      </c>
      <c r="AA91" s="148" t="str">
        <f t="shared" si="72"/>
        <v>-</v>
      </c>
      <c r="AB91" s="148" t="str">
        <f t="shared" si="72"/>
        <v>-</v>
      </c>
      <c r="AC91" s="148" t="str">
        <f t="shared" si="72"/>
        <v>-</v>
      </c>
      <c r="AD91" s="148" t="str">
        <f t="shared" si="72"/>
        <v>-</v>
      </c>
      <c r="AE91" s="149" t="str">
        <f t="shared" si="72"/>
        <v>-</v>
      </c>
      <c r="AF91" s="146" t="str">
        <f t="shared" si="72"/>
        <v>-</v>
      </c>
      <c r="AG91" s="147" t="str">
        <f t="shared" si="72"/>
        <v>-</v>
      </c>
      <c r="AH91" s="148" t="str">
        <f t="shared" si="72"/>
        <v>-</v>
      </c>
      <c r="AI91" s="148" t="str">
        <f t="shared" si="72"/>
        <v>-</v>
      </c>
      <c r="AJ91" s="148" t="str">
        <f t="shared" si="72"/>
        <v>-</v>
      </c>
      <c r="AK91" s="148" t="str">
        <f t="shared" si="72"/>
        <v>-</v>
      </c>
      <c r="AL91" s="149" t="str">
        <f t="shared" si="72"/>
        <v>-</v>
      </c>
      <c r="AM91" s="146" t="str">
        <f t="shared" si="72"/>
        <v>-</v>
      </c>
      <c r="AN91" s="146" t="str">
        <f t="shared" si="72"/>
        <v>-</v>
      </c>
    </row>
    <row r="92" spans="1:40" ht="15.75" thickBot="1">
      <c r="A92" s="273" t="s">
        <v>9</v>
      </c>
      <c r="B92" s="274"/>
      <c r="C92" s="274"/>
      <c r="D92" s="275"/>
      <c r="E92" s="142" t="str">
        <f t="shared" ref="E92:AN92" si="73">IFERROR(E35/E87,"-")</f>
        <v>-</v>
      </c>
      <c r="F92" s="143" t="str">
        <f t="shared" si="73"/>
        <v>-</v>
      </c>
      <c r="G92" s="143" t="str">
        <f t="shared" si="73"/>
        <v>-</v>
      </c>
      <c r="H92" s="143" t="str">
        <f t="shared" si="73"/>
        <v>-</v>
      </c>
      <c r="I92" s="143" t="str">
        <f t="shared" si="73"/>
        <v>-</v>
      </c>
      <c r="J92" s="144" t="str">
        <f t="shared" si="73"/>
        <v>-</v>
      </c>
      <c r="K92" s="145" t="str">
        <f t="shared" si="73"/>
        <v>-</v>
      </c>
      <c r="L92" s="142" t="str">
        <f t="shared" si="73"/>
        <v>-</v>
      </c>
      <c r="M92" s="143" t="str">
        <f t="shared" si="73"/>
        <v>-</v>
      </c>
      <c r="N92" s="143" t="str">
        <f t="shared" si="73"/>
        <v>-</v>
      </c>
      <c r="O92" s="143" t="str">
        <f t="shared" si="73"/>
        <v>-</v>
      </c>
      <c r="P92" s="143" t="str">
        <f t="shared" si="73"/>
        <v>-</v>
      </c>
      <c r="Q92" s="144" t="str">
        <f t="shared" si="73"/>
        <v>-</v>
      </c>
      <c r="R92" s="145" t="str">
        <f t="shared" si="73"/>
        <v>-</v>
      </c>
      <c r="S92" s="142" t="str">
        <f t="shared" si="73"/>
        <v>-</v>
      </c>
      <c r="T92" s="143" t="str">
        <f t="shared" si="73"/>
        <v>-</v>
      </c>
      <c r="U92" s="143" t="str">
        <f t="shared" si="73"/>
        <v>-</v>
      </c>
      <c r="V92" s="143" t="str">
        <f t="shared" si="73"/>
        <v>-</v>
      </c>
      <c r="W92" s="143" t="str">
        <f t="shared" si="73"/>
        <v>-</v>
      </c>
      <c r="X92" s="144" t="str">
        <f t="shared" si="73"/>
        <v>-</v>
      </c>
      <c r="Y92" s="145" t="str">
        <f t="shared" si="73"/>
        <v>-</v>
      </c>
      <c r="Z92" s="142" t="str">
        <f t="shared" si="73"/>
        <v>-</v>
      </c>
      <c r="AA92" s="143" t="str">
        <f t="shared" si="73"/>
        <v>-</v>
      </c>
      <c r="AB92" s="143" t="str">
        <f t="shared" si="73"/>
        <v>-</v>
      </c>
      <c r="AC92" s="143" t="str">
        <f t="shared" si="73"/>
        <v>-</v>
      </c>
      <c r="AD92" s="143" t="str">
        <f t="shared" si="73"/>
        <v>-</v>
      </c>
      <c r="AE92" s="144" t="str">
        <f t="shared" si="73"/>
        <v>-</v>
      </c>
      <c r="AF92" s="145" t="str">
        <f t="shared" si="73"/>
        <v>-</v>
      </c>
      <c r="AG92" s="142" t="str">
        <f t="shared" si="73"/>
        <v>-</v>
      </c>
      <c r="AH92" s="143" t="str">
        <f t="shared" si="73"/>
        <v>-</v>
      </c>
      <c r="AI92" s="143" t="str">
        <f t="shared" si="73"/>
        <v>-</v>
      </c>
      <c r="AJ92" s="143" t="str">
        <f t="shared" si="73"/>
        <v>-</v>
      </c>
      <c r="AK92" s="143" t="str">
        <f t="shared" si="73"/>
        <v>-</v>
      </c>
      <c r="AL92" s="144" t="str">
        <f t="shared" si="73"/>
        <v>-</v>
      </c>
      <c r="AM92" s="145" t="str">
        <f t="shared" si="73"/>
        <v>-</v>
      </c>
      <c r="AN92" s="145" t="str">
        <f t="shared" si="73"/>
        <v>-</v>
      </c>
    </row>
    <row r="93" spans="1:40" ht="16.5" thickTop="1" thickBot="1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0" ht="15.75" thickTop="1">
      <c r="A94" s="302" t="s">
        <v>14</v>
      </c>
      <c r="B94" s="303"/>
      <c r="C94" s="303"/>
      <c r="D94" s="304"/>
      <c r="E94" s="19"/>
      <c r="F94" s="20"/>
      <c r="G94" s="20"/>
      <c r="H94" s="20"/>
      <c r="I94" s="20"/>
      <c r="J94" s="21"/>
      <c r="K94" s="72">
        <f t="shared" ref="K94:K97" si="74">SUM(E94:J94)</f>
        <v>0</v>
      </c>
      <c r="L94" s="19"/>
      <c r="M94" s="20"/>
      <c r="N94" s="20"/>
      <c r="O94" s="20"/>
      <c r="P94" s="20"/>
      <c r="Q94" s="21"/>
      <c r="R94" s="72">
        <f t="shared" ref="R94:R97" si="75">SUM(L94:Q94)</f>
        <v>0</v>
      </c>
      <c r="S94" s="19"/>
      <c r="T94" s="20"/>
      <c r="U94" s="20"/>
      <c r="V94" s="20"/>
      <c r="W94" s="20"/>
      <c r="X94" s="21"/>
      <c r="Y94" s="72">
        <f t="shared" ref="Y94:Y97" si="76">SUM(S94:X94)</f>
        <v>0</v>
      </c>
      <c r="Z94" s="19"/>
      <c r="AA94" s="20"/>
      <c r="AB94" s="20"/>
      <c r="AC94" s="20"/>
      <c r="AD94" s="20"/>
      <c r="AE94" s="21"/>
      <c r="AF94" s="72">
        <f t="shared" ref="AF94:AF97" si="77">SUM(Z94:AE94)</f>
        <v>0</v>
      </c>
      <c r="AG94" s="19"/>
      <c r="AH94" s="20"/>
      <c r="AI94" s="20"/>
      <c r="AJ94" s="20"/>
      <c r="AK94" s="20"/>
      <c r="AL94" s="21"/>
      <c r="AM94" s="72">
        <f t="shared" ref="AM94:AM97" si="78">SUM(AG94:AL94)</f>
        <v>0</v>
      </c>
      <c r="AN94" s="72">
        <f t="shared" ref="AN94:AN97" si="79">K94+R94+Y94+AF94+AM94</f>
        <v>0</v>
      </c>
    </row>
    <row r="95" spans="1:40">
      <c r="A95" s="255" t="s">
        <v>15</v>
      </c>
      <c r="B95" s="256"/>
      <c r="C95" s="256"/>
      <c r="D95" s="257"/>
      <c r="E95" s="22"/>
      <c r="F95" s="23"/>
      <c r="G95" s="23"/>
      <c r="H95" s="23"/>
      <c r="I95" s="23"/>
      <c r="J95" s="24"/>
      <c r="K95" s="119">
        <f t="shared" si="74"/>
        <v>0</v>
      </c>
      <c r="L95" s="22"/>
      <c r="M95" s="23"/>
      <c r="N95" s="23"/>
      <c r="O95" s="23"/>
      <c r="P95" s="23"/>
      <c r="Q95" s="24"/>
      <c r="R95" s="119">
        <f t="shared" si="75"/>
        <v>0</v>
      </c>
      <c r="S95" s="22"/>
      <c r="T95" s="23"/>
      <c r="U95" s="23"/>
      <c r="V95" s="23"/>
      <c r="W95" s="23"/>
      <c r="X95" s="24"/>
      <c r="Y95" s="119">
        <f t="shared" si="76"/>
        <v>0</v>
      </c>
      <c r="Z95" s="22"/>
      <c r="AA95" s="23"/>
      <c r="AB95" s="23"/>
      <c r="AC95" s="23"/>
      <c r="AD95" s="23"/>
      <c r="AE95" s="24"/>
      <c r="AF95" s="119">
        <f t="shared" si="77"/>
        <v>0</v>
      </c>
      <c r="AG95" s="22"/>
      <c r="AH95" s="23"/>
      <c r="AI95" s="23"/>
      <c r="AJ95" s="23"/>
      <c r="AK95" s="23"/>
      <c r="AL95" s="24"/>
      <c r="AM95" s="119">
        <f t="shared" si="78"/>
        <v>0</v>
      </c>
      <c r="AN95" s="119">
        <f t="shared" si="79"/>
        <v>0</v>
      </c>
    </row>
    <row r="96" spans="1:40">
      <c r="A96" s="255" t="s">
        <v>16</v>
      </c>
      <c r="B96" s="256"/>
      <c r="C96" s="256"/>
      <c r="D96" s="257"/>
      <c r="E96" s="22"/>
      <c r="F96" s="23"/>
      <c r="G96" s="23"/>
      <c r="H96" s="23"/>
      <c r="I96" s="23"/>
      <c r="J96" s="24"/>
      <c r="K96" s="119">
        <f t="shared" si="74"/>
        <v>0</v>
      </c>
      <c r="L96" s="22"/>
      <c r="M96" s="23"/>
      <c r="N96" s="23"/>
      <c r="O96" s="23"/>
      <c r="P96" s="23"/>
      <c r="Q96" s="24"/>
      <c r="R96" s="119">
        <f t="shared" si="75"/>
        <v>0</v>
      </c>
      <c r="S96" s="22"/>
      <c r="T96" s="23"/>
      <c r="U96" s="23"/>
      <c r="V96" s="23"/>
      <c r="W96" s="23"/>
      <c r="X96" s="24"/>
      <c r="Y96" s="119">
        <f t="shared" si="76"/>
        <v>0</v>
      </c>
      <c r="Z96" s="22"/>
      <c r="AA96" s="23"/>
      <c r="AB96" s="23"/>
      <c r="AC96" s="23"/>
      <c r="AD96" s="23"/>
      <c r="AE96" s="24"/>
      <c r="AF96" s="119">
        <f t="shared" si="77"/>
        <v>0</v>
      </c>
      <c r="AG96" s="22"/>
      <c r="AH96" s="23"/>
      <c r="AI96" s="23"/>
      <c r="AJ96" s="23"/>
      <c r="AK96" s="23"/>
      <c r="AL96" s="24"/>
      <c r="AM96" s="119">
        <f t="shared" si="78"/>
        <v>0</v>
      </c>
      <c r="AN96" s="119">
        <f t="shared" si="79"/>
        <v>0</v>
      </c>
    </row>
    <row r="97" spans="1:40">
      <c r="A97" s="255" t="s">
        <v>17</v>
      </c>
      <c r="B97" s="256"/>
      <c r="C97" s="256"/>
      <c r="D97" s="257"/>
      <c r="E97" s="22"/>
      <c r="F97" s="23"/>
      <c r="G97" s="23"/>
      <c r="H97" s="23"/>
      <c r="I97" s="23"/>
      <c r="J97" s="24"/>
      <c r="K97" s="119">
        <f t="shared" si="74"/>
        <v>0</v>
      </c>
      <c r="L97" s="22"/>
      <c r="M97" s="23"/>
      <c r="N97" s="23"/>
      <c r="O97" s="23"/>
      <c r="P97" s="23"/>
      <c r="Q97" s="24"/>
      <c r="R97" s="119">
        <f t="shared" si="75"/>
        <v>0</v>
      </c>
      <c r="S97" s="22"/>
      <c r="T97" s="23"/>
      <c r="U97" s="23"/>
      <c r="V97" s="23"/>
      <c r="W97" s="23"/>
      <c r="X97" s="24"/>
      <c r="Y97" s="119">
        <f t="shared" si="76"/>
        <v>0</v>
      </c>
      <c r="Z97" s="22"/>
      <c r="AA97" s="23"/>
      <c r="AB97" s="23"/>
      <c r="AC97" s="23"/>
      <c r="AD97" s="23"/>
      <c r="AE97" s="24"/>
      <c r="AF97" s="119">
        <f t="shared" si="77"/>
        <v>0</v>
      </c>
      <c r="AG97" s="22"/>
      <c r="AH97" s="23"/>
      <c r="AI97" s="23"/>
      <c r="AJ97" s="23"/>
      <c r="AK97" s="23"/>
      <c r="AL97" s="24"/>
      <c r="AM97" s="119">
        <f t="shared" si="78"/>
        <v>0</v>
      </c>
      <c r="AN97" s="119">
        <f t="shared" si="79"/>
        <v>0</v>
      </c>
    </row>
    <row r="98" spans="1:40">
      <c r="A98" s="241" t="s">
        <v>18</v>
      </c>
      <c r="B98" s="242"/>
      <c r="C98" s="242"/>
      <c r="D98" s="243"/>
      <c r="E98" s="226" t="str">
        <f>IFERROR((E94+E95)/SUM(E94:E97),"-")</f>
        <v>-</v>
      </c>
      <c r="F98" s="227" t="str">
        <f t="shared" ref="F98:AN98" si="80">IFERROR((F94+F95)/SUM(F94:F97),"-")</f>
        <v>-</v>
      </c>
      <c r="G98" s="227" t="str">
        <f t="shared" si="80"/>
        <v>-</v>
      </c>
      <c r="H98" s="227" t="str">
        <f t="shared" si="80"/>
        <v>-</v>
      </c>
      <c r="I98" s="227" t="str">
        <f t="shared" si="80"/>
        <v>-</v>
      </c>
      <c r="J98" s="228" t="str">
        <f t="shared" si="80"/>
        <v>-</v>
      </c>
      <c r="K98" s="229" t="str">
        <f t="shared" si="80"/>
        <v>-</v>
      </c>
      <c r="L98" s="226" t="str">
        <f t="shared" si="80"/>
        <v>-</v>
      </c>
      <c r="M98" s="227" t="str">
        <f t="shared" si="80"/>
        <v>-</v>
      </c>
      <c r="N98" s="227" t="str">
        <f t="shared" si="80"/>
        <v>-</v>
      </c>
      <c r="O98" s="227" t="str">
        <f t="shared" si="80"/>
        <v>-</v>
      </c>
      <c r="P98" s="227" t="str">
        <f t="shared" si="80"/>
        <v>-</v>
      </c>
      <c r="Q98" s="228" t="str">
        <f t="shared" si="80"/>
        <v>-</v>
      </c>
      <c r="R98" s="229" t="str">
        <f t="shared" si="80"/>
        <v>-</v>
      </c>
      <c r="S98" s="226" t="str">
        <f t="shared" si="80"/>
        <v>-</v>
      </c>
      <c r="T98" s="227" t="str">
        <f t="shared" si="80"/>
        <v>-</v>
      </c>
      <c r="U98" s="227" t="str">
        <f t="shared" si="80"/>
        <v>-</v>
      </c>
      <c r="V98" s="227" t="str">
        <f t="shared" si="80"/>
        <v>-</v>
      </c>
      <c r="W98" s="227" t="str">
        <f t="shared" si="80"/>
        <v>-</v>
      </c>
      <c r="X98" s="228" t="str">
        <f t="shared" si="80"/>
        <v>-</v>
      </c>
      <c r="Y98" s="229" t="str">
        <f t="shared" si="80"/>
        <v>-</v>
      </c>
      <c r="Z98" s="226" t="str">
        <f t="shared" si="80"/>
        <v>-</v>
      </c>
      <c r="AA98" s="227" t="str">
        <f t="shared" si="80"/>
        <v>-</v>
      </c>
      <c r="AB98" s="227" t="str">
        <f t="shared" si="80"/>
        <v>-</v>
      </c>
      <c r="AC98" s="227" t="str">
        <f t="shared" si="80"/>
        <v>-</v>
      </c>
      <c r="AD98" s="227" t="str">
        <f t="shared" si="80"/>
        <v>-</v>
      </c>
      <c r="AE98" s="228" t="str">
        <f t="shared" si="80"/>
        <v>-</v>
      </c>
      <c r="AF98" s="229" t="str">
        <f t="shared" si="80"/>
        <v>-</v>
      </c>
      <c r="AG98" s="226" t="str">
        <f t="shared" si="80"/>
        <v>-</v>
      </c>
      <c r="AH98" s="227" t="str">
        <f t="shared" si="80"/>
        <v>-</v>
      </c>
      <c r="AI98" s="227" t="str">
        <f t="shared" si="80"/>
        <v>-</v>
      </c>
      <c r="AJ98" s="227" t="str">
        <f t="shared" si="80"/>
        <v>-</v>
      </c>
      <c r="AK98" s="227" t="str">
        <f t="shared" si="80"/>
        <v>-</v>
      </c>
      <c r="AL98" s="228" t="str">
        <f t="shared" si="80"/>
        <v>-</v>
      </c>
      <c r="AM98" s="229" t="str">
        <f t="shared" si="80"/>
        <v>-</v>
      </c>
      <c r="AN98" s="229" t="str">
        <f t="shared" si="80"/>
        <v>-</v>
      </c>
    </row>
    <row r="99" spans="1:40">
      <c r="A99" s="241" t="s">
        <v>19</v>
      </c>
      <c r="B99" s="242"/>
      <c r="C99" s="242"/>
      <c r="D99" s="243"/>
      <c r="E99" s="122" t="str">
        <f>IFERROR(E96/SUM(E94:E97),"-")</f>
        <v>-</v>
      </c>
      <c r="F99" s="123" t="str">
        <f t="shared" ref="F99:AN99" si="81">IFERROR(F96/SUM(F94:F97),"-")</f>
        <v>-</v>
      </c>
      <c r="G99" s="123" t="str">
        <f t="shared" si="81"/>
        <v>-</v>
      </c>
      <c r="H99" s="123" t="str">
        <f t="shared" si="81"/>
        <v>-</v>
      </c>
      <c r="I99" s="123" t="str">
        <f t="shared" si="81"/>
        <v>-</v>
      </c>
      <c r="J99" s="124" t="str">
        <f t="shared" si="81"/>
        <v>-</v>
      </c>
      <c r="K99" s="120" t="str">
        <f t="shared" si="81"/>
        <v>-</v>
      </c>
      <c r="L99" s="122" t="str">
        <f t="shared" si="81"/>
        <v>-</v>
      </c>
      <c r="M99" s="123" t="str">
        <f t="shared" si="81"/>
        <v>-</v>
      </c>
      <c r="N99" s="123" t="str">
        <f t="shared" si="81"/>
        <v>-</v>
      </c>
      <c r="O99" s="123" t="str">
        <f t="shared" si="81"/>
        <v>-</v>
      </c>
      <c r="P99" s="123" t="str">
        <f t="shared" si="81"/>
        <v>-</v>
      </c>
      <c r="Q99" s="124" t="str">
        <f t="shared" si="81"/>
        <v>-</v>
      </c>
      <c r="R99" s="120" t="str">
        <f t="shared" si="81"/>
        <v>-</v>
      </c>
      <c r="S99" s="122" t="str">
        <f t="shared" si="81"/>
        <v>-</v>
      </c>
      <c r="T99" s="123" t="str">
        <f t="shared" si="81"/>
        <v>-</v>
      </c>
      <c r="U99" s="123" t="str">
        <f t="shared" si="81"/>
        <v>-</v>
      </c>
      <c r="V99" s="123" t="str">
        <f t="shared" si="81"/>
        <v>-</v>
      </c>
      <c r="W99" s="123" t="str">
        <f t="shared" si="81"/>
        <v>-</v>
      </c>
      <c r="X99" s="124" t="str">
        <f t="shared" si="81"/>
        <v>-</v>
      </c>
      <c r="Y99" s="120" t="str">
        <f t="shared" si="81"/>
        <v>-</v>
      </c>
      <c r="Z99" s="122" t="str">
        <f t="shared" si="81"/>
        <v>-</v>
      </c>
      <c r="AA99" s="123" t="str">
        <f t="shared" si="81"/>
        <v>-</v>
      </c>
      <c r="AB99" s="123" t="str">
        <f t="shared" si="81"/>
        <v>-</v>
      </c>
      <c r="AC99" s="123" t="str">
        <f t="shared" si="81"/>
        <v>-</v>
      </c>
      <c r="AD99" s="123" t="str">
        <f t="shared" si="81"/>
        <v>-</v>
      </c>
      <c r="AE99" s="124" t="str">
        <f t="shared" si="81"/>
        <v>-</v>
      </c>
      <c r="AF99" s="120" t="str">
        <f t="shared" si="81"/>
        <v>-</v>
      </c>
      <c r="AG99" s="122" t="str">
        <f t="shared" si="81"/>
        <v>-</v>
      </c>
      <c r="AH99" s="123" t="str">
        <f t="shared" si="81"/>
        <v>-</v>
      </c>
      <c r="AI99" s="123" t="str">
        <f t="shared" si="81"/>
        <v>-</v>
      </c>
      <c r="AJ99" s="123" t="str">
        <f t="shared" si="81"/>
        <v>-</v>
      </c>
      <c r="AK99" s="123" t="str">
        <f t="shared" si="81"/>
        <v>-</v>
      </c>
      <c r="AL99" s="124" t="str">
        <f t="shared" si="81"/>
        <v>-</v>
      </c>
      <c r="AM99" s="120" t="str">
        <f t="shared" si="81"/>
        <v>-</v>
      </c>
      <c r="AN99" s="120" t="str">
        <f t="shared" si="81"/>
        <v>-</v>
      </c>
    </row>
    <row r="100" spans="1:40" ht="15.75" thickBot="1">
      <c r="A100" s="273" t="s">
        <v>20</v>
      </c>
      <c r="B100" s="274"/>
      <c r="C100" s="274"/>
      <c r="D100" s="275"/>
      <c r="E100" s="125" t="str">
        <f>IFERROR(E97/SUM(E94:E97),"-")</f>
        <v>-</v>
      </c>
      <c r="F100" s="126" t="str">
        <f t="shared" ref="F100:AN100" si="82">IFERROR(F97/SUM(F94:F97),"-")</f>
        <v>-</v>
      </c>
      <c r="G100" s="126" t="str">
        <f t="shared" si="82"/>
        <v>-</v>
      </c>
      <c r="H100" s="126" t="str">
        <f t="shared" si="82"/>
        <v>-</v>
      </c>
      <c r="I100" s="126" t="str">
        <f t="shared" si="82"/>
        <v>-</v>
      </c>
      <c r="J100" s="127" t="str">
        <f t="shared" si="82"/>
        <v>-</v>
      </c>
      <c r="K100" s="121" t="str">
        <f t="shared" si="82"/>
        <v>-</v>
      </c>
      <c r="L100" s="125" t="str">
        <f t="shared" si="82"/>
        <v>-</v>
      </c>
      <c r="M100" s="126" t="str">
        <f t="shared" si="82"/>
        <v>-</v>
      </c>
      <c r="N100" s="126" t="str">
        <f t="shared" si="82"/>
        <v>-</v>
      </c>
      <c r="O100" s="126" t="str">
        <f t="shared" si="82"/>
        <v>-</v>
      </c>
      <c r="P100" s="126" t="str">
        <f t="shared" si="82"/>
        <v>-</v>
      </c>
      <c r="Q100" s="127" t="str">
        <f t="shared" si="82"/>
        <v>-</v>
      </c>
      <c r="R100" s="121" t="str">
        <f t="shared" si="82"/>
        <v>-</v>
      </c>
      <c r="S100" s="125" t="str">
        <f t="shared" si="82"/>
        <v>-</v>
      </c>
      <c r="T100" s="126" t="str">
        <f t="shared" si="82"/>
        <v>-</v>
      </c>
      <c r="U100" s="126" t="str">
        <f t="shared" si="82"/>
        <v>-</v>
      </c>
      <c r="V100" s="126" t="str">
        <f t="shared" si="82"/>
        <v>-</v>
      </c>
      <c r="W100" s="126" t="str">
        <f t="shared" si="82"/>
        <v>-</v>
      </c>
      <c r="X100" s="127" t="str">
        <f t="shared" si="82"/>
        <v>-</v>
      </c>
      <c r="Y100" s="121" t="str">
        <f t="shared" si="82"/>
        <v>-</v>
      </c>
      <c r="Z100" s="125" t="str">
        <f t="shared" si="82"/>
        <v>-</v>
      </c>
      <c r="AA100" s="126" t="str">
        <f t="shared" si="82"/>
        <v>-</v>
      </c>
      <c r="AB100" s="126" t="str">
        <f t="shared" si="82"/>
        <v>-</v>
      </c>
      <c r="AC100" s="126" t="str">
        <f t="shared" si="82"/>
        <v>-</v>
      </c>
      <c r="AD100" s="126" t="str">
        <f t="shared" si="82"/>
        <v>-</v>
      </c>
      <c r="AE100" s="127" t="str">
        <f t="shared" si="82"/>
        <v>-</v>
      </c>
      <c r="AF100" s="121" t="str">
        <f t="shared" si="82"/>
        <v>-</v>
      </c>
      <c r="AG100" s="125" t="str">
        <f t="shared" si="82"/>
        <v>-</v>
      </c>
      <c r="AH100" s="126" t="str">
        <f t="shared" si="82"/>
        <v>-</v>
      </c>
      <c r="AI100" s="126" t="str">
        <f t="shared" si="82"/>
        <v>-</v>
      </c>
      <c r="AJ100" s="126" t="str">
        <f t="shared" si="82"/>
        <v>-</v>
      </c>
      <c r="AK100" s="126" t="str">
        <f t="shared" si="82"/>
        <v>-</v>
      </c>
      <c r="AL100" s="127" t="str">
        <f t="shared" si="82"/>
        <v>-</v>
      </c>
      <c r="AM100" s="121" t="str">
        <f t="shared" si="82"/>
        <v>-</v>
      </c>
      <c r="AN100" s="121" t="str">
        <f t="shared" si="82"/>
        <v>-</v>
      </c>
    </row>
    <row r="101" spans="1:40" ht="16.5" thickTop="1" thickBot="1"/>
    <row r="102" spans="1:40" ht="15.75" thickTop="1">
      <c r="A102" s="267" t="s">
        <v>97</v>
      </c>
      <c r="B102" s="268"/>
      <c r="C102" s="268"/>
      <c r="D102" s="269"/>
      <c r="E102" s="19"/>
      <c r="F102" s="20"/>
      <c r="G102" s="20"/>
      <c r="H102" s="20"/>
      <c r="I102" s="20"/>
      <c r="J102" s="21"/>
      <c r="K102" s="72">
        <f t="shared" ref="K102:K105" si="83">SUM(E102:J102)</f>
        <v>0</v>
      </c>
      <c r="L102" s="19"/>
      <c r="M102" s="20"/>
      <c r="N102" s="20"/>
      <c r="O102" s="20"/>
      <c r="P102" s="20"/>
      <c r="Q102" s="21"/>
      <c r="R102" s="72">
        <f t="shared" ref="R102:R105" si="84">SUM(L102:Q102)</f>
        <v>0</v>
      </c>
      <c r="S102" s="19"/>
      <c r="T102" s="20"/>
      <c r="U102" s="20"/>
      <c r="V102" s="20"/>
      <c r="W102" s="20"/>
      <c r="X102" s="21"/>
      <c r="Y102" s="72">
        <f t="shared" ref="Y102:Y105" si="85">SUM(S102:X102)</f>
        <v>0</v>
      </c>
      <c r="Z102" s="19"/>
      <c r="AA102" s="20"/>
      <c r="AB102" s="20"/>
      <c r="AC102" s="20"/>
      <c r="AD102" s="20"/>
      <c r="AE102" s="21"/>
      <c r="AF102" s="72">
        <f t="shared" ref="AF102:AF105" si="86">SUM(Z102:AE102)</f>
        <v>0</v>
      </c>
      <c r="AG102" s="19"/>
      <c r="AH102" s="20"/>
      <c r="AI102" s="20"/>
      <c r="AJ102" s="20"/>
      <c r="AK102" s="20"/>
      <c r="AL102" s="21"/>
      <c r="AM102" s="72">
        <f t="shared" ref="AM102:AM105" si="87">SUM(AG102:AL102)</f>
        <v>0</v>
      </c>
      <c r="AN102" s="72">
        <f>K102+R102+Y102+AF102+AM102</f>
        <v>0</v>
      </c>
    </row>
    <row r="103" spans="1:40">
      <c r="A103" s="270" t="s">
        <v>98</v>
      </c>
      <c r="B103" s="271"/>
      <c r="C103" s="271"/>
      <c r="D103" s="272"/>
      <c r="E103" s="22"/>
      <c r="F103" s="23"/>
      <c r="G103" s="23"/>
      <c r="H103" s="23"/>
      <c r="I103" s="23"/>
      <c r="J103" s="24"/>
      <c r="K103" s="119">
        <f t="shared" si="83"/>
        <v>0</v>
      </c>
      <c r="L103" s="22"/>
      <c r="M103" s="23"/>
      <c r="N103" s="23"/>
      <c r="O103" s="23"/>
      <c r="P103" s="23"/>
      <c r="Q103" s="24"/>
      <c r="R103" s="119">
        <f t="shared" si="84"/>
        <v>0</v>
      </c>
      <c r="S103" s="22"/>
      <c r="T103" s="23"/>
      <c r="U103" s="23"/>
      <c r="V103" s="23"/>
      <c r="W103" s="23"/>
      <c r="X103" s="24"/>
      <c r="Y103" s="119">
        <f t="shared" si="85"/>
        <v>0</v>
      </c>
      <c r="Z103" s="22"/>
      <c r="AA103" s="23"/>
      <c r="AB103" s="23"/>
      <c r="AC103" s="23"/>
      <c r="AD103" s="23"/>
      <c r="AE103" s="24"/>
      <c r="AF103" s="119">
        <f t="shared" si="86"/>
        <v>0</v>
      </c>
      <c r="AG103" s="22"/>
      <c r="AH103" s="23"/>
      <c r="AI103" s="23"/>
      <c r="AJ103" s="23"/>
      <c r="AK103" s="23"/>
      <c r="AL103" s="24"/>
      <c r="AM103" s="119">
        <f t="shared" si="87"/>
        <v>0</v>
      </c>
      <c r="AN103" s="119">
        <f t="shared" ref="AN103:AN105" si="88">K103+R103+Y103+AF103+AM103</f>
        <v>0</v>
      </c>
    </row>
    <row r="104" spans="1:40">
      <c r="A104" s="270" t="s">
        <v>99</v>
      </c>
      <c r="B104" s="271"/>
      <c r="C104" s="271"/>
      <c r="D104" s="272"/>
      <c r="E104" s="22"/>
      <c r="F104" s="23"/>
      <c r="G104" s="23"/>
      <c r="H104" s="23"/>
      <c r="I104" s="23"/>
      <c r="J104" s="24"/>
      <c r="K104" s="119">
        <f t="shared" si="83"/>
        <v>0</v>
      </c>
      <c r="L104" s="22"/>
      <c r="M104" s="23"/>
      <c r="N104" s="23"/>
      <c r="O104" s="23"/>
      <c r="P104" s="23"/>
      <c r="Q104" s="24"/>
      <c r="R104" s="119">
        <f t="shared" si="84"/>
        <v>0</v>
      </c>
      <c r="S104" s="22"/>
      <c r="T104" s="23"/>
      <c r="U104" s="23"/>
      <c r="V104" s="23"/>
      <c r="W104" s="23"/>
      <c r="X104" s="24"/>
      <c r="Y104" s="119">
        <f t="shared" si="85"/>
        <v>0</v>
      </c>
      <c r="Z104" s="22"/>
      <c r="AA104" s="23"/>
      <c r="AB104" s="23"/>
      <c r="AC104" s="23"/>
      <c r="AD104" s="23"/>
      <c r="AE104" s="24"/>
      <c r="AF104" s="119">
        <f t="shared" si="86"/>
        <v>0</v>
      </c>
      <c r="AG104" s="22"/>
      <c r="AH104" s="23"/>
      <c r="AI104" s="23"/>
      <c r="AJ104" s="23"/>
      <c r="AK104" s="23"/>
      <c r="AL104" s="24"/>
      <c r="AM104" s="119">
        <f t="shared" si="87"/>
        <v>0</v>
      </c>
      <c r="AN104" s="119">
        <f t="shared" si="88"/>
        <v>0</v>
      </c>
    </row>
    <row r="105" spans="1:40">
      <c r="A105" s="270" t="s">
        <v>100</v>
      </c>
      <c r="B105" s="271"/>
      <c r="C105" s="271"/>
      <c r="D105" s="272"/>
      <c r="E105" s="22"/>
      <c r="F105" s="23"/>
      <c r="G105" s="23"/>
      <c r="H105" s="23"/>
      <c r="I105" s="23"/>
      <c r="J105" s="24"/>
      <c r="K105" s="119">
        <f t="shared" si="83"/>
        <v>0</v>
      </c>
      <c r="L105" s="22"/>
      <c r="M105" s="23"/>
      <c r="N105" s="23"/>
      <c r="O105" s="23"/>
      <c r="P105" s="23"/>
      <c r="Q105" s="24"/>
      <c r="R105" s="119">
        <f t="shared" si="84"/>
        <v>0</v>
      </c>
      <c r="S105" s="22"/>
      <c r="T105" s="23"/>
      <c r="U105" s="23"/>
      <c r="V105" s="23"/>
      <c r="W105" s="23"/>
      <c r="X105" s="24"/>
      <c r="Y105" s="119">
        <f t="shared" si="85"/>
        <v>0</v>
      </c>
      <c r="Z105" s="22"/>
      <c r="AA105" s="23"/>
      <c r="AB105" s="23"/>
      <c r="AC105" s="23"/>
      <c r="AD105" s="23"/>
      <c r="AE105" s="24"/>
      <c r="AF105" s="119">
        <f t="shared" si="86"/>
        <v>0</v>
      </c>
      <c r="AG105" s="22"/>
      <c r="AH105" s="23"/>
      <c r="AI105" s="23"/>
      <c r="AJ105" s="23"/>
      <c r="AK105" s="23"/>
      <c r="AL105" s="24"/>
      <c r="AM105" s="119">
        <f t="shared" si="87"/>
        <v>0</v>
      </c>
      <c r="AN105" s="119">
        <f t="shared" si="88"/>
        <v>0</v>
      </c>
    </row>
    <row r="106" spans="1:40">
      <c r="A106" s="241" t="s">
        <v>128</v>
      </c>
      <c r="B106" s="242"/>
      <c r="C106" s="242"/>
      <c r="D106" s="243"/>
      <c r="E106" s="226" t="str">
        <f>IFERROR((E102+E103)/SUM(E102:E105),"-")</f>
        <v>-</v>
      </c>
      <c r="F106" s="227" t="str">
        <f t="shared" ref="F106:AN106" si="89">IFERROR((F102+F103)/SUM(F102:F105),"-")</f>
        <v>-</v>
      </c>
      <c r="G106" s="227" t="str">
        <f t="shared" si="89"/>
        <v>-</v>
      </c>
      <c r="H106" s="227" t="str">
        <f t="shared" si="89"/>
        <v>-</v>
      </c>
      <c r="I106" s="227" t="str">
        <f t="shared" si="89"/>
        <v>-</v>
      </c>
      <c r="J106" s="228" t="str">
        <f t="shared" si="89"/>
        <v>-</v>
      </c>
      <c r="K106" s="229" t="str">
        <f t="shared" si="89"/>
        <v>-</v>
      </c>
      <c r="L106" s="226" t="str">
        <f t="shared" si="89"/>
        <v>-</v>
      </c>
      <c r="M106" s="227" t="str">
        <f t="shared" si="89"/>
        <v>-</v>
      </c>
      <c r="N106" s="227" t="str">
        <f t="shared" si="89"/>
        <v>-</v>
      </c>
      <c r="O106" s="227" t="str">
        <f t="shared" si="89"/>
        <v>-</v>
      </c>
      <c r="P106" s="227" t="str">
        <f t="shared" si="89"/>
        <v>-</v>
      </c>
      <c r="Q106" s="228" t="str">
        <f t="shared" si="89"/>
        <v>-</v>
      </c>
      <c r="R106" s="229" t="str">
        <f t="shared" si="89"/>
        <v>-</v>
      </c>
      <c r="S106" s="226" t="str">
        <f t="shared" si="89"/>
        <v>-</v>
      </c>
      <c r="T106" s="227" t="str">
        <f t="shared" si="89"/>
        <v>-</v>
      </c>
      <c r="U106" s="227" t="str">
        <f t="shared" si="89"/>
        <v>-</v>
      </c>
      <c r="V106" s="227" t="str">
        <f t="shared" si="89"/>
        <v>-</v>
      </c>
      <c r="W106" s="227" t="str">
        <f t="shared" si="89"/>
        <v>-</v>
      </c>
      <c r="X106" s="228" t="str">
        <f t="shared" si="89"/>
        <v>-</v>
      </c>
      <c r="Y106" s="229" t="str">
        <f t="shared" si="89"/>
        <v>-</v>
      </c>
      <c r="Z106" s="226" t="str">
        <f t="shared" si="89"/>
        <v>-</v>
      </c>
      <c r="AA106" s="227" t="str">
        <f t="shared" si="89"/>
        <v>-</v>
      </c>
      <c r="AB106" s="227" t="str">
        <f t="shared" si="89"/>
        <v>-</v>
      </c>
      <c r="AC106" s="227" t="str">
        <f t="shared" si="89"/>
        <v>-</v>
      </c>
      <c r="AD106" s="227" t="str">
        <f t="shared" si="89"/>
        <v>-</v>
      </c>
      <c r="AE106" s="228" t="str">
        <f t="shared" si="89"/>
        <v>-</v>
      </c>
      <c r="AF106" s="229" t="str">
        <f t="shared" si="89"/>
        <v>-</v>
      </c>
      <c r="AG106" s="226" t="str">
        <f t="shared" si="89"/>
        <v>-</v>
      </c>
      <c r="AH106" s="227" t="str">
        <f t="shared" si="89"/>
        <v>-</v>
      </c>
      <c r="AI106" s="227" t="str">
        <f t="shared" si="89"/>
        <v>-</v>
      </c>
      <c r="AJ106" s="227" t="str">
        <f t="shared" si="89"/>
        <v>-</v>
      </c>
      <c r="AK106" s="227" t="str">
        <f t="shared" si="89"/>
        <v>-</v>
      </c>
      <c r="AL106" s="228" t="str">
        <f t="shared" si="89"/>
        <v>-</v>
      </c>
      <c r="AM106" s="229" t="str">
        <f t="shared" si="89"/>
        <v>-</v>
      </c>
      <c r="AN106" s="229" t="str">
        <f t="shared" si="89"/>
        <v>-</v>
      </c>
    </row>
    <row r="107" spans="1:40">
      <c r="A107" s="241" t="s">
        <v>126</v>
      </c>
      <c r="B107" s="242"/>
      <c r="C107" s="242"/>
      <c r="D107" s="243"/>
      <c r="E107" s="122" t="str">
        <f>IFERROR(E104/SUM(E102:E105),"-")</f>
        <v>-</v>
      </c>
      <c r="F107" s="123" t="str">
        <f t="shared" ref="F107:AN107" si="90">IFERROR(F104/SUM(F102:F105),"-")</f>
        <v>-</v>
      </c>
      <c r="G107" s="123" t="str">
        <f t="shared" si="90"/>
        <v>-</v>
      </c>
      <c r="H107" s="123" t="str">
        <f t="shared" si="90"/>
        <v>-</v>
      </c>
      <c r="I107" s="123" t="str">
        <f t="shared" si="90"/>
        <v>-</v>
      </c>
      <c r="J107" s="124" t="str">
        <f t="shared" si="90"/>
        <v>-</v>
      </c>
      <c r="K107" s="120" t="str">
        <f t="shared" si="90"/>
        <v>-</v>
      </c>
      <c r="L107" s="122" t="str">
        <f t="shared" si="90"/>
        <v>-</v>
      </c>
      <c r="M107" s="123" t="str">
        <f t="shared" si="90"/>
        <v>-</v>
      </c>
      <c r="N107" s="123" t="str">
        <f t="shared" si="90"/>
        <v>-</v>
      </c>
      <c r="O107" s="123" t="str">
        <f t="shared" si="90"/>
        <v>-</v>
      </c>
      <c r="P107" s="123" t="str">
        <f t="shared" si="90"/>
        <v>-</v>
      </c>
      <c r="Q107" s="124" t="str">
        <f t="shared" si="90"/>
        <v>-</v>
      </c>
      <c r="R107" s="120" t="str">
        <f t="shared" si="90"/>
        <v>-</v>
      </c>
      <c r="S107" s="122" t="str">
        <f t="shared" si="90"/>
        <v>-</v>
      </c>
      <c r="T107" s="123" t="str">
        <f t="shared" si="90"/>
        <v>-</v>
      </c>
      <c r="U107" s="123" t="str">
        <f t="shared" si="90"/>
        <v>-</v>
      </c>
      <c r="V107" s="123" t="str">
        <f t="shared" si="90"/>
        <v>-</v>
      </c>
      <c r="W107" s="123" t="str">
        <f t="shared" si="90"/>
        <v>-</v>
      </c>
      <c r="X107" s="124" t="str">
        <f t="shared" si="90"/>
        <v>-</v>
      </c>
      <c r="Y107" s="120" t="str">
        <f t="shared" si="90"/>
        <v>-</v>
      </c>
      <c r="Z107" s="122" t="str">
        <f t="shared" si="90"/>
        <v>-</v>
      </c>
      <c r="AA107" s="123" t="str">
        <f t="shared" si="90"/>
        <v>-</v>
      </c>
      <c r="AB107" s="123" t="str">
        <f t="shared" si="90"/>
        <v>-</v>
      </c>
      <c r="AC107" s="123" t="str">
        <f t="shared" si="90"/>
        <v>-</v>
      </c>
      <c r="AD107" s="123" t="str">
        <f t="shared" si="90"/>
        <v>-</v>
      </c>
      <c r="AE107" s="124" t="str">
        <f t="shared" si="90"/>
        <v>-</v>
      </c>
      <c r="AF107" s="120" t="str">
        <f t="shared" si="90"/>
        <v>-</v>
      </c>
      <c r="AG107" s="122" t="str">
        <f t="shared" si="90"/>
        <v>-</v>
      </c>
      <c r="AH107" s="123" t="str">
        <f t="shared" si="90"/>
        <v>-</v>
      </c>
      <c r="AI107" s="123" t="str">
        <f t="shared" si="90"/>
        <v>-</v>
      </c>
      <c r="AJ107" s="123" t="str">
        <f t="shared" si="90"/>
        <v>-</v>
      </c>
      <c r="AK107" s="123" t="str">
        <f t="shared" si="90"/>
        <v>-</v>
      </c>
      <c r="AL107" s="124" t="str">
        <f t="shared" si="90"/>
        <v>-</v>
      </c>
      <c r="AM107" s="120" t="str">
        <f t="shared" si="90"/>
        <v>-</v>
      </c>
      <c r="AN107" s="120" t="str">
        <f t="shared" si="90"/>
        <v>-</v>
      </c>
    </row>
    <row r="108" spans="1:40" ht="15.75" thickBot="1">
      <c r="A108" s="273" t="s">
        <v>127</v>
      </c>
      <c r="B108" s="274"/>
      <c r="C108" s="274"/>
      <c r="D108" s="275"/>
      <c r="E108" s="125" t="str">
        <f>IFERROR(E105/SUM(E102:E105),"-")</f>
        <v>-</v>
      </c>
      <c r="F108" s="126" t="str">
        <f t="shared" ref="F108:AN108" si="91">IFERROR(F105/SUM(F102:F105),"-")</f>
        <v>-</v>
      </c>
      <c r="G108" s="126" t="str">
        <f t="shared" si="91"/>
        <v>-</v>
      </c>
      <c r="H108" s="126" t="str">
        <f t="shared" si="91"/>
        <v>-</v>
      </c>
      <c r="I108" s="126" t="str">
        <f t="shared" si="91"/>
        <v>-</v>
      </c>
      <c r="J108" s="127" t="str">
        <f t="shared" si="91"/>
        <v>-</v>
      </c>
      <c r="K108" s="121" t="str">
        <f t="shared" si="91"/>
        <v>-</v>
      </c>
      <c r="L108" s="125" t="str">
        <f t="shared" si="91"/>
        <v>-</v>
      </c>
      <c r="M108" s="126" t="str">
        <f t="shared" si="91"/>
        <v>-</v>
      </c>
      <c r="N108" s="126" t="str">
        <f t="shared" si="91"/>
        <v>-</v>
      </c>
      <c r="O108" s="126" t="str">
        <f t="shared" si="91"/>
        <v>-</v>
      </c>
      <c r="P108" s="126" t="str">
        <f t="shared" si="91"/>
        <v>-</v>
      </c>
      <c r="Q108" s="127" t="str">
        <f t="shared" si="91"/>
        <v>-</v>
      </c>
      <c r="R108" s="121" t="str">
        <f t="shared" si="91"/>
        <v>-</v>
      </c>
      <c r="S108" s="125" t="str">
        <f t="shared" si="91"/>
        <v>-</v>
      </c>
      <c r="T108" s="126" t="str">
        <f t="shared" si="91"/>
        <v>-</v>
      </c>
      <c r="U108" s="126" t="str">
        <f t="shared" si="91"/>
        <v>-</v>
      </c>
      <c r="V108" s="126" t="str">
        <f t="shared" si="91"/>
        <v>-</v>
      </c>
      <c r="W108" s="126" t="str">
        <f t="shared" si="91"/>
        <v>-</v>
      </c>
      <c r="X108" s="127" t="str">
        <f t="shared" si="91"/>
        <v>-</v>
      </c>
      <c r="Y108" s="121" t="str">
        <f t="shared" si="91"/>
        <v>-</v>
      </c>
      <c r="Z108" s="125" t="str">
        <f t="shared" si="91"/>
        <v>-</v>
      </c>
      <c r="AA108" s="126" t="str">
        <f t="shared" si="91"/>
        <v>-</v>
      </c>
      <c r="AB108" s="126" t="str">
        <f t="shared" si="91"/>
        <v>-</v>
      </c>
      <c r="AC108" s="126" t="str">
        <f t="shared" si="91"/>
        <v>-</v>
      </c>
      <c r="AD108" s="126" t="str">
        <f t="shared" si="91"/>
        <v>-</v>
      </c>
      <c r="AE108" s="127" t="str">
        <f t="shared" si="91"/>
        <v>-</v>
      </c>
      <c r="AF108" s="121" t="str">
        <f t="shared" si="91"/>
        <v>-</v>
      </c>
      <c r="AG108" s="125" t="str">
        <f t="shared" si="91"/>
        <v>-</v>
      </c>
      <c r="AH108" s="126" t="str">
        <f t="shared" si="91"/>
        <v>-</v>
      </c>
      <c r="AI108" s="126" t="str">
        <f t="shared" si="91"/>
        <v>-</v>
      </c>
      <c r="AJ108" s="126" t="str">
        <f t="shared" si="91"/>
        <v>-</v>
      </c>
      <c r="AK108" s="126" t="str">
        <f t="shared" si="91"/>
        <v>-</v>
      </c>
      <c r="AL108" s="127" t="str">
        <f t="shared" si="91"/>
        <v>-</v>
      </c>
      <c r="AM108" s="121" t="str">
        <f t="shared" si="91"/>
        <v>-</v>
      </c>
      <c r="AN108" s="121" t="str">
        <f t="shared" si="91"/>
        <v>-</v>
      </c>
    </row>
    <row r="109" spans="1:40" ht="15.75" thickTop="1"/>
    <row r="110" spans="1:40" ht="15.75" thickBot="1"/>
    <row r="111" spans="1:40" ht="15.75" thickTop="1">
      <c r="A111" s="276" t="s">
        <v>41</v>
      </c>
      <c r="B111" s="277"/>
      <c r="C111" s="277"/>
      <c r="D111" s="278"/>
      <c r="E111" s="33">
        <f>IFERROR(E35*$B$9,"-")</f>
        <v>0</v>
      </c>
      <c r="F111" s="34">
        <f t="shared" ref="F111:AN111" si="92">IFERROR(F35*$B$9,"-")</f>
        <v>0</v>
      </c>
      <c r="G111" s="34">
        <f t="shared" si="92"/>
        <v>0</v>
      </c>
      <c r="H111" s="34">
        <f t="shared" si="92"/>
        <v>0</v>
      </c>
      <c r="I111" s="34">
        <f t="shared" si="92"/>
        <v>0</v>
      </c>
      <c r="J111" s="41">
        <f t="shared" si="92"/>
        <v>0</v>
      </c>
      <c r="K111" s="153">
        <f t="shared" si="92"/>
        <v>0</v>
      </c>
      <c r="L111" s="45">
        <f t="shared" si="92"/>
        <v>0</v>
      </c>
      <c r="M111" s="34">
        <f t="shared" si="92"/>
        <v>0</v>
      </c>
      <c r="N111" s="34">
        <f t="shared" si="92"/>
        <v>0</v>
      </c>
      <c r="O111" s="34">
        <f t="shared" si="92"/>
        <v>0</v>
      </c>
      <c r="P111" s="34">
        <f t="shared" si="92"/>
        <v>0</v>
      </c>
      <c r="Q111" s="34">
        <f t="shared" si="92"/>
        <v>0</v>
      </c>
      <c r="R111" s="153">
        <f t="shared" si="92"/>
        <v>0</v>
      </c>
      <c r="S111" s="34">
        <f t="shared" si="92"/>
        <v>0</v>
      </c>
      <c r="T111" s="34">
        <f t="shared" si="92"/>
        <v>0</v>
      </c>
      <c r="U111" s="34">
        <f t="shared" si="92"/>
        <v>0</v>
      </c>
      <c r="V111" s="34">
        <f t="shared" si="92"/>
        <v>0</v>
      </c>
      <c r="W111" s="34">
        <f t="shared" si="92"/>
        <v>0</v>
      </c>
      <c r="X111" s="34">
        <f t="shared" si="92"/>
        <v>0</v>
      </c>
      <c r="Y111" s="153">
        <f t="shared" si="92"/>
        <v>0</v>
      </c>
      <c r="Z111" s="34">
        <f t="shared" si="92"/>
        <v>0</v>
      </c>
      <c r="AA111" s="34">
        <f t="shared" si="92"/>
        <v>0</v>
      </c>
      <c r="AB111" s="34">
        <f t="shared" si="92"/>
        <v>0</v>
      </c>
      <c r="AC111" s="34">
        <f t="shared" si="92"/>
        <v>0</v>
      </c>
      <c r="AD111" s="34">
        <f t="shared" si="92"/>
        <v>0</v>
      </c>
      <c r="AE111" s="34">
        <f t="shared" si="92"/>
        <v>0</v>
      </c>
      <c r="AF111" s="153">
        <f t="shared" si="92"/>
        <v>0</v>
      </c>
      <c r="AG111" s="34">
        <f t="shared" si="92"/>
        <v>0</v>
      </c>
      <c r="AH111" s="34">
        <f t="shared" si="92"/>
        <v>0</v>
      </c>
      <c r="AI111" s="34">
        <f t="shared" si="92"/>
        <v>0</v>
      </c>
      <c r="AJ111" s="34">
        <f t="shared" si="92"/>
        <v>0</v>
      </c>
      <c r="AK111" s="34">
        <f t="shared" si="92"/>
        <v>0</v>
      </c>
      <c r="AL111" s="34">
        <f t="shared" si="92"/>
        <v>0</v>
      </c>
      <c r="AM111" s="153">
        <f t="shared" si="92"/>
        <v>0</v>
      </c>
      <c r="AN111" s="153">
        <f t="shared" si="92"/>
        <v>0</v>
      </c>
    </row>
    <row r="112" spans="1:40">
      <c r="A112" s="241" t="s">
        <v>104</v>
      </c>
      <c r="B112" s="242"/>
      <c r="C112" s="242"/>
      <c r="D112" s="243"/>
      <c r="E112" s="35">
        <f>IFERROR(E35*$B$11,"-")</f>
        <v>0</v>
      </c>
      <c r="F112" s="36">
        <f t="shared" ref="F112:AN112" si="93">IFERROR(F35*$B$11,"-")</f>
        <v>0</v>
      </c>
      <c r="G112" s="36">
        <f t="shared" si="93"/>
        <v>0</v>
      </c>
      <c r="H112" s="36">
        <f t="shared" si="93"/>
        <v>0</v>
      </c>
      <c r="I112" s="36">
        <f t="shared" si="93"/>
        <v>0</v>
      </c>
      <c r="J112" s="42">
        <f t="shared" si="93"/>
        <v>0</v>
      </c>
      <c r="K112" s="154">
        <f t="shared" si="93"/>
        <v>0</v>
      </c>
      <c r="L112" s="46">
        <f t="shared" si="93"/>
        <v>0</v>
      </c>
      <c r="M112" s="36">
        <f t="shared" si="93"/>
        <v>0</v>
      </c>
      <c r="N112" s="36">
        <f t="shared" si="93"/>
        <v>0</v>
      </c>
      <c r="O112" s="36">
        <f t="shared" si="93"/>
        <v>0</v>
      </c>
      <c r="P112" s="36">
        <f t="shared" si="93"/>
        <v>0</v>
      </c>
      <c r="Q112" s="36">
        <f t="shared" si="93"/>
        <v>0</v>
      </c>
      <c r="R112" s="154">
        <f t="shared" si="93"/>
        <v>0</v>
      </c>
      <c r="S112" s="36">
        <f t="shared" si="93"/>
        <v>0</v>
      </c>
      <c r="T112" s="36">
        <f t="shared" si="93"/>
        <v>0</v>
      </c>
      <c r="U112" s="36">
        <f t="shared" si="93"/>
        <v>0</v>
      </c>
      <c r="V112" s="36">
        <f t="shared" si="93"/>
        <v>0</v>
      </c>
      <c r="W112" s="36">
        <f t="shared" si="93"/>
        <v>0</v>
      </c>
      <c r="X112" s="36">
        <f t="shared" si="93"/>
        <v>0</v>
      </c>
      <c r="Y112" s="154">
        <f t="shared" si="93"/>
        <v>0</v>
      </c>
      <c r="Z112" s="36">
        <f t="shared" si="93"/>
        <v>0</v>
      </c>
      <c r="AA112" s="36">
        <f t="shared" si="93"/>
        <v>0</v>
      </c>
      <c r="AB112" s="36">
        <f t="shared" si="93"/>
        <v>0</v>
      </c>
      <c r="AC112" s="36">
        <f t="shared" si="93"/>
        <v>0</v>
      </c>
      <c r="AD112" s="36">
        <f t="shared" si="93"/>
        <v>0</v>
      </c>
      <c r="AE112" s="36">
        <f t="shared" si="93"/>
        <v>0</v>
      </c>
      <c r="AF112" s="154">
        <f t="shared" si="93"/>
        <v>0</v>
      </c>
      <c r="AG112" s="36">
        <f t="shared" si="93"/>
        <v>0</v>
      </c>
      <c r="AH112" s="36">
        <f t="shared" si="93"/>
        <v>0</v>
      </c>
      <c r="AI112" s="36">
        <f t="shared" si="93"/>
        <v>0</v>
      </c>
      <c r="AJ112" s="36">
        <f t="shared" si="93"/>
        <v>0</v>
      </c>
      <c r="AK112" s="36">
        <f t="shared" si="93"/>
        <v>0</v>
      </c>
      <c r="AL112" s="36">
        <f t="shared" si="93"/>
        <v>0</v>
      </c>
      <c r="AM112" s="154">
        <f t="shared" si="93"/>
        <v>0</v>
      </c>
      <c r="AN112" s="154">
        <f t="shared" si="93"/>
        <v>0</v>
      </c>
    </row>
    <row r="113" spans="1:40">
      <c r="A113" s="241" t="s">
        <v>102</v>
      </c>
      <c r="B113" s="242"/>
      <c r="C113" s="242"/>
      <c r="D113" s="243"/>
      <c r="E113" s="37" t="str">
        <f>IFERROR(E35*$B$10,"-")</f>
        <v>-</v>
      </c>
      <c r="F113" s="38" t="str">
        <f t="shared" ref="F113:AN113" si="94">IFERROR(F35*$B$10,"-")</f>
        <v>-</v>
      </c>
      <c r="G113" s="38" t="str">
        <f t="shared" si="94"/>
        <v>-</v>
      </c>
      <c r="H113" s="38" t="str">
        <f t="shared" si="94"/>
        <v>-</v>
      </c>
      <c r="I113" s="38" t="str">
        <f t="shared" si="94"/>
        <v>-</v>
      </c>
      <c r="J113" s="43" t="str">
        <f t="shared" si="94"/>
        <v>-</v>
      </c>
      <c r="K113" s="155" t="str">
        <f t="shared" si="94"/>
        <v>-</v>
      </c>
      <c r="L113" s="47" t="str">
        <f t="shared" si="94"/>
        <v>-</v>
      </c>
      <c r="M113" s="38" t="str">
        <f t="shared" si="94"/>
        <v>-</v>
      </c>
      <c r="N113" s="38" t="str">
        <f t="shared" si="94"/>
        <v>-</v>
      </c>
      <c r="O113" s="38" t="str">
        <f t="shared" si="94"/>
        <v>-</v>
      </c>
      <c r="P113" s="38" t="str">
        <f t="shared" si="94"/>
        <v>-</v>
      </c>
      <c r="Q113" s="38" t="str">
        <f t="shared" si="94"/>
        <v>-</v>
      </c>
      <c r="R113" s="155" t="str">
        <f t="shared" si="94"/>
        <v>-</v>
      </c>
      <c r="S113" s="38" t="str">
        <f t="shared" si="94"/>
        <v>-</v>
      </c>
      <c r="T113" s="38" t="str">
        <f t="shared" si="94"/>
        <v>-</v>
      </c>
      <c r="U113" s="38" t="str">
        <f t="shared" si="94"/>
        <v>-</v>
      </c>
      <c r="V113" s="38" t="str">
        <f t="shared" si="94"/>
        <v>-</v>
      </c>
      <c r="W113" s="38" t="str">
        <f t="shared" si="94"/>
        <v>-</v>
      </c>
      <c r="X113" s="38" t="str">
        <f t="shared" si="94"/>
        <v>-</v>
      </c>
      <c r="Y113" s="155" t="str">
        <f t="shared" si="94"/>
        <v>-</v>
      </c>
      <c r="Z113" s="38" t="str">
        <f t="shared" si="94"/>
        <v>-</v>
      </c>
      <c r="AA113" s="38" t="str">
        <f t="shared" si="94"/>
        <v>-</v>
      </c>
      <c r="AB113" s="38" t="str">
        <f t="shared" si="94"/>
        <v>-</v>
      </c>
      <c r="AC113" s="38" t="str">
        <f t="shared" si="94"/>
        <v>-</v>
      </c>
      <c r="AD113" s="38" t="str">
        <f t="shared" si="94"/>
        <v>-</v>
      </c>
      <c r="AE113" s="38" t="str">
        <f t="shared" si="94"/>
        <v>-</v>
      </c>
      <c r="AF113" s="155" t="str">
        <f t="shared" si="94"/>
        <v>-</v>
      </c>
      <c r="AG113" s="38" t="str">
        <f t="shared" si="94"/>
        <v>-</v>
      </c>
      <c r="AH113" s="38" t="str">
        <f t="shared" si="94"/>
        <v>-</v>
      </c>
      <c r="AI113" s="38" t="str">
        <f t="shared" si="94"/>
        <v>-</v>
      </c>
      <c r="AJ113" s="38" t="str">
        <f t="shared" si="94"/>
        <v>-</v>
      </c>
      <c r="AK113" s="38" t="str">
        <f t="shared" si="94"/>
        <v>-</v>
      </c>
      <c r="AL113" s="38" t="str">
        <f t="shared" si="94"/>
        <v>-</v>
      </c>
      <c r="AM113" s="155" t="str">
        <f t="shared" si="94"/>
        <v>-</v>
      </c>
      <c r="AN113" s="155" t="str">
        <f t="shared" si="94"/>
        <v>-</v>
      </c>
    </row>
    <row r="114" spans="1:40">
      <c r="A114" s="241" t="s">
        <v>105</v>
      </c>
      <c r="B114" s="242"/>
      <c r="C114" s="242"/>
      <c r="D114" s="243"/>
      <c r="E114" s="37" t="str">
        <f>IFERROR(E35*$B$12,"-")</f>
        <v>-</v>
      </c>
      <c r="F114" s="38" t="str">
        <f t="shared" ref="F114:AN114" si="95">IFERROR(F35*$B$12,"-")</f>
        <v>-</v>
      </c>
      <c r="G114" s="38" t="str">
        <f t="shared" si="95"/>
        <v>-</v>
      </c>
      <c r="H114" s="38" t="str">
        <f t="shared" si="95"/>
        <v>-</v>
      </c>
      <c r="I114" s="38" t="str">
        <f t="shared" si="95"/>
        <v>-</v>
      </c>
      <c r="J114" s="43" t="str">
        <f t="shared" si="95"/>
        <v>-</v>
      </c>
      <c r="K114" s="155" t="str">
        <f t="shared" si="95"/>
        <v>-</v>
      </c>
      <c r="L114" s="47" t="str">
        <f t="shared" si="95"/>
        <v>-</v>
      </c>
      <c r="M114" s="38" t="str">
        <f t="shared" si="95"/>
        <v>-</v>
      </c>
      <c r="N114" s="38" t="str">
        <f t="shared" si="95"/>
        <v>-</v>
      </c>
      <c r="O114" s="38" t="str">
        <f t="shared" si="95"/>
        <v>-</v>
      </c>
      <c r="P114" s="38" t="str">
        <f t="shared" si="95"/>
        <v>-</v>
      </c>
      <c r="Q114" s="38" t="str">
        <f t="shared" si="95"/>
        <v>-</v>
      </c>
      <c r="R114" s="155" t="str">
        <f t="shared" si="95"/>
        <v>-</v>
      </c>
      <c r="S114" s="38" t="str">
        <f t="shared" si="95"/>
        <v>-</v>
      </c>
      <c r="T114" s="38" t="str">
        <f t="shared" si="95"/>
        <v>-</v>
      </c>
      <c r="U114" s="38" t="str">
        <f t="shared" si="95"/>
        <v>-</v>
      </c>
      <c r="V114" s="38" t="str">
        <f t="shared" si="95"/>
        <v>-</v>
      </c>
      <c r="W114" s="38" t="str">
        <f t="shared" si="95"/>
        <v>-</v>
      </c>
      <c r="X114" s="38" t="str">
        <f t="shared" si="95"/>
        <v>-</v>
      </c>
      <c r="Y114" s="155" t="str">
        <f t="shared" si="95"/>
        <v>-</v>
      </c>
      <c r="Z114" s="38" t="str">
        <f t="shared" si="95"/>
        <v>-</v>
      </c>
      <c r="AA114" s="38" t="str">
        <f t="shared" si="95"/>
        <v>-</v>
      </c>
      <c r="AB114" s="38" t="str">
        <f t="shared" si="95"/>
        <v>-</v>
      </c>
      <c r="AC114" s="38" t="str">
        <f t="shared" si="95"/>
        <v>-</v>
      </c>
      <c r="AD114" s="38" t="str">
        <f t="shared" si="95"/>
        <v>-</v>
      </c>
      <c r="AE114" s="38" t="str">
        <f t="shared" si="95"/>
        <v>-</v>
      </c>
      <c r="AF114" s="155" t="str">
        <f t="shared" si="95"/>
        <v>-</v>
      </c>
      <c r="AG114" s="38" t="str">
        <f t="shared" si="95"/>
        <v>-</v>
      </c>
      <c r="AH114" s="38" t="str">
        <f t="shared" si="95"/>
        <v>-</v>
      </c>
      <c r="AI114" s="38" t="str">
        <f t="shared" si="95"/>
        <v>-</v>
      </c>
      <c r="AJ114" s="38" t="str">
        <f t="shared" si="95"/>
        <v>-</v>
      </c>
      <c r="AK114" s="38" t="str">
        <f t="shared" si="95"/>
        <v>-</v>
      </c>
      <c r="AL114" s="38" t="str">
        <f t="shared" si="95"/>
        <v>-</v>
      </c>
      <c r="AM114" s="155" t="str">
        <f t="shared" si="95"/>
        <v>-</v>
      </c>
      <c r="AN114" s="155" t="str">
        <f t="shared" si="95"/>
        <v>-</v>
      </c>
    </row>
    <row r="115" spans="1:40">
      <c r="A115" s="241" t="s">
        <v>103</v>
      </c>
      <c r="B115" s="242"/>
      <c r="C115" s="242"/>
      <c r="D115" s="243"/>
      <c r="E115" s="37" t="str">
        <f>IFERROR(E35*$B$13,"-")</f>
        <v>-</v>
      </c>
      <c r="F115" s="38" t="str">
        <f t="shared" ref="F115:AN115" si="96">IFERROR(F35*$B$13,"-")</f>
        <v>-</v>
      </c>
      <c r="G115" s="38" t="str">
        <f t="shared" si="96"/>
        <v>-</v>
      </c>
      <c r="H115" s="38" t="str">
        <f t="shared" si="96"/>
        <v>-</v>
      </c>
      <c r="I115" s="38" t="str">
        <f t="shared" si="96"/>
        <v>-</v>
      </c>
      <c r="J115" s="43" t="str">
        <f t="shared" si="96"/>
        <v>-</v>
      </c>
      <c r="K115" s="155" t="str">
        <f t="shared" si="96"/>
        <v>-</v>
      </c>
      <c r="L115" s="47" t="str">
        <f t="shared" si="96"/>
        <v>-</v>
      </c>
      <c r="M115" s="38" t="str">
        <f t="shared" si="96"/>
        <v>-</v>
      </c>
      <c r="N115" s="38" t="str">
        <f t="shared" si="96"/>
        <v>-</v>
      </c>
      <c r="O115" s="38" t="str">
        <f t="shared" si="96"/>
        <v>-</v>
      </c>
      <c r="P115" s="38" t="str">
        <f t="shared" si="96"/>
        <v>-</v>
      </c>
      <c r="Q115" s="38" t="str">
        <f t="shared" si="96"/>
        <v>-</v>
      </c>
      <c r="R115" s="155" t="str">
        <f t="shared" si="96"/>
        <v>-</v>
      </c>
      <c r="S115" s="38" t="str">
        <f t="shared" si="96"/>
        <v>-</v>
      </c>
      <c r="T115" s="38" t="str">
        <f t="shared" si="96"/>
        <v>-</v>
      </c>
      <c r="U115" s="38" t="str">
        <f t="shared" si="96"/>
        <v>-</v>
      </c>
      <c r="V115" s="38" t="str">
        <f t="shared" si="96"/>
        <v>-</v>
      </c>
      <c r="W115" s="38" t="str">
        <f t="shared" si="96"/>
        <v>-</v>
      </c>
      <c r="X115" s="38" t="str">
        <f t="shared" si="96"/>
        <v>-</v>
      </c>
      <c r="Y115" s="155" t="str">
        <f t="shared" si="96"/>
        <v>-</v>
      </c>
      <c r="Z115" s="38" t="str">
        <f t="shared" si="96"/>
        <v>-</v>
      </c>
      <c r="AA115" s="38" t="str">
        <f t="shared" si="96"/>
        <v>-</v>
      </c>
      <c r="AB115" s="38" t="str">
        <f t="shared" si="96"/>
        <v>-</v>
      </c>
      <c r="AC115" s="38" t="str">
        <f t="shared" si="96"/>
        <v>-</v>
      </c>
      <c r="AD115" s="38" t="str">
        <f t="shared" si="96"/>
        <v>-</v>
      </c>
      <c r="AE115" s="38" t="str">
        <f t="shared" si="96"/>
        <v>-</v>
      </c>
      <c r="AF115" s="155" t="str">
        <f t="shared" si="96"/>
        <v>-</v>
      </c>
      <c r="AG115" s="38" t="str">
        <f t="shared" si="96"/>
        <v>-</v>
      </c>
      <c r="AH115" s="38" t="str">
        <f t="shared" si="96"/>
        <v>-</v>
      </c>
      <c r="AI115" s="38" t="str">
        <f t="shared" si="96"/>
        <v>-</v>
      </c>
      <c r="AJ115" s="38" t="str">
        <f t="shared" si="96"/>
        <v>-</v>
      </c>
      <c r="AK115" s="38" t="str">
        <f t="shared" si="96"/>
        <v>-</v>
      </c>
      <c r="AL115" s="38" t="str">
        <f t="shared" si="96"/>
        <v>-</v>
      </c>
      <c r="AM115" s="155" t="str">
        <f t="shared" si="96"/>
        <v>-</v>
      </c>
      <c r="AN115" s="155" t="str">
        <f t="shared" si="96"/>
        <v>-</v>
      </c>
    </row>
    <row r="116" spans="1:40">
      <c r="A116" s="241" t="s">
        <v>42</v>
      </c>
      <c r="B116" s="242"/>
      <c r="C116" s="242"/>
      <c r="D116" s="243"/>
      <c r="E116" s="37">
        <f>IFERROR((E25+E26+E27)-E111,"-")</f>
        <v>0</v>
      </c>
      <c r="F116" s="38">
        <f t="shared" ref="F116:AN116" si="97">IFERROR((F25+F26+F27)-F111,"-")</f>
        <v>0</v>
      </c>
      <c r="G116" s="38">
        <f t="shared" si="97"/>
        <v>0</v>
      </c>
      <c r="H116" s="38">
        <f t="shared" si="97"/>
        <v>0</v>
      </c>
      <c r="I116" s="38">
        <f t="shared" si="97"/>
        <v>0</v>
      </c>
      <c r="J116" s="43">
        <f t="shared" si="97"/>
        <v>0</v>
      </c>
      <c r="K116" s="155">
        <f t="shared" si="97"/>
        <v>0</v>
      </c>
      <c r="L116" s="47">
        <f t="shared" si="97"/>
        <v>0</v>
      </c>
      <c r="M116" s="38">
        <f t="shared" si="97"/>
        <v>0</v>
      </c>
      <c r="N116" s="38">
        <f t="shared" si="97"/>
        <v>0</v>
      </c>
      <c r="O116" s="38">
        <f t="shared" si="97"/>
        <v>0</v>
      </c>
      <c r="P116" s="38">
        <f t="shared" si="97"/>
        <v>0</v>
      </c>
      <c r="Q116" s="38">
        <f t="shared" si="97"/>
        <v>0</v>
      </c>
      <c r="R116" s="155">
        <f t="shared" si="97"/>
        <v>0</v>
      </c>
      <c r="S116" s="38">
        <f t="shared" si="97"/>
        <v>0</v>
      </c>
      <c r="T116" s="38">
        <f t="shared" si="97"/>
        <v>0</v>
      </c>
      <c r="U116" s="38">
        <f t="shared" si="97"/>
        <v>0</v>
      </c>
      <c r="V116" s="38">
        <f t="shared" si="97"/>
        <v>0</v>
      </c>
      <c r="W116" s="38">
        <f t="shared" si="97"/>
        <v>0</v>
      </c>
      <c r="X116" s="38">
        <f t="shared" si="97"/>
        <v>0</v>
      </c>
      <c r="Y116" s="155">
        <f t="shared" si="97"/>
        <v>0</v>
      </c>
      <c r="Z116" s="38">
        <f t="shared" si="97"/>
        <v>0</v>
      </c>
      <c r="AA116" s="38">
        <f t="shared" si="97"/>
        <v>0</v>
      </c>
      <c r="AB116" s="38">
        <f t="shared" si="97"/>
        <v>0</v>
      </c>
      <c r="AC116" s="38">
        <f t="shared" si="97"/>
        <v>0</v>
      </c>
      <c r="AD116" s="38">
        <f t="shared" si="97"/>
        <v>0</v>
      </c>
      <c r="AE116" s="38">
        <f t="shared" si="97"/>
        <v>0</v>
      </c>
      <c r="AF116" s="155">
        <f t="shared" si="97"/>
        <v>0</v>
      </c>
      <c r="AG116" s="38">
        <f t="shared" si="97"/>
        <v>0</v>
      </c>
      <c r="AH116" s="38">
        <f t="shared" si="97"/>
        <v>0</v>
      </c>
      <c r="AI116" s="38">
        <f t="shared" si="97"/>
        <v>0</v>
      </c>
      <c r="AJ116" s="38">
        <f t="shared" si="97"/>
        <v>0</v>
      </c>
      <c r="AK116" s="38">
        <f t="shared" si="97"/>
        <v>0</v>
      </c>
      <c r="AL116" s="38">
        <f t="shared" si="97"/>
        <v>0</v>
      </c>
      <c r="AM116" s="155">
        <f t="shared" si="97"/>
        <v>0</v>
      </c>
      <c r="AN116" s="155">
        <f t="shared" si="97"/>
        <v>0</v>
      </c>
    </row>
    <row r="117" spans="1:40">
      <c r="A117" s="241" t="s">
        <v>106</v>
      </c>
      <c r="B117" s="242"/>
      <c r="C117" s="242"/>
      <c r="D117" s="243"/>
      <c r="E117" s="37">
        <f>IFERROR((E23-E112),"-")</f>
        <v>0</v>
      </c>
      <c r="F117" s="38">
        <f t="shared" ref="F117:AN117" si="98">IFERROR((F23-F112),"-")</f>
        <v>0</v>
      </c>
      <c r="G117" s="38">
        <f t="shared" si="98"/>
        <v>0</v>
      </c>
      <c r="H117" s="38">
        <f t="shared" si="98"/>
        <v>0</v>
      </c>
      <c r="I117" s="38">
        <f t="shared" si="98"/>
        <v>0</v>
      </c>
      <c r="J117" s="43">
        <f t="shared" si="98"/>
        <v>0</v>
      </c>
      <c r="K117" s="155">
        <f t="shared" si="98"/>
        <v>0</v>
      </c>
      <c r="L117" s="47">
        <f t="shared" si="98"/>
        <v>0</v>
      </c>
      <c r="M117" s="38">
        <f t="shared" si="98"/>
        <v>0</v>
      </c>
      <c r="N117" s="38">
        <f t="shared" si="98"/>
        <v>0</v>
      </c>
      <c r="O117" s="38">
        <f t="shared" si="98"/>
        <v>0</v>
      </c>
      <c r="P117" s="38">
        <f t="shared" si="98"/>
        <v>0</v>
      </c>
      <c r="Q117" s="38">
        <f t="shared" si="98"/>
        <v>0</v>
      </c>
      <c r="R117" s="155">
        <f t="shared" si="98"/>
        <v>0</v>
      </c>
      <c r="S117" s="38">
        <f t="shared" si="98"/>
        <v>0</v>
      </c>
      <c r="T117" s="38">
        <f t="shared" si="98"/>
        <v>0</v>
      </c>
      <c r="U117" s="38">
        <f t="shared" si="98"/>
        <v>0</v>
      </c>
      <c r="V117" s="38">
        <f t="shared" si="98"/>
        <v>0</v>
      </c>
      <c r="W117" s="38">
        <f t="shared" si="98"/>
        <v>0</v>
      </c>
      <c r="X117" s="38">
        <f t="shared" si="98"/>
        <v>0</v>
      </c>
      <c r="Y117" s="155">
        <f t="shared" si="98"/>
        <v>0</v>
      </c>
      <c r="Z117" s="38">
        <f t="shared" si="98"/>
        <v>0</v>
      </c>
      <c r="AA117" s="38">
        <f t="shared" si="98"/>
        <v>0</v>
      </c>
      <c r="AB117" s="38">
        <f t="shared" si="98"/>
        <v>0</v>
      </c>
      <c r="AC117" s="38">
        <f t="shared" si="98"/>
        <v>0</v>
      </c>
      <c r="AD117" s="38">
        <f t="shared" si="98"/>
        <v>0</v>
      </c>
      <c r="AE117" s="38">
        <f t="shared" si="98"/>
        <v>0</v>
      </c>
      <c r="AF117" s="155">
        <f t="shared" si="98"/>
        <v>0</v>
      </c>
      <c r="AG117" s="38">
        <f t="shared" si="98"/>
        <v>0</v>
      </c>
      <c r="AH117" s="38">
        <f t="shared" si="98"/>
        <v>0</v>
      </c>
      <c r="AI117" s="38">
        <f t="shared" si="98"/>
        <v>0</v>
      </c>
      <c r="AJ117" s="38">
        <f t="shared" si="98"/>
        <v>0</v>
      </c>
      <c r="AK117" s="38">
        <f t="shared" si="98"/>
        <v>0</v>
      </c>
      <c r="AL117" s="38">
        <f t="shared" si="98"/>
        <v>0</v>
      </c>
      <c r="AM117" s="155">
        <f t="shared" si="98"/>
        <v>0</v>
      </c>
      <c r="AN117" s="155">
        <f t="shared" si="98"/>
        <v>0</v>
      </c>
    </row>
    <row r="118" spans="1:40">
      <c r="A118" s="241" t="s">
        <v>107</v>
      </c>
      <c r="B118" s="242"/>
      <c r="C118" s="242"/>
      <c r="D118" s="243"/>
      <c r="E118" s="37" t="str">
        <f>IFERROR((E28+E29)-E113,"-")</f>
        <v>-</v>
      </c>
      <c r="F118" s="38" t="str">
        <f t="shared" ref="F118:AN118" si="99">IFERROR((F28+F29)-F113,"-")</f>
        <v>-</v>
      </c>
      <c r="G118" s="38" t="str">
        <f t="shared" si="99"/>
        <v>-</v>
      </c>
      <c r="H118" s="38" t="str">
        <f t="shared" si="99"/>
        <v>-</v>
      </c>
      <c r="I118" s="38" t="str">
        <f t="shared" si="99"/>
        <v>-</v>
      </c>
      <c r="J118" s="43" t="str">
        <f t="shared" si="99"/>
        <v>-</v>
      </c>
      <c r="K118" s="155" t="str">
        <f t="shared" si="99"/>
        <v>-</v>
      </c>
      <c r="L118" s="47" t="str">
        <f t="shared" si="99"/>
        <v>-</v>
      </c>
      <c r="M118" s="38" t="str">
        <f t="shared" si="99"/>
        <v>-</v>
      </c>
      <c r="N118" s="38" t="str">
        <f t="shared" si="99"/>
        <v>-</v>
      </c>
      <c r="O118" s="38" t="str">
        <f t="shared" si="99"/>
        <v>-</v>
      </c>
      <c r="P118" s="38" t="str">
        <f t="shared" si="99"/>
        <v>-</v>
      </c>
      <c r="Q118" s="38" t="str">
        <f t="shared" si="99"/>
        <v>-</v>
      </c>
      <c r="R118" s="155" t="str">
        <f t="shared" si="99"/>
        <v>-</v>
      </c>
      <c r="S118" s="38" t="str">
        <f t="shared" si="99"/>
        <v>-</v>
      </c>
      <c r="T118" s="38" t="str">
        <f t="shared" si="99"/>
        <v>-</v>
      </c>
      <c r="U118" s="38" t="str">
        <f t="shared" si="99"/>
        <v>-</v>
      </c>
      <c r="V118" s="38" t="str">
        <f t="shared" si="99"/>
        <v>-</v>
      </c>
      <c r="W118" s="38" t="str">
        <f t="shared" si="99"/>
        <v>-</v>
      </c>
      <c r="X118" s="38" t="str">
        <f t="shared" si="99"/>
        <v>-</v>
      </c>
      <c r="Y118" s="155" t="str">
        <f t="shared" si="99"/>
        <v>-</v>
      </c>
      <c r="Z118" s="38" t="str">
        <f t="shared" si="99"/>
        <v>-</v>
      </c>
      <c r="AA118" s="38" t="str">
        <f t="shared" si="99"/>
        <v>-</v>
      </c>
      <c r="AB118" s="38" t="str">
        <f t="shared" si="99"/>
        <v>-</v>
      </c>
      <c r="AC118" s="38" t="str">
        <f t="shared" si="99"/>
        <v>-</v>
      </c>
      <c r="AD118" s="38" t="str">
        <f t="shared" si="99"/>
        <v>-</v>
      </c>
      <c r="AE118" s="38" t="str">
        <f t="shared" si="99"/>
        <v>-</v>
      </c>
      <c r="AF118" s="155" t="str">
        <f t="shared" si="99"/>
        <v>-</v>
      </c>
      <c r="AG118" s="38" t="str">
        <f t="shared" si="99"/>
        <v>-</v>
      </c>
      <c r="AH118" s="38" t="str">
        <f t="shared" si="99"/>
        <v>-</v>
      </c>
      <c r="AI118" s="38" t="str">
        <f t="shared" si="99"/>
        <v>-</v>
      </c>
      <c r="AJ118" s="38" t="str">
        <f t="shared" si="99"/>
        <v>-</v>
      </c>
      <c r="AK118" s="38" t="str">
        <f t="shared" si="99"/>
        <v>-</v>
      </c>
      <c r="AL118" s="38" t="str">
        <f t="shared" si="99"/>
        <v>-</v>
      </c>
      <c r="AM118" s="155" t="str">
        <f t="shared" si="99"/>
        <v>-</v>
      </c>
      <c r="AN118" s="155" t="str">
        <f t="shared" si="99"/>
        <v>-</v>
      </c>
    </row>
    <row r="119" spans="1:40">
      <c r="A119" s="241" t="s">
        <v>108</v>
      </c>
      <c r="B119" s="242"/>
      <c r="C119" s="242"/>
      <c r="D119" s="243"/>
      <c r="E119" s="37" t="str">
        <f>IFERROR(E24-E114,"-")</f>
        <v>-</v>
      </c>
      <c r="F119" s="38" t="str">
        <f t="shared" ref="F119:AN119" si="100">IFERROR(F24-F114,"-")</f>
        <v>-</v>
      </c>
      <c r="G119" s="38" t="str">
        <f t="shared" si="100"/>
        <v>-</v>
      </c>
      <c r="H119" s="38" t="str">
        <f t="shared" si="100"/>
        <v>-</v>
      </c>
      <c r="I119" s="38" t="str">
        <f t="shared" si="100"/>
        <v>-</v>
      </c>
      <c r="J119" s="43" t="str">
        <f t="shared" si="100"/>
        <v>-</v>
      </c>
      <c r="K119" s="155" t="str">
        <f t="shared" si="100"/>
        <v>-</v>
      </c>
      <c r="L119" s="47" t="str">
        <f t="shared" si="100"/>
        <v>-</v>
      </c>
      <c r="M119" s="38" t="str">
        <f t="shared" si="100"/>
        <v>-</v>
      </c>
      <c r="N119" s="38" t="str">
        <f t="shared" si="100"/>
        <v>-</v>
      </c>
      <c r="O119" s="38" t="str">
        <f t="shared" si="100"/>
        <v>-</v>
      </c>
      <c r="P119" s="38" t="str">
        <f t="shared" si="100"/>
        <v>-</v>
      </c>
      <c r="Q119" s="38" t="str">
        <f t="shared" si="100"/>
        <v>-</v>
      </c>
      <c r="R119" s="155" t="str">
        <f t="shared" si="100"/>
        <v>-</v>
      </c>
      <c r="S119" s="38" t="str">
        <f t="shared" si="100"/>
        <v>-</v>
      </c>
      <c r="T119" s="38" t="str">
        <f t="shared" si="100"/>
        <v>-</v>
      </c>
      <c r="U119" s="38" t="str">
        <f t="shared" si="100"/>
        <v>-</v>
      </c>
      <c r="V119" s="38" t="str">
        <f t="shared" si="100"/>
        <v>-</v>
      </c>
      <c r="W119" s="38" t="str">
        <f t="shared" si="100"/>
        <v>-</v>
      </c>
      <c r="X119" s="38" t="str">
        <f t="shared" si="100"/>
        <v>-</v>
      </c>
      <c r="Y119" s="155" t="str">
        <f t="shared" si="100"/>
        <v>-</v>
      </c>
      <c r="Z119" s="38" t="str">
        <f t="shared" si="100"/>
        <v>-</v>
      </c>
      <c r="AA119" s="38" t="str">
        <f t="shared" si="100"/>
        <v>-</v>
      </c>
      <c r="AB119" s="38" t="str">
        <f t="shared" si="100"/>
        <v>-</v>
      </c>
      <c r="AC119" s="38" t="str">
        <f t="shared" si="100"/>
        <v>-</v>
      </c>
      <c r="AD119" s="38" t="str">
        <f t="shared" si="100"/>
        <v>-</v>
      </c>
      <c r="AE119" s="38" t="str">
        <f t="shared" si="100"/>
        <v>-</v>
      </c>
      <c r="AF119" s="155" t="str">
        <f t="shared" si="100"/>
        <v>-</v>
      </c>
      <c r="AG119" s="38" t="str">
        <f t="shared" si="100"/>
        <v>-</v>
      </c>
      <c r="AH119" s="38" t="str">
        <f t="shared" si="100"/>
        <v>-</v>
      </c>
      <c r="AI119" s="38" t="str">
        <f t="shared" si="100"/>
        <v>-</v>
      </c>
      <c r="AJ119" s="38" t="str">
        <f t="shared" si="100"/>
        <v>-</v>
      </c>
      <c r="AK119" s="38" t="str">
        <f t="shared" si="100"/>
        <v>-</v>
      </c>
      <c r="AL119" s="38" t="str">
        <f t="shared" si="100"/>
        <v>-</v>
      </c>
      <c r="AM119" s="155" t="str">
        <f t="shared" si="100"/>
        <v>-</v>
      </c>
      <c r="AN119" s="155" t="str">
        <f t="shared" si="100"/>
        <v>-</v>
      </c>
    </row>
    <row r="120" spans="1:40" ht="15.75" thickBot="1">
      <c r="A120" s="273" t="s">
        <v>109</v>
      </c>
      <c r="B120" s="274"/>
      <c r="C120" s="274"/>
      <c r="D120" s="275"/>
      <c r="E120" s="39" t="str">
        <f>IFERROR((E30+E31)-E115,"-")</f>
        <v>-</v>
      </c>
      <c r="F120" s="40" t="str">
        <f t="shared" ref="F120:AN120" si="101">IFERROR((F30+F31)-F115,"-")</f>
        <v>-</v>
      </c>
      <c r="G120" s="40" t="str">
        <f t="shared" si="101"/>
        <v>-</v>
      </c>
      <c r="H120" s="40" t="str">
        <f t="shared" si="101"/>
        <v>-</v>
      </c>
      <c r="I120" s="40" t="str">
        <f t="shared" si="101"/>
        <v>-</v>
      </c>
      <c r="J120" s="44" t="str">
        <f t="shared" si="101"/>
        <v>-</v>
      </c>
      <c r="K120" s="156" t="str">
        <f t="shared" si="101"/>
        <v>-</v>
      </c>
      <c r="L120" s="48" t="str">
        <f t="shared" si="101"/>
        <v>-</v>
      </c>
      <c r="M120" s="40" t="str">
        <f t="shared" si="101"/>
        <v>-</v>
      </c>
      <c r="N120" s="40" t="str">
        <f t="shared" si="101"/>
        <v>-</v>
      </c>
      <c r="O120" s="40" t="str">
        <f t="shared" si="101"/>
        <v>-</v>
      </c>
      <c r="P120" s="40" t="str">
        <f t="shared" si="101"/>
        <v>-</v>
      </c>
      <c r="Q120" s="40" t="str">
        <f t="shared" si="101"/>
        <v>-</v>
      </c>
      <c r="R120" s="156" t="str">
        <f t="shared" si="101"/>
        <v>-</v>
      </c>
      <c r="S120" s="40" t="str">
        <f t="shared" si="101"/>
        <v>-</v>
      </c>
      <c r="T120" s="40" t="str">
        <f t="shared" si="101"/>
        <v>-</v>
      </c>
      <c r="U120" s="40" t="str">
        <f t="shared" si="101"/>
        <v>-</v>
      </c>
      <c r="V120" s="40" t="str">
        <f t="shared" si="101"/>
        <v>-</v>
      </c>
      <c r="W120" s="40" t="str">
        <f t="shared" si="101"/>
        <v>-</v>
      </c>
      <c r="X120" s="40" t="str">
        <f t="shared" si="101"/>
        <v>-</v>
      </c>
      <c r="Y120" s="156" t="str">
        <f t="shared" si="101"/>
        <v>-</v>
      </c>
      <c r="Z120" s="40" t="str">
        <f t="shared" si="101"/>
        <v>-</v>
      </c>
      <c r="AA120" s="40" t="str">
        <f t="shared" si="101"/>
        <v>-</v>
      </c>
      <c r="AB120" s="40" t="str">
        <f t="shared" si="101"/>
        <v>-</v>
      </c>
      <c r="AC120" s="40" t="str">
        <f t="shared" si="101"/>
        <v>-</v>
      </c>
      <c r="AD120" s="40" t="str">
        <f t="shared" si="101"/>
        <v>-</v>
      </c>
      <c r="AE120" s="40" t="str">
        <f t="shared" si="101"/>
        <v>-</v>
      </c>
      <c r="AF120" s="156" t="str">
        <f t="shared" si="101"/>
        <v>-</v>
      </c>
      <c r="AG120" s="40" t="str">
        <f t="shared" si="101"/>
        <v>-</v>
      </c>
      <c r="AH120" s="40" t="str">
        <f t="shared" si="101"/>
        <v>-</v>
      </c>
      <c r="AI120" s="40" t="str">
        <f t="shared" si="101"/>
        <v>-</v>
      </c>
      <c r="AJ120" s="40" t="str">
        <f t="shared" si="101"/>
        <v>-</v>
      </c>
      <c r="AK120" s="40" t="str">
        <f t="shared" si="101"/>
        <v>-</v>
      </c>
      <c r="AL120" s="40" t="str">
        <f t="shared" si="101"/>
        <v>-</v>
      </c>
      <c r="AM120" s="156" t="str">
        <f t="shared" si="101"/>
        <v>-</v>
      </c>
      <c r="AN120" s="156" t="str">
        <f t="shared" si="101"/>
        <v>-</v>
      </c>
    </row>
    <row r="121" spans="1:40" ht="15.75" thickTop="1"/>
  </sheetData>
  <mergeCells count="103">
    <mergeCell ref="A120:D120"/>
    <mergeCell ref="A114:D114"/>
    <mergeCell ref="A115:D115"/>
    <mergeCell ref="A116:D116"/>
    <mergeCell ref="A117:D117"/>
    <mergeCell ref="A118:D118"/>
    <mergeCell ref="A119:D119"/>
    <mergeCell ref="A106:D106"/>
    <mergeCell ref="A107:D107"/>
    <mergeCell ref="A108:D108"/>
    <mergeCell ref="A111:D111"/>
    <mergeCell ref="A112:D112"/>
    <mergeCell ref="A113:D113"/>
    <mergeCell ref="A99:D99"/>
    <mergeCell ref="A100:D100"/>
    <mergeCell ref="A102:D102"/>
    <mergeCell ref="A103:D103"/>
    <mergeCell ref="A104:D104"/>
    <mergeCell ref="A105:D105"/>
    <mergeCell ref="A92:D92"/>
    <mergeCell ref="A94:D94"/>
    <mergeCell ref="A95:D95"/>
    <mergeCell ref="A96:D96"/>
    <mergeCell ref="A97:D97"/>
    <mergeCell ref="A98:D98"/>
    <mergeCell ref="A85:D85"/>
    <mergeCell ref="A87:D87"/>
    <mergeCell ref="A88:D88"/>
    <mergeCell ref="A89:D89"/>
    <mergeCell ref="A90:D90"/>
    <mergeCell ref="A91:D91"/>
    <mergeCell ref="A79:D79"/>
    <mergeCell ref="A80:D80"/>
    <mergeCell ref="A81:D81"/>
    <mergeCell ref="A82:D82"/>
    <mergeCell ref="A83:D83"/>
    <mergeCell ref="A84:D84"/>
    <mergeCell ref="A72:D72"/>
    <mergeCell ref="A73:D73"/>
    <mergeCell ref="A75:D75"/>
    <mergeCell ref="A76:D76"/>
    <mergeCell ref="A77:D77"/>
    <mergeCell ref="A78:D78"/>
    <mergeCell ref="A65:D65"/>
    <mergeCell ref="A66:D66"/>
    <mergeCell ref="A67:D67"/>
    <mergeCell ref="A68:D68"/>
    <mergeCell ref="A70:D70"/>
    <mergeCell ref="A71:D71"/>
    <mergeCell ref="A58:D58"/>
    <mergeCell ref="A59:D59"/>
    <mergeCell ref="A61:D61"/>
    <mergeCell ref="A62:D62"/>
    <mergeCell ref="A63:D63"/>
    <mergeCell ref="A64:D64"/>
    <mergeCell ref="A52:D52"/>
    <mergeCell ref="A53:D53"/>
    <mergeCell ref="A54:D54"/>
    <mergeCell ref="A55:D55"/>
    <mergeCell ref="A56:D56"/>
    <mergeCell ref="A57:D57"/>
    <mergeCell ref="A46:D46"/>
    <mergeCell ref="A47:D47"/>
    <mergeCell ref="A48:D48"/>
    <mergeCell ref="A49:D49"/>
    <mergeCell ref="A50:D50"/>
    <mergeCell ref="A51:D51"/>
    <mergeCell ref="A39:D39"/>
    <mergeCell ref="A40:D40"/>
    <mergeCell ref="A42:D42"/>
    <mergeCell ref="A43:D43"/>
    <mergeCell ref="A44:D44"/>
    <mergeCell ref="A45:D45"/>
    <mergeCell ref="A32:D32"/>
    <mergeCell ref="A33:D33"/>
    <mergeCell ref="A34:D34"/>
    <mergeCell ref="A35:D35"/>
    <mergeCell ref="A36:D36"/>
    <mergeCell ref="A38:D38"/>
    <mergeCell ref="A26:D26"/>
    <mergeCell ref="A27:D27"/>
    <mergeCell ref="A28:D28"/>
    <mergeCell ref="A29:D29"/>
    <mergeCell ref="A30:D30"/>
    <mergeCell ref="A31:D31"/>
    <mergeCell ref="A23:D23"/>
    <mergeCell ref="A24:D24"/>
    <mergeCell ref="A25:D25"/>
    <mergeCell ref="A6:B6"/>
    <mergeCell ref="B19:C19"/>
    <mergeCell ref="B20:C20"/>
    <mergeCell ref="K21:K22"/>
    <mergeCell ref="R21:R22"/>
    <mergeCell ref="Y21:Y22"/>
    <mergeCell ref="A1:B1"/>
    <mergeCell ref="C1:D1"/>
    <mergeCell ref="A3:B3"/>
    <mergeCell ref="C3:D3"/>
    <mergeCell ref="A4:B4"/>
    <mergeCell ref="C4:D4"/>
    <mergeCell ref="AF21:AF22"/>
    <mergeCell ref="AM21:AM22"/>
    <mergeCell ref="AN21:AN22"/>
  </mergeCells>
  <dataValidations disablePrompts="1" count="1">
    <dataValidation type="list" allowBlank="1" showInputMessage="1" showErrorMessage="1" sqref="C4:D4">
      <formula1>$C$5:$D$5</formula1>
    </dataValidation>
  </dataValidations>
  <pageMargins left="0.7" right="0.7" top="0.75" bottom="0.75" header="0.3" footer="0.3"/>
  <pageSetup paperSize="9" orientation="portrait" r:id="rId1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CAB2C581-8D54-47EA-8198-FBD6E6D7AAC2}">
          <x14:formula1>
            <xm:f>Objectifs!$B$6:$K$6</xm:f>
          </x14:formula1>
          <xm:sqref>C3:D3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8" tint="0.39997558519241921"/>
  </sheetPr>
  <dimension ref="A1:AN121"/>
  <sheetViews>
    <sheetView zoomScale="78" zoomScaleNormal="78" workbookViewId="0">
      <pane xSplit="4" ySplit="22" topLeftCell="U23" activePane="bottomRight" state="frozen"/>
      <selection activeCell="E30" sqref="E30"/>
      <selection pane="topRight" activeCell="E30" sqref="E30"/>
      <selection pane="bottomLeft" activeCell="E30" sqref="E30"/>
      <selection pane="bottomRight" activeCell="A23" sqref="A23:XFD121"/>
    </sheetView>
  </sheetViews>
  <sheetFormatPr baseColWidth="10" defaultColWidth="11.42578125" defaultRowHeight="15"/>
  <cols>
    <col min="1" max="1" width="34" style="2" customWidth="1"/>
    <col min="2" max="2" width="9.28515625" style="2" customWidth="1"/>
    <col min="3" max="3" width="23.5703125" style="2" customWidth="1"/>
    <col min="4" max="4" width="13.7109375" style="2" customWidth="1"/>
    <col min="5" max="5" width="12.85546875" style="2" customWidth="1"/>
    <col min="6" max="6" width="11.42578125" style="2" customWidth="1"/>
    <col min="7" max="7" width="11.5703125" style="2" customWidth="1"/>
    <col min="8" max="11" width="11.42578125" style="2" customWidth="1"/>
    <col min="12" max="12" width="12.85546875" style="2" customWidth="1"/>
    <col min="13" max="13" width="11.42578125" style="2" customWidth="1"/>
    <col min="14" max="14" width="11.5703125" style="2" customWidth="1"/>
    <col min="15" max="18" width="11.42578125" style="2" customWidth="1"/>
    <col min="19" max="19" width="12.85546875" style="2" customWidth="1"/>
    <col min="20" max="20" width="11.42578125" style="2" customWidth="1"/>
    <col min="21" max="21" width="11.5703125" style="2" customWidth="1"/>
    <col min="22" max="25" width="11.42578125" style="2" customWidth="1"/>
    <col min="26" max="26" width="12.85546875" style="2" customWidth="1"/>
    <col min="27" max="27" width="11.42578125" style="2" customWidth="1"/>
    <col min="28" max="28" width="11.5703125" style="2" customWidth="1"/>
    <col min="29" max="32" width="11.42578125" style="2" customWidth="1"/>
    <col min="33" max="33" width="12.85546875" style="2" customWidth="1"/>
    <col min="34" max="34" width="11.42578125" style="2" hidden="1" customWidth="1"/>
    <col min="35" max="35" width="11.5703125" style="2" hidden="1" customWidth="1"/>
    <col min="36" max="38" width="11.42578125" style="2" hidden="1" customWidth="1"/>
    <col min="39" max="39" width="11.42578125" style="2" customWidth="1"/>
    <col min="40" max="40" width="30.85546875" style="2" customWidth="1"/>
    <col min="41" max="16384" width="11.42578125" style="2"/>
  </cols>
  <sheetData>
    <row r="1" spans="1:40" ht="16.5" thickTop="1" thickBot="1">
      <c r="A1" s="289" t="s">
        <v>25</v>
      </c>
      <c r="B1" s="290"/>
      <c r="C1" s="289" t="str">
        <f ca="1">MID(CELL("nomfichier",H1),FIND("]",CELL("nomfichier",H1))+1,32)</f>
        <v>Asso_022022</v>
      </c>
      <c r="D1" s="290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0" ht="16.5" thickTop="1" thickBot="1">
      <c r="A2" s="57"/>
      <c r="B2" s="57"/>
      <c r="C2" s="57"/>
      <c r="D2" s="58"/>
      <c r="E2" s="1"/>
      <c r="F2" s="49"/>
      <c r="G2" s="1"/>
      <c r="H2" s="1"/>
      <c r="I2" s="1"/>
      <c r="J2" s="25" t="s">
        <v>23</v>
      </c>
      <c r="K2" s="1"/>
      <c r="L2" s="1"/>
      <c r="M2" s="1"/>
      <c r="N2" s="1"/>
      <c r="O2" s="1"/>
      <c r="P2" s="1"/>
      <c r="Q2" s="25" t="s">
        <v>23</v>
      </c>
      <c r="R2" s="1"/>
      <c r="S2" s="1"/>
      <c r="T2" s="1"/>
      <c r="U2" s="1"/>
      <c r="V2" s="1"/>
      <c r="W2" s="1"/>
      <c r="X2" s="25" t="s">
        <v>23</v>
      </c>
      <c r="Y2" s="1"/>
      <c r="Z2" s="1"/>
      <c r="AA2" s="1"/>
      <c r="AB2" s="1"/>
      <c r="AC2" s="1"/>
      <c r="AD2" s="1"/>
      <c r="AE2" s="25" t="s">
        <v>23</v>
      </c>
      <c r="AF2" s="1"/>
      <c r="AG2" s="1"/>
      <c r="AH2" s="1"/>
      <c r="AI2" s="1"/>
      <c r="AJ2" s="1"/>
      <c r="AK2" s="1"/>
      <c r="AL2" s="25" t="s">
        <v>23</v>
      </c>
      <c r="AM2" s="1"/>
      <c r="AN2" s="1"/>
    </row>
    <row r="3" spans="1:40" ht="16.5" thickTop="1" thickBot="1">
      <c r="A3" s="287" t="s">
        <v>57</v>
      </c>
      <c r="B3" s="288"/>
      <c r="C3" s="291" t="s">
        <v>65</v>
      </c>
      <c r="D3" s="292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0" ht="16.5" thickTop="1" thickBot="1">
      <c r="A4" s="287" t="s">
        <v>24</v>
      </c>
      <c r="B4" s="288"/>
      <c r="C4" s="291" t="s">
        <v>40</v>
      </c>
      <c r="D4" s="292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0" ht="16.5" thickTop="1" thickBot="1">
      <c r="A5" s="57"/>
      <c r="B5" s="57"/>
      <c r="C5" s="60" t="s">
        <v>31</v>
      </c>
      <c r="D5" s="61" t="s">
        <v>40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0" s="53" customFormat="1" ht="16.5" thickTop="1" thickBot="1">
      <c r="A6" s="285" t="s">
        <v>47</v>
      </c>
      <c r="B6" s="286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0" ht="15.75" thickTop="1">
      <c r="A7" s="59" t="s">
        <v>50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0">
      <c r="A8" s="54" t="s">
        <v>43</v>
      </c>
      <c r="B8" s="66">
        <f>HLOOKUP(C3,Objectifs!B6:K17,3,FALSE)</f>
        <v>8</v>
      </c>
      <c r="C8" s="173" t="str">
        <f>AN92</f>
        <v>-</v>
      </c>
      <c r="D8" s="63" t="str">
        <f>IFERROR((IF(B8="-","-",C8/B8)),"-")</f>
        <v>-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0">
      <c r="A9" s="54" t="s">
        <v>48</v>
      </c>
      <c r="B9" s="67">
        <f>HLOOKUP(C3,Objectifs!B6:K17,4,FALSE)</f>
        <v>0.06</v>
      </c>
      <c r="C9" s="160" t="str">
        <f>AN42</f>
        <v>-</v>
      </c>
      <c r="D9" s="63" t="str">
        <f t="shared" ref="D9:D17" si="0">IFERROR((IF(B9="-","-",C9/B9)),"-")</f>
        <v>-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0">
      <c r="A10" s="54" t="s">
        <v>52</v>
      </c>
      <c r="B10" s="67" t="str">
        <f>HLOOKUP(C3,Objectifs!B6:K17,5,FALSE)</f>
        <v>-</v>
      </c>
      <c r="C10" s="160" t="str">
        <f>AN51</f>
        <v>-</v>
      </c>
      <c r="D10" s="63" t="str">
        <f t="shared" si="0"/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0">
      <c r="A11" s="54" t="s">
        <v>49</v>
      </c>
      <c r="B11" s="67">
        <f>HLOOKUP(C3,Objectifs!B6:K17,6,FALSE)</f>
        <v>5.0000000000000001E-3</v>
      </c>
      <c r="C11" s="160" t="str">
        <f>AN58</f>
        <v>-</v>
      </c>
      <c r="D11" s="63" t="str">
        <f t="shared" si="0"/>
        <v>-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0">
      <c r="A12" s="54" t="s">
        <v>54</v>
      </c>
      <c r="B12" s="67" t="str">
        <f>HLOOKUP(C3,Objectifs!B6:K17,7,FALSE)</f>
        <v>-</v>
      </c>
      <c r="C12" s="160" t="str">
        <f>AN59</f>
        <v>-</v>
      </c>
      <c r="D12" s="63" t="str">
        <f t="shared" si="0"/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0">
      <c r="A13" s="54" t="s">
        <v>55</v>
      </c>
      <c r="B13" s="67" t="str">
        <f>HLOOKUP(C3,Objectifs!B6:K17,8,FALSE)</f>
        <v>-</v>
      </c>
      <c r="C13" s="160" t="str">
        <f>AN54</f>
        <v>-</v>
      </c>
      <c r="D13" s="63" t="str">
        <f t="shared" si="0"/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0">
      <c r="A14" s="54" t="s">
        <v>51</v>
      </c>
      <c r="B14" s="67">
        <f>HLOOKUP(C3,Objectifs!B6:K17,9,FALSE)</f>
        <v>0.03</v>
      </c>
      <c r="C14" s="160" t="str">
        <f>AN48</f>
        <v>-</v>
      </c>
      <c r="D14" s="63" t="str">
        <f t="shared" si="0"/>
        <v>-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0">
      <c r="A15" s="54" t="s">
        <v>44</v>
      </c>
      <c r="B15" s="68">
        <f>HLOOKUP(C3,Objectifs!B6:K17,10,FALSE)</f>
        <v>30</v>
      </c>
      <c r="C15" s="174" t="str">
        <f>AN81</f>
        <v>-</v>
      </c>
      <c r="D15" s="63" t="str">
        <f t="shared" si="0"/>
        <v>-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0">
      <c r="A16" s="56" t="s">
        <v>53</v>
      </c>
      <c r="B16" s="69" t="str">
        <f>HLOOKUP(C3,Objectifs!B6:K17,11,FALSE)</f>
        <v>-</v>
      </c>
      <c r="C16" s="174" t="str">
        <f>IF(AN82=0,AN83,AN82)</f>
        <v>-</v>
      </c>
      <c r="D16" s="63" t="str">
        <f t="shared" si="0"/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0" ht="15.75" thickBot="1">
      <c r="A17" s="55" t="s">
        <v>56</v>
      </c>
      <c r="B17" s="70" t="str">
        <f>HLOOKUP(C3,Objectifs!B6:K17,12,FALSE)</f>
        <v>-</v>
      </c>
      <c r="C17" s="174" t="str">
        <f>AN84</f>
        <v>-</v>
      </c>
      <c r="D17" s="64" t="str">
        <f t="shared" si="0"/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0" customFormat="1" ht="16.5" thickTop="1" thickBot="1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0" customFormat="1" ht="15.75" thickTop="1">
      <c r="A19" s="192" t="s">
        <v>111</v>
      </c>
      <c r="B19" s="305">
        <f>'Dates de chargements'!$B$219</f>
        <v>0</v>
      </c>
      <c r="C19" s="305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0" ht="17.45" customHeight="1" thickBot="1">
      <c r="A20" s="193" t="s">
        <v>138</v>
      </c>
      <c r="B20" s="306" t="str">
        <f>IFERROR(AN35/$B$19,"-")</f>
        <v>-</v>
      </c>
      <c r="C20" s="306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0" ht="16.5" thickTop="1" thickBot="1">
      <c r="D21" s="4"/>
      <c r="E21" s="79" t="str">
        <f>TEXT(E22,"jjjj")</f>
        <v>lundi</v>
      </c>
      <c r="F21" s="80" t="str">
        <f t="shared" ref="F21:J21" si="1">TEXT(F22,"jjjj")</f>
        <v>mardi</v>
      </c>
      <c r="G21" s="80" t="str">
        <f t="shared" si="1"/>
        <v>mercredi</v>
      </c>
      <c r="H21" s="80" t="str">
        <f t="shared" si="1"/>
        <v>jeudi</v>
      </c>
      <c r="I21" s="80" t="str">
        <f t="shared" si="1"/>
        <v>vendredi</v>
      </c>
      <c r="J21" s="81" t="str">
        <f t="shared" si="1"/>
        <v>samedi</v>
      </c>
      <c r="K21" s="253" t="s">
        <v>39</v>
      </c>
      <c r="L21" s="79" t="str">
        <f>TEXT(L22,"jjjj")</f>
        <v>lundi</v>
      </c>
      <c r="M21" s="80" t="str">
        <f t="shared" ref="M21:Q21" si="2">TEXT(M22,"jjjj")</f>
        <v>mardi</v>
      </c>
      <c r="N21" s="80" t="str">
        <f t="shared" si="2"/>
        <v>mercredi</v>
      </c>
      <c r="O21" s="80" t="str">
        <f t="shared" si="2"/>
        <v>jeudi</v>
      </c>
      <c r="P21" s="80" t="str">
        <f t="shared" si="2"/>
        <v>vendredi</v>
      </c>
      <c r="Q21" s="82" t="str">
        <f t="shared" si="2"/>
        <v>samedi</v>
      </c>
      <c r="R21" s="253" t="s">
        <v>142</v>
      </c>
      <c r="S21" s="79" t="str">
        <f>TEXT(S22,"jjjj")</f>
        <v>lundi</v>
      </c>
      <c r="T21" s="80" t="str">
        <f t="shared" ref="T21:X21" si="3">TEXT(T22,"jjjj")</f>
        <v>mardi</v>
      </c>
      <c r="U21" s="80" t="str">
        <f t="shared" si="3"/>
        <v>mercredi</v>
      </c>
      <c r="V21" s="80" t="str">
        <f t="shared" si="3"/>
        <v>jeudi</v>
      </c>
      <c r="W21" s="80" t="str">
        <f t="shared" si="3"/>
        <v>vendredi</v>
      </c>
      <c r="X21" s="82" t="str">
        <f t="shared" si="3"/>
        <v>samedi</v>
      </c>
      <c r="Y21" s="253" t="s">
        <v>143</v>
      </c>
      <c r="Z21" s="79" t="str">
        <f>TEXT(Z22,"jjjj")</f>
        <v>lundi</v>
      </c>
      <c r="AA21" s="80" t="str">
        <f t="shared" ref="AA21:AE21" si="4">TEXT(AA22,"jjjj")</f>
        <v>mardi</v>
      </c>
      <c r="AB21" s="80" t="str">
        <f t="shared" si="4"/>
        <v>mercredi</v>
      </c>
      <c r="AC21" s="80" t="str">
        <f t="shared" si="4"/>
        <v>jeudi</v>
      </c>
      <c r="AD21" s="80" t="str">
        <f t="shared" si="4"/>
        <v>vendredi</v>
      </c>
      <c r="AE21" s="82" t="str">
        <f t="shared" si="4"/>
        <v>samedi</v>
      </c>
      <c r="AF21" s="253" t="s">
        <v>144</v>
      </c>
      <c r="AG21" s="79" t="str">
        <f>TEXT(AG22,"jjjj")</f>
        <v>lundi</v>
      </c>
      <c r="AH21" s="80" t="str">
        <f t="shared" ref="AH21:AL21" si="5">TEXT(AH22,"jjjj")</f>
        <v>mardi</v>
      </c>
      <c r="AI21" s="80" t="str">
        <f t="shared" si="5"/>
        <v>mercredi</v>
      </c>
      <c r="AJ21" s="80" t="str">
        <f t="shared" si="5"/>
        <v>jeudi</v>
      </c>
      <c r="AK21" s="80" t="str">
        <f t="shared" si="5"/>
        <v>vendredi</v>
      </c>
      <c r="AL21" s="82" t="str">
        <f t="shared" si="5"/>
        <v>samedi</v>
      </c>
      <c r="AM21" s="253" t="s">
        <v>145</v>
      </c>
      <c r="AN21" s="253" t="s">
        <v>163</v>
      </c>
    </row>
    <row r="22" spans="1:40" ht="16.5" thickTop="1" thickBot="1">
      <c r="A22" s="4"/>
      <c r="B22" s="4"/>
      <c r="C22" s="4"/>
      <c r="D22" s="4"/>
      <c r="E22" s="79">
        <v>44592</v>
      </c>
      <c r="F22" s="80">
        <f>+E22+1</f>
        <v>44593</v>
      </c>
      <c r="G22" s="80">
        <f>+F22+1</f>
        <v>44594</v>
      </c>
      <c r="H22" s="80">
        <f>+G22+1</f>
        <v>44595</v>
      </c>
      <c r="I22" s="80">
        <f>+H22+1</f>
        <v>44596</v>
      </c>
      <c r="J22" s="81">
        <f>+I22+1</f>
        <v>44597</v>
      </c>
      <c r="K22" s="254"/>
      <c r="L22" s="83">
        <f>J22+2</f>
        <v>44599</v>
      </c>
      <c r="M22" s="84">
        <f>+L22+1</f>
        <v>44600</v>
      </c>
      <c r="N22" s="84">
        <f>+M22+1</f>
        <v>44601</v>
      </c>
      <c r="O22" s="84">
        <f>+N22+1</f>
        <v>44602</v>
      </c>
      <c r="P22" s="84">
        <f>+O22+1</f>
        <v>44603</v>
      </c>
      <c r="Q22" s="85">
        <f>+P22+1</f>
        <v>44604</v>
      </c>
      <c r="R22" s="254"/>
      <c r="S22" s="83">
        <f>Q22+2</f>
        <v>44606</v>
      </c>
      <c r="T22" s="84">
        <f>+S22+1</f>
        <v>44607</v>
      </c>
      <c r="U22" s="84">
        <f>+T22+1</f>
        <v>44608</v>
      </c>
      <c r="V22" s="84">
        <f>+U22+1</f>
        <v>44609</v>
      </c>
      <c r="W22" s="84">
        <f>+V22+1</f>
        <v>44610</v>
      </c>
      <c r="X22" s="85">
        <f>+W22+1</f>
        <v>44611</v>
      </c>
      <c r="Y22" s="254"/>
      <c r="Z22" s="83">
        <f>X22+2</f>
        <v>44613</v>
      </c>
      <c r="AA22" s="84">
        <f>+Z22+1</f>
        <v>44614</v>
      </c>
      <c r="AB22" s="84">
        <f>+AA22+1</f>
        <v>44615</v>
      </c>
      <c r="AC22" s="84">
        <f>+AB22+1</f>
        <v>44616</v>
      </c>
      <c r="AD22" s="84">
        <f>+AC22+1</f>
        <v>44617</v>
      </c>
      <c r="AE22" s="85">
        <f>+AD22+1</f>
        <v>44618</v>
      </c>
      <c r="AF22" s="254"/>
      <c r="AG22" s="83">
        <f>AE22+2</f>
        <v>44620</v>
      </c>
      <c r="AH22" s="84">
        <f>+AG22+1</f>
        <v>44621</v>
      </c>
      <c r="AI22" s="84">
        <f>+AH22+1</f>
        <v>44622</v>
      </c>
      <c r="AJ22" s="84">
        <f>+AI22+1</f>
        <v>44623</v>
      </c>
      <c r="AK22" s="84">
        <f>+AJ22+1</f>
        <v>44624</v>
      </c>
      <c r="AL22" s="85">
        <f>+AK22+1</f>
        <v>44625</v>
      </c>
      <c r="AM22" s="254"/>
      <c r="AN22" s="254"/>
    </row>
    <row r="23" spans="1:40" ht="15.75" thickTop="1">
      <c r="A23" s="258" t="s">
        <v>77</v>
      </c>
      <c r="B23" s="259"/>
      <c r="C23" s="259"/>
      <c r="D23" s="260"/>
      <c r="E23" s="5"/>
      <c r="F23" s="6"/>
      <c r="G23" s="6"/>
      <c r="H23" s="6"/>
      <c r="I23" s="6"/>
      <c r="J23" s="15"/>
      <c r="K23" s="72">
        <f>SUM(E23:J23)</f>
        <v>0</v>
      </c>
      <c r="L23" s="5"/>
      <c r="M23" s="6"/>
      <c r="N23" s="6"/>
      <c r="O23" s="6"/>
      <c r="P23" s="6"/>
      <c r="Q23" s="15"/>
      <c r="R23" s="72">
        <f>SUM(L23:Q23)</f>
        <v>0</v>
      </c>
      <c r="S23" s="5"/>
      <c r="T23" s="6"/>
      <c r="U23" s="6"/>
      <c r="V23" s="6"/>
      <c r="W23" s="6"/>
      <c r="X23" s="15"/>
      <c r="Y23" s="72">
        <f>SUM(S23:X23)</f>
        <v>0</v>
      </c>
      <c r="Z23" s="5"/>
      <c r="AA23" s="6"/>
      <c r="AB23" s="6"/>
      <c r="AC23" s="6"/>
      <c r="AD23" s="6"/>
      <c r="AE23" s="15"/>
      <c r="AF23" s="72">
        <f>SUM(Z23:AE23)</f>
        <v>0</v>
      </c>
      <c r="AG23" s="5"/>
      <c r="AH23" s="6"/>
      <c r="AI23" s="6"/>
      <c r="AJ23" s="6"/>
      <c r="AK23" s="6"/>
      <c r="AL23" s="15"/>
      <c r="AM23" s="72">
        <f>SUM(AG23:AL23)</f>
        <v>0</v>
      </c>
      <c r="AN23" s="72">
        <f>K23+R23+Y23+AF23+AM23</f>
        <v>0</v>
      </c>
    </row>
    <row r="24" spans="1:40">
      <c r="A24" s="261" t="s">
        <v>78</v>
      </c>
      <c r="B24" s="262"/>
      <c r="C24" s="262"/>
      <c r="D24" s="263"/>
      <c r="E24" s="7"/>
      <c r="F24" s="8"/>
      <c r="G24" s="8"/>
      <c r="H24" s="8"/>
      <c r="I24" s="8"/>
      <c r="J24" s="16"/>
      <c r="K24" s="73">
        <f t="shared" ref="K24" si="6">SUM(E24:J24)</f>
        <v>0</v>
      </c>
      <c r="L24" s="7"/>
      <c r="M24" s="8"/>
      <c r="N24" s="8"/>
      <c r="O24" s="8"/>
      <c r="P24" s="8"/>
      <c r="Q24" s="16"/>
      <c r="R24" s="73">
        <f t="shared" ref="R24:R26" si="7">SUM(L24:Q24)</f>
        <v>0</v>
      </c>
      <c r="S24" s="7"/>
      <c r="T24" s="8"/>
      <c r="U24" s="8"/>
      <c r="V24" s="8"/>
      <c r="W24" s="8"/>
      <c r="X24" s="16"/>
      <c r="Y24" s="73">
        <f t="shared" ref="Y24:Y26" si="8">SUM(S24:X24)</f>
        <v>0</v>
      </c>
      <c r="Z24" s="7"/>
      <c r="AA24" s="8"/>
      <c r="AB24" s="8"/>
      <c r="AC24" s="8"/>
      <c r="AD24" s="8"/>
      <c r="AE24" s="16"/>
      <c r="AF24" s="73">
        <f t="shared" ref="AF24:AF26" si="9">SUM(Z24:AE24)</f>
        <v>0</v>
      </c>
      <c r="AG24" s="7"/>
      <c r="AH24" s="8"/>
      <c r="AI24" s="8"/>
      <c r="AJ24" s="8"/>
      <c r="AK24" s="8"/>
      <c r="AL24" s="16"/>
      <c r="AM24" s="73">
        <f t="shared" ref="AM24:AM34" si="10">SUM(AG24:AL24)</f>
        <v>0</v>
      </c>
      <c r="AN24" s="73">
        <f t="shared" ref="AN24:AN34" si="11">K24+R24+Y24+AF24+AM24</f>
        <v>0</v>
      </c>
    </row>
    <row r="25" spans="1:40">
      <c r="A25" s="261" t="s">
        <v>69</v>
      </c>
      <c r="B25" s="262"/>
      <c r="C25" s="262"/>
      <c r="D25" s="263"/>
      <c r="E25" s="7"/>
      <c r="F25" s="8"/>
      <c r="G25" s="8"/>
      <c r="H25" s="8"/>
      <c r="I25" s="8"/>
      <c r="J25" s="16"/>
      <c r="K25" s="73">
        <f t="shared" ref="K25:K26" si="12">SUM(E25:J25)</f>
        <v>0</v>
      </c>
      <c r="L25" s="7"/>
      <c r="M25" s="8"/>
      <c r="N25" s="8"/>
      <c r="O25" s="8"/>
      <c r="P25" s="8"/>
      <c r="Q25" s="16"/>
      <c r="R25" s="73">
        <f t="shared" si="7"/>
        <v>0</v>
      </c>
      <c r="S25" s="7"/>
      <c r="T25" s="8"/>
      <c r="U25" s="8"/>
      <c r="V25" s="8"/>
      <c r="W25" s="8"/>
      <c r="X25" s="16"/>
      <c r="Y25" s="73">
        <f t="shared" si="8"/>
        <v>0</v>
      </c>
      <c r="Z25" s="7"/>
      <c r="AA25" s="8"/>
      <c r="AB25" s="8"/>
      <c r="AC25" s="8"/>
      <c r="AD25" s="8"/>
      <c r="AE25" s="16"/>
      <c r="AF25" s="73">
        <f t="shared" si="9"/>
        <v>0</v>
      </c>
      <c r="AG25" s="7"/>
      <c r="AH25" s="8"/>
      <c r="AI25" s="8"/>
      <c r="AJ25" s="8"/>
      <c r="AK25" s="8"/>
      <c r="AL25" s="16"/>
      <c r="AM25" s="73">
        <f t="shared" si="10"/>
        <v>0</v>
      </c>
      <c r="AN25" s="73">
        <f t="shared" si="11"/>
        <v>0</v>
      </c>
    </row>
    <row r="26" spans="1:40">
      <c r="A26" s="261" t="s">
        <v>70</v>
      </c>
      <c r="B26" s="262"/>
      <c r="C26" s="262"/>
      <c r="D26" s="263"/>
      <c r="E26" s="7"/>
      <c r="F26" s="8"/>
      <c r="G26" s="8"/>
      <c r="H26" s="8"/>
      <c r="I26" s="8"/>
      <c r="J26" s="16"/>
      <c r="K26" s="73">
        <f t="shared" si="12"/>
        <v>0</v>
      </c>
      <c r="L26" s="7"/>
      <c r="M26" s="8"/>
      <c r="N26" s="8"/>
      <c r="O26" s="8"/>
      <c r="P26" s="8"/>
      <c r="Q26" s="16"/>
      <c r="R26" s="73">
        <f t="shared" si="7"/>
        <v>0</v>
      </c>
      <c r="S26" s="7"/>
      <c r="T26" s="8"/>
      <c r="U26" s="8"/>
      <c r="V26" s="8"/>
      <c r="W26" s="8"/>
      <c r="X26" s="16"/>
      <c r="Y26" s="73">
        <f t="shared" si="8"/>
        <v>0</v>
      </c>
      <c r="Z26" s="7"/>
      <c r="AA26" s="8"/>
      <c r="AB26" s="8"/>
      <c r="AC26" s="8"/>
      <c r="AD26" s="8"/>
      <c r="AE26" s="16"/>
      <c r="AF26" s="73">
        <f t="shared" si="9"/>
        <v>0</v>
      </c>
      <c r="AG26" s="7"/>
      <c r="AH26" s="8"/>
      <c r="AI26" s="8"/>
      <c r="AJ26" s="8"/>
      <c r="AK26" s="8"/>
      <c r="AL26" s="16"/>
      <c r="AM26" s="73">
        <f t="shared" si="10"/>
        <v>0</v>
      </c>
      <c r="AN26" s="73">
        <f t="shared" si="11"/>
        <v>0</v>
      </c>
    </row>
    <row r="27" spans="1:40">
      <c r="A27" s="261" t="s">
        <v>129</v>
      </c>
      <c r="B27" s="262"/>
      <c r="C27" s="262"/>
      <c r="D27" s="263"/>
      <c r="E27" s="7"/>
      <c r="F27" s="8"/>
      <c r="G27" s="8"/>
      <c r="H27" s="8"/>
      <c r="I27" s="8"/>
      <c r="J27" s="16"/>
      <c r="K27" s="73">
        <f>SUM(E27:J27)</f>
        <v>0</v>
      </c>
      <c r="L27" s="7"/>
      <c r="M27" s="8"/>
      <c r="N27" s="8"/>
      <c r="O27" s="8"/>
      <c r="P27" s="8"/>
      <c r="Q27" s="16"/>
      <c r="R27" s="73">
        <f>SUM(L27:Q27)</f>
        <v>0</v>
      </c>
      <c r="S27" s="7"/>
      <c r="T27" s="8"/>
      <c r="U27" s="8"/>
      <c r="V27" s="8"/>
      <c r="W27" s="8"/>
      <c r="X27" s="16"/>
      <c r="Y27" s="73">
        <f>SUM(S27:X27)</f>
        <v>0</v>
      </c>
      <c r="Z27" s="7"/>
      <c r="AA27" s="8"/>
      <c r="AB27" s="8"/>
      <c r="AC27" s="8"/>
      <c r="AD27" s="8"/>
      <c r="AE27" s="16"/>
      <c r="AF27" s="73">
        <f>SUM(Z27:AE27)</f>
        <v>0</v>
      </c>
      <c r="AG27" s="7"/>
      <c r="AH27" s="8"/>
      <c r="AI27" s="8"/>
      <c r="AJ27" s="8"/>
      <c r="AK27" s="8"/>
      <c r="AL27" s="16"/>
      <c r="AM27" s="73">
        <f t="shared" si="10"/>
        <v>0</v>
      </c>
      <c r="AN27" s="73">
        <f t="shared" si="11"/>
        <v>0</v>
      </c>
    </row>
    <row r="28" spans="1:40">
      <c r="A28" s="261" t="s">
        <v>72</v>
      </c>
      <c r="B28" s="262"/>
      <c r="C28" s="262"/>
      <c r="D28" s="263"/>
      <c r="E28" s="7"/>
      <c r="F28" s="8"/>
      <c r="G28" s="8"/>
      <c r="H28" s="8"/>
      <c r="I28" s="8"/>
      <c r="J28" s="16"/>
      <c r="K28" s="73">
        <f t="shared" ref="K28:K29" si="13">SUM(E28:J28)</f>
        <v>0</v>
      </c>
      <c r="L28" s="7"/>
      <c r="M28" s="8"/>
      <c r="N28" s="8"/>
      <c r="O28" s="8"/>
      <c r="P28" s="8"/>
      <c r="Q28" s="16"/>
      <c r="R28" s="73">
        <f t="shared" ref="R28:R29" si="14">SUM(L28:Q28)</f>
        <v>0</v>
      </c>
      <c r="S28" s="7"/>
      <c r="T28" s="8"/>
      <c r="U28" s="8"/>
      <c r="V28" s="8"/>
      <c r="W28" s="8"/>
      <c r="X28" s="16"/>
      <c r="Y28" s="73">
        <f t="shared" ref="Y28:Y29" si="15">SUM(S28:X28)</f>
        <v>0</v>
      </c>
      <c r="Z28" s="7"/>
      <c r="AA28" s="8"/>
      <c r="AB28" s="8"/>
      <c r="AC28" s="8"/>
      <c r="AD28" s="8"/>
      <c r="AE28" s="16"/>
      <c r="AF28" s="73">
        <f t="shared" ref="AF28:AF29" si="16">SUM(Z28:AE28)</f>
        <v>0</v>
      </c>
      <c r="AG28" s="7"/>
      <c r="AH28" s="8"/>
      <c r="AI28" s="8"/>
      <c r="AJ28" s="8"/>
      <c r="AK28" s="8"/>
      <c r="AL28" s="16"/>
      <c r="AM28" s="73">
        <f t="shared" si="10"/>
        <v>0</v>
      </c>
      <c r="AN28" s="73">
        <f t="shared" si="11"/>
        <v>0</v>
      </c>
    </row>
    <row r="29" spans="1:40">
      <c r="A29" s="261" t="s">
        <v>73</v>
      </c>
      <c r="B29" s="262"/>
      <c r="C29" s="262"/>
      <c r="D29" s="263"/>
      <c r="E29" s="7"/>
      <c r="F29" s="8"/>
      <c r="G29" s="8"/>
      <c r="H29" s="8"/>
      <c r="I29" s="8"/>
      <c r="J29" s="16"/>
      <c r="K29" s="73">
        <f t="shared" si="13"/>
        <v>0</v>
      </c>
      <c r="L29" s="7"/>
      <c r="M29" s="8"/>
      <c r="N29" s="8"/>
      <c r="O29" s="8"/>
      <c r="P29" s="8"/>
      <c r="Q29" s="16"/>
      <c r="R29" s="73">
        <f t="shared" si="14"/>
        <v>0</v>
      </c>
      <c r="S29" s="7"/>
      <c r="T29" s="8"/>
      <c r="U29" s="8"/>
      <c r="V29" s="8"/>
      <c r="W29" s="8"/>
      <c r="X29" s="16"/>
      <c r="Y29" s="73">
        <f t="shared" si="15"/>
        <v>0</v>
      </c>
      <c r="Z29" s="7"/>
      <c r="AA29" s="8"/>
      <c r="AB29" s="8"/>
      <c r="AC29" s="8"/>
      <c r="AD29" s="8"/>
      <c r="AE29" s="16"/>
      <c r="AF29" s="73">
        <f t="shared" si="16"/>
        <v>0</v>
      </c>
      <c r="AG29" s="7"/>
      <c r="AH29" s="8"/>
      <c r="AI29" s="8"/>
      <c r="AJ29" s="8"/>
      <c r="AK29" s="8"/>
      <c r="AL29" s="16"/>
      <c r="AM29" s="73">
        <f t="shared" si="10"/>
        <v>0</v>
      </c>
      <c r="AN29" s="73">
        <f t="shared" si="11"/>
        <v>0</v>
      </c>
    </row>
    <row r="30" spans="1:40">
      <c r="A30" s="261" t="s">
        <v>74</v>
      </c>
      <c r="B30" s="262"/>
      <c r="C30" s="262"/>
      <c r="D30" s="263"/>
      <c r="E30" s="7"/>
      <c r="F30" s="8"/>
      <c r="G30" s="8"/>
      <c r="H30" s="8"/>
      <c r="I30" s="8"/>
      <c r="J30" s="16"/>
      <c r="K30" s="73">
        <f>SUM(E30:J30)</f>
        <v>0</v>
      </c>
      <c r="L30" s="7"/>
      <c r="M30" s="8"/>
      <c r="N30" s="8"/>
      <c r="O30" s="8"/>
      <c r="P30" s="8"/>
      <c r="Q30" s="16"/>
      <c r="R30" s="73">
        <f>SUM(L30:Q30)</f>
        <v>0</v>
      </c>
      <c r="S30" s="7"/>
      <c r="T30" s="8"/>
      <c r="U30" s="8"/>
      <c r="V30" s="8"/>
      <c r="W30" s="8"/>
      <c r="X30" s="16"/>
      <c r="Y30" s="73">
        <f>SUM(S30:X30)</f>
        <v>0</v>
      </c>
      <c r="Z30" s="7"/>
      <c r="AA30" s="8"/>
      <c r="AB30" s="8"/>
      <c r="AC30" s="8"/>
      <c r="AD30" s="8"/>
      <c r="AE30" s="16"/>
      <c r="AF30" s="73">
        <f>SUM(Z30:AE30)</f>
        <v>0</v>
      </c>
      <c r="AG30" s="7"/>
      <c r="AH30" s="8"/>
      <c r="AI30" s="8"/>
      <c r="AJ30" s="8"/>
      <c r="AK30" s="8"/>
      <c r="AL30" s="16"/>
      <c r="AM30" s="73">
        <f t="shared" si="10"/>
        <v>0</v>
      </c>
      <c r="AN30" s="73">
        <f t="shared" si="11"/>
        <v>0</v>
      </c>
    </row>
    <row r="31" spans="1:40">
      <c r="A31" s="261" t="s">
        <v>75</v>
      </c>
      <c r="B31" s="262"/>
      <c r="C31" s="262"/>
      <c r="D31" s="263"/>
      <c r="E31" s="9"/>
      <c r="F31" s="10"/>
      <c r="G31" s="10"/>
      <c r="H31" s="10"/>
      <c r="I31" s="10"/>
      <c r="J31" s="17"/>
      <c r="K31" s="74">
        <f>SUM(E31:J31)</f>
        <v>0</v>
      </c>
      <c r="L31" s="9"/>
      <c r="M31" s="10"/>
      <c r="N31" s="10"/>
      <c r="O31" s="10"/>
      <c r="P31" s="10"/>
      <c r="Q31" s="17"/>
      <c r="R31" s="74">
        <f>SUM(L31:Q31)</f>
        <v>0</v>
      </c>
      <c r="S31" s="9"/>
      <c r="T31" s="10"/>
      <c r="U31" s="10"/>
      <c r="V31" s="10"/>
      <c r="W31" s="10"/>
      <c r="X31" s="17"/>
      <c r="Y31" s="74">
        <f>SUM(S31:X31)</f>
        <v>0</v>
      </c>
      <c r="Z31" s="9"/>
      <c r="AA31" s="10"/>
      <c r="AB31" s="10"/>
      <c r="AC31" s="10"/>
      <c r="AD31" s="10"/>
      <c r="AE31" s="17"/>
      <c r="AF31" s="74">
        <f>SUM(Z31:AE31)</f>
        <v>0</v>
      </c>
      <c r="AG31" s="9"/>
      <c r="AH31" s="10"/>
      <c r="AI31" s="10"/>
      <c r="AJ31" s="10"/>
      <c r="AK31" s="10"/>
      <c r="AL31" s="17"/>
      <c r="AM31" s="74">
        <f t="shared" si="10"/>
        <v>0</v>
      </c>
      <c r="AN31" s="74">
        <f t="shared" si="11"/>
        <v>0</v>
      </c>
    </row>
    <row r="32" spans="1:40">
      <c r="A32" s="296" t="s">
        <v>71</v>
      </c>
      <c r="B32" s="297"/>
      <c r="C32" s="297"/>
      <c r="D32" s="298"/>
      <c r="E32" s="7"/>
      <c r="F32" s="8"/>
      <c r="G32" s="8"/>
      <c r="H32" s="8"/>
      <c r="I32" s="8"/>
      <c r="J32" s="16"/>
      <c r="K32" s="73">
        <f>SUM(E32:J32)</f>
        <v>0</v>
      </c>
      <c r="L32" s="7"/>
      <c r="M32" s="8"/>
      <c r="N32" s="8"/>
      <c r="O32" s="8"/>
      <c r="P32" s="8"/>
      <c r="Q32" s="16"/>
      <c r="R32" s="73">
        <f>SUM(L32:Q32)</f>
        <v>0</v>
      </c>
      <c r="S32" s="7"/>
      <c r="T32" s="8"/>
      <c r="U32" s="8"/>
      <c r="V32" s="8"/>
      <c r="W32" s="8"/>
      <c r="X32" s="16"/>
      <c r="Y32" s="73">
        <f>SUM(S32:X32)</f>
        <v>0</v>
      </c>
      <c r="Z32" s="7"/>
      <c r="AA32" s="8"/>
      <c r="AB32" s="8"/>
      <c r="AC32" s="8"/>
      <c r="AD32" s="8"/>
      <c r="AE32" s="16"/>
      <c r="AF32" s="73">
        <f>SUM(Z32:AE32)</f>
        <v>0</v>
      </c>
      <c r="AG32" s="7"/>
      <c r="AH32" s="8"/>
      <c r="AI32" s="8"/>
      <c r="AJ32" s="8"/>
      <c r="AK32" s="8"/>
      <c r="AL32" s="16"/>
      <c r="AM32" s="73">
        <f t="shared" si="10"/>
        <v>0</v>
      </c>
      <c r="AN32" s="73">
        <f t="shared" si="11"/>
        <v>0</v>
      </c>
    </row>
    <row r="33" spans="1:40">
      <c r="A33" s="296" t="s">
        <v>130</v>
      </c>
      <c r="B33" s="297"/>
      <c r="C33" s="297"/>
      <c r="D33" s="298"/>
      <c r="E33" s="7"/>
      <c r="F33" s="8"/>
      <c r="G33" s="8"/>
      <c r="H33" s="8"/>
      <c r="I33" s="8"/>
      <c r="J33" s="16"/>
      <c r="K33" s="73">
        <f>SUM(E33:J33)</f>
        <v>0</v>
      </c>
      <c r="L33" s="7"/>
      <c r="M33" s="8"/>
      <c r="N33" s="8"/>
      <c r="O33" s="8"/>
      <c r="P33" s="8"/>
      <c r="Q33" s="16"/>
      <c r="R33" s="73">
        <f>SUM(L33:Q33)</f>
        <v>0</v>
      </c>
      <c r="S33" s="7"/>
      <c r="T33" s="8"/>
      <c r="U33" s="8"/>
      <c r="V33" s="8"/>
      <c r="W33" s="8"/>
      <c r="X33" s="16"/>
      <c r="Y33" s="73">
        <f>SUM(S33:X33)</f>
        <v>0</v>
      </c>
      <c r="Z33" s="7"/>
      <c r="AA33" s="8"/>
      <c r="AB33" s="8"/>
      <c r="AC33" s="8"/>
      <c r="AD33" s="8"/>
      <c r="AE33" s="16"/>
      <c r="AF33" s="73">
        <f>SUM(Z33:AE33)</f>
        <v>0</v>
      </c>
      <c r="AG33" s="7"/>
      <c r="AH33" s="8"/>
      <c r="AI33" s="8"/>
      <c r="AJ33" s="8"/>
      <c r="AK33" s="8"/>
      <c r="AL33" s="16"/>
      <c r="AM33" s="73">
        <f t="shared" si="10"/>
        <v>0</v>
      </c>
      <c r="AN33" s="73">
        <f t="shared" si="11"/>
        <v>0</v>
      </c>
    </row>
    <row r="34" spans="1:40" ht="15.75" thickBot="1">
      <c r="A34" s="261" t="s">
        <v>76</v>
      </c>
      <c r="B34" s="262"/>
      <c r="C34" s="262"/>
      <c r="D34" s="263"/>
      <c r="E34" s="7"/>
      <c r="F34" s="8"/>
      <c r="G34" s="8"/>
      <c r="H34" s="8"/>
      <c r="I34" s="8"/>
      <c r="J34" s="16"/>
      <c r="K34" s="73">
        <f t="shared" ref="K34" si="17">SUM(E34:J34)</f>
        <v>0</v>
      </c>
      <c r="L34" s="7"/>
      <c r="M34" s="8"/>
      <c r="N34" s="8"/>
      <c r="O34" s="8"/>
      <c r="P34" s="8"/>
      <c r="Q34" s="16"/>
      <c r="R34" s="73">
        <f t="shared" ref="R34" si="18">SUM(L34:Q34)</f>
        <v>0</v>
      </c>
      <c r="S34" s="7"/>
      <c r="T34" s="8"/>
      <c r="U34" s="8"/>
      <c r="V34" s="8"/>
      <c r="W34" s="8"/>
      <c r="X34" s="16"/>
      <c r="Y34" s="73">
        <f t="shared" ref="Y34" si="19">SUM(S34:X34)</f>
        <v>0</v>
      </c>
      <c r="Z34" s="7"/>
      <c r="AA34" s="8"/>
      <c r="AB34" s="8"/>
      <c r="AC34" s="8"/>
      <c r="AD34" s="8"/>
      <c r="AE34" s="16"/>
      <c r="AF34" s="73">
        <f t="shared" ref="AF34" si="20">SUM(Z34:AE34)</f>
        <v>0</v>
      </c>
      <c r="AG34" s="7"/>
      <c r="AH34" s="8"/>
      <c r="AI34" s="8"/>
      <c r="AJ34" s="8"/>
      <c r="AK34" s="8"/>
      <c r="AL34" s="16"/>
      <c r="AM34" s="73">
        <f t="shared" si="10"/>
        <v>0</v>
      </c>
      <c r="AN34" s="73">
        <f t="shared" si="11"/>
        <v>0</v>
      </c>
    </row>
    <row r="35" spans="1:40" ht="16.5" thickTop="1" thickBot="1">
      <c r="A35" s="244" t="s">
        <v>135</v>
      </c>
      <c r="B35" s="245"/>
      <c r="C35" s="245"/>
      <c r="D35" s="246"/>
      <c r="E35" s="76">
        <f t="shared" ref="E35:AN35" si="21">SUM(E23:E34)</f>
        <v>0</v>
      </c>
      <c r="F35" s="77">
        <f t="shared" si="21"/>
        <v>0</v>
      </c>
      <c r="G35" s="77">
        <f t="shared" si="21"/>
        <v>0</v>
      </c>
      <c r="H35" s="77">
        <f t="shared" si="21"/>
        <v>0</v>
      </c>
      <c r="I35" s="77">
        <f t="shared" si="21"/>
        <v>0</v>
      </c>
      <c r="J35" s="78">
        <f t="shared" si="21"/>
        <v>0</v>
      </c>
      <c r="K35" s="75">
        <f t="shared" si="21"/>
        <v>0</v>
      </c>
      <c r="L35" s="76">
        <f t="shared" si="21"/>
        <v>0</v>
      </c>
      <c r="M35" s="77">
        <f t="shared" si="21"/>
        <v>0</v>
      </c>
      <c r="N35" s="77">
        <f t="shared" si="21"/>
        <v>0</v>
      </c>
      <c r="O35" s="77">
        <f t="shared" si="21"/>
        <v>0</v>
      </c>
      <c r="P35" s="77">
        <f t="shared" si="21"/>
        <v>0</v>
      </c>
      <c r="Q35" s="78">
        <f t="shared" si="21"/>
        <v>0</v>
      </c>
      <c r="R35" s="75">
        <f t="shared" si="21"/>
        <v>0</v>
      </c>
      <c r="S35" s="76">
        <f t="shared" si="21"/>
        <v>0</v>
      </c>
      <c r="T35" s="77">
        <f t="shared" si="21"/>
        <v>0</v>
      </c>
      <c r="U35" s="77">
        <f t="shared" si="21"/>
        <v>0</v>
      </c>
      <c r="V35" s="77">
        <f t="shared" si="21"/>
        <v>0</v>
      </c>
      <c r="W35" s="77">
        <f t="shared" si="21"/>
        <v>0</v>
      </c>
      <c r="X35" s="78">
        <f t="shared" si="21"/>
        <v>0</v>
      </c>
      <c r="Y35" s="75">
        <f t="shared" si="21"/>
        <v>0</v>
      </c>
      <c r="Z35" s="76">
        <f t="shared" si="21"/>
        <v>0</v>
      </c>
      <c r="AA35" s="77">
        <f t="shared" si="21"/>
        <v>0</v>
      </c>
      <c r="AB35" s="77">
        <f t="shared" si="21"/>
        <v>0</v>
      </c>
      <c r="AC35" s="77">
        <f t="shared" si="21"/>
        <v>0</v>
      </c>
      <c r="AD35" s="77">
        <f t="shared" si="21"/>
        <v>0</v>
      </c>
      <c r="AE35" s="78">
        <f t="shared" si="21"/>
        <v>0</v>
      </c>
      <c r="AF35" s="75">
        <f t="shared" si="21"/>
        <v>0</v>
      </c>
      <c r="AG35" s="76">
        <f t="shared" si="21"/>
        <v>0</v>
      </c>
      <c r="AH35" s="77">
        <f t="shared" si="21"/>
        <v>0</v>
      </c>
      <c r="AI35" s="77">
        <f t="shared" si="21"/>
        <v>0</v>
      </c>
      <c r="AJ35" s="77">
        <f t="shared" si="21"/>
        <v>0</v>
      </c>
      <c r="AK35" s="77">
        <f t="shared" si="21"/>
        <v>0</v>
      </c>
      <c r="AL35" s="78">
        <f t="shared" si="21"/>
        <v>0</v>
      </c>
      <c r="AM35" s="75">
        <f t="shared" si="21"/>
        <v>0</v>
      </c>
      <c r="AN35" s="75">
        <f t="shared" si="21"/>
        <v>0</v>
      </c>
    </row>
    <row r="36" spans="1:40" ht="16.5" thickTop="1" thickBot="1">
      <c r="A36" s="244" t="s">
        <v>136</v>
      </c>
      <c r="B36" s="245"/>
      <c r="C36" s="245"/>
      <c r="D36" s="246"/>
      <c r="E36" s="76">
        <f t="shared" ref="E36:AN36" si="22">SUM(E23:E31)</f>
        <v>0</v>
      </c>
      <c r="F36" s="77">
        <f t="shared" si="22"/>
        <v>0</v>
      </c>
      <c r="G36" s="77">
        <f t="shared" si="22"/>
        <v>0</v>
      </c>
      <c r="H36" s="77">
        <f t="shared" si="22"/>
        <v>0</v>
      </c>
      <c r="I36" s="77">
        <f t="shared" si="22"/>
        <v>0</v>
      </c>
      <c r="J36" s="78">
        <f t="shared" si="22"/>
        <v>0</v>
      </c>
      <c r="K36" s="75">
        <f t="shared" si="22"/>
        <v>0</v>
      </c>
      <c r="L36" s="76">
        <f t="shared" si="22"/>
        <v>0</v>
      </c>
      <c r="M36" s="77">
        <f t="shared" si="22"/>
        <v>0</v>
      </c>
      <c r="N36" s="77">
        <f t="shared" si="22"/>
        <v>0</v>
      </c>
      <c r="O36" s="77">
        <f t="shared" si="22"/>
        <v>0</v>
      </c>
      <c r="P36" s="77">
        <f t="shared" si="22"/>
        <v>0</v>
      </c>
      <c r="Q36" s="78">
        <f t="shared" si="22"/>
        <v>0</v>
      </c>
      <c r="R36" s="75">
        <f t="shared" si="22"/>
        <v>0</v>
      </c>
      <c r="S36" s="76">
        <f t="shared" si="22"/>
        <v>0</v>
      </c>
      <c r="T36" s="77">
        <f t="shared" si="22"/>
        <v>0</v>
      </c>
      <c r="U36" s="77">
        <f t="shared" si="22"/>
        <v>0</v>
      </c>
      <c r="V36" s="77">
        <f t="shared" si="22"/>
        <v>0</v>
      </c>
      <c r="W36" s="77">
        <f t="shared" si="22"/>
        <v>0</v>
      </c>
      <c r="X36" s="78">
        <f t="shared" si="22"/>
        <v>0</v>
      </c>
      <c r="Y36" s="75">
        <f t="shared" si="22"/>
        <v>0</v>
      </c>
      <c r="Z36" s="76">
        <f t="shared" si="22"/>
        <v>0</v>
      </c>
      <c r="AA36" s="77">
        <f t="shared" si="22"/>
        <v>0</v>
      </c>
      <c r="AB36" s="77">
        <f t="shared" si="22"/>
        <v>0</v>
      </c>
      <c r="AC36" s="77">
        <f t="shared" si="22"/>
        <v>0</v>
      </c>
      <c r="AD36" s="77">
        <f t="shared" si="22"/>
        <v>0</v>
      </c>
      <c r="AE36" s="78">
        <f t="shared" si="22"/>
        <v>0</v>
      </c>
      <c r="AF36" s="75">
        <f t="shared" si="22"/>
        <v>0</v>
      </c>
      <c r="AG36" s="76">
        <f t="shared" si="22"/>
        <v>0</v>
      </c>
      <c r="AH36" s="77">
        <f t="shared" si="22"/>
        <v>0</v>
      </c>
      <c r="AI36" s="77">
        <f t="shared" si="22"/>
        <v>0</v>
      </c>
      <c r="AJ36" s="77">
        <f t="shared" si="22"/>
        <v>0</v>
      </c>
      <c r="AK36" s="77">
        <f t="shared" si="22"/>
        <v>0</v>
      </c>
      <c r="AL36" s="78">
        <f t="shared" si="22"/>
        <v>0</v>
      </c>
      <c r="AM36" s="75">
        <f t="shared" si="22"/>
        <v>0</v>
      </c>
      <c r="AN36" s="75">
        <f t="shared" si="22"/>
        <v>0</v>
      </c>
    </row>
    <row r="37" spans="1:40" customFormat="1" ht="16.5" thickTop="1" thickBot="1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0" ht="15.75" thickTop="1">
      <c r="A38" s="247" t="s">
        <v>22</v>
      </c>
      <c r="B38" s="248"/>
      <c r="C38" s="248"/>
      <c r="D38" s="249"/>
      <c r="E38" s="102" t="str">
        <f>IF($C$4="oui",E35-(E36/$B$9),"-")</f>
        <v>-</v>
      </c>
      <c r="F38" s="103" t="str">
        <f>IF($C$4="oui",F35-(F36/$B$9),"-")</f>
        <v>-</v>
      </c>
      <c r="G38" s="103" t="str">
        <f>IF($C$4="oui",G35-(G36/$B$9),"-")</f>
        <v>-</v>
      </c>
      <c r="H38" s="103" t="str">
        <f>IF($C$4="oui",H35-(H36/$B$9),"-")</f>
        <v>-</v>
      </c>
      <c r="I38" s="103" t="str">
        <f>IF($C$4="oui",I35-(I36/$B$9),"-")</f>
        <v>-</v>
      </c>
      <c r="J38" s="104" t="str">
        <f t="shared" ref="J38:AN38" si="23">IF($C$4="oui",J35-(J36/$B$9),"-")</f>
        <v>-</v>
      </c>
      <c r="K38" s="108" t="str">
        <f t="shared" si="23"/>
        <v>-</v>
      </c>
      <c r="L38" s="102" t="str">
        <f t="shared" si="23"/>
        <v>-</v>
      </c>
      <c r="M38" s="103" t="str">
        <f t="shared" si="23"/>
        <v>-</v>
      </c>
      <c r="N38" s="103" t="str">
        <f t="shared" si="23"/>
        <v>-</v>
      </c>
      <c r="O38" s="103" t="str">
        <f t="shared" si="23"/>
        <v>-</v>
      </c>
      <c r="P38" s="103" t="str">
        <f t="shared" si="23"/>
        <v>-</v>
      </c>
      <c r="Q38" s="104" t="str">
        <f t="shared" si="23"/>
        <v>-</v>
      </c>
      <c r="R38" s="108" t="str">
        <f t="shared" si="23"/>
        <v>-</v>
      </c>
      <c r="S38" s="102" t="str">
        <f t="shared" si="23"/>
        <v>-</v>
      </c>
      <c r="T38" s="103" t="str">
        <f t="shared" si="23"/>
        <v>-</v>
      </c>
      <c r="U38" s="103" t="str">
        <f t="shared" si="23"/>
        <v>-</v>
      </c>
      <c r="V38" s="103" t="str">
        <f t="shared" si="23"/>
        <v>-</v>
      </c>
      <c r="W38" s="103" t="str">
        <f t="shared" si="23"/>
        <v>-</v>
      </c>
      <c r="X38" s="104" t="str">
        <f t="shared" si="23"/>
        <v>-</v>
      </c>
      <c r="Y38" s="108" t="str">
        <f t="shared" si="23"/>
        <v>-</v>
      </c>
      <c r="Z38" s="102" t="str">
        <f t="shared" si="23"/>
        <v>-</v>
      </c>
      <c r="AA38" s="103" t="str">
        <f t="shared" si="23"/>
        <v>-</v>
      </c>
      <c r="AB38" s="103" t="str">
        <f t="shared" si="23"/>
        <v>-</v>
      </c>
      <c r="AC38" s="103" t="str">
        <f t="shared" si="23"/>
        <v>-</v>
      </c>
      <c r="AD38" s="103" t="str">
        <f t="shared" si="23"/>
        <v>-</v>
      </c>
      <c r="AE38" s="104" t="str">
        <f t="shared" si="23"/>
        <v>-</v>
      </c>
      <c r="AF38" s="108" t="str">
        <f t="shared" si="23"/>
        <v>-</v>
      </c>
      <c r="AG38" s="102" t="str">
        <f t="shared" si="23"/>
        <v>-</v>
      </c>
      <c r="AH38" s="103" t="str">
        <f t="shared" si="23"/>
        <v>-</v>
      </c>
      <c r="AI38" s="103" t="str">
        <f t="shared" si="23"/>
        <v>-</v>
      </c>
      <c r="AJ38" s="103" t="str">
        <f t="shared" si="23"/>
        <v>-</v>
      </c>
      <c r="AK38" s="103" t="str">
        <f t="shared" si="23"/>
        <v>-</v>
      </c>
      <c r="AL38" s="104" t="str">
        <f t="shared" si="23"/>
        <v>-</v>
      </c>
      <c r="AM38" s="108" t="str">
        <f t="shared" si="23"/>
        <v>-</v>
      </c>
      <c r="AN38" s="108" t="str">
        <f t="shared" si="23"/>
        <v>-</v>
      </c>
    </row>
    <row r="39" spans="1:40">
      <c r="A39" s="250" t="s">
        <v>21</v>
      </c>
      <c r="B39" s="251"/>
      <c r="C39" s="251"/>
      <c r="D39" s="252"/>
      <c r="E39" s="105" t="str">
        <f>IF($C$4="oui",E35-E38,"-")</f>
        <v>-</v>
      </c>
      <c r="F39" s="106" t="str">
        <f t="shared" ref="F39:AN39" si="24">IF($C$4="oui",F35-F38,"-")</f>
        <v>-</v>
      </c>
      <c r="G39" s="106" t="str">
        <f t="shared" si="24"/>
        <v>-</v>
      </c>
      <c r="H39" s="106" t="str">
        <f t="shared" si="24"/>
        <v>-</v>
      </c>
      <c r="I39" s="106" t="str">
        <f t="shared" si="24"/>
        <v>-</v>
      </c>
      <c r="J39" s="107" t="str">
        <f t="shared" si="24"/>
        <v>-</v>
      </c>
      <c r="K39" s="109" t="str">
        <f t="shared" si="24"/>
        <v>-</v>
      </c>
      <c r="L39" s="105" t="str">
        <f t="shared" si="24"/>
        <v>-</v>
      </c>
      <c r="M39" s="106" t="str">
        <f t="shared" si="24"/>
        <v>-</v>
      </c>
      <c r="N39" s="106" t="str">
        <f t="shared" si="24"/>
        <v>-</v>
      </c>
      <c r="O39" s="106" t="str">
        <f t="shared" si="24"/>
        <v>-</v>
      </c>
      <c r="P39" s="106" t="str">
        <f t="shared" si="24"/>
        <v>-</v>
      </c>
      <c r="Q39" s="107" t="str">
        <f t="shared" si="24"/>
        <v>-</v>
      </c>
      <c r="R39" s="109" t="str">
        <f t="shared" si="24"/>
        <v>-</v>
      </c>
      <c r="S39" s="105" t="str">
        <f t="shared" si="24"/>
        <v>-</v>
      </c>
      <c r="T39" s="106" t="str">
        <f t="shared" si="24"/>
        <v>-</v>
      </c>
      <c r="U39" s="106" t="str">
        <f t="shared" si="24"/>
        <v>-</v>
      </c>
      <c r="V39" s="106" t="str">
        <f t="shared" si="24"/>
        <v>-</v>
      </c>
      <c r="W39" s="106" t="str">
        <f t="shared" si="24"/>
        <v>-</v>
      </c>
      <c r="X39" s="107" t="str">
        <f t="shared" si="24"/>
        <v>-</v>
      </c>
      <c r="Y39" s="109" t="str">
        <f t="shared" si="24"/>
        <v>-</v>
      </c>
      <c r="Z39" s="105" t="str">
        <f t="shared" si="24"/>
        <v>-</v>
      </c>
      <c r="AA39" s="106" t="str">
        <f t="shared" si="24"/>
        <v>-</v>
      </c>
      <c r="AB39" s="106" t="str">
        <f t="shared" si="24"/>
        <v>-</v>
      </c>
      <c r="AC39" s="106" t="str">
        <f t="shared" si="24"/>
        <v>-</v>
      </c>
      <c r="AD39" s="106" t="str">
        <f t="shared" si="24"/>
        <v>-</v>
      </c>
      <c r="AE39" s="107" t="str">
        <f t="shared" si="24"/>
        <v>-</v>
      </c>
      <c r="AF39" s="109" t="str">
        <f t="shared" si="24"/>
        <v>-</v>
      </c>
      <c r="AG39" s="105" t="str">
        <f t="shared" si="24"/>
        <v>-</v>
      </c>
      <c r="AH39" s="106" t="str">
        <f t="shared" si="24"/>
        <v>-</v>
      </c>
      <c r="AI39" s="106" t="str">
        <f t="shared" si="24"/>
        <v>-</v>
      </c>
      <c r="AJ39" s="106" t="str">
        <f t="shared" si="24"/>
        <v>-</v>
      </c>
      <c r="AK39" s="106" t="str">
        <f t="shared" si="24"/>
        <v>-</v>
      </c>
      <c r="AL39" s="107" t="str">
        <f t="shared" si="24"/>
        <v>-</v>
      </c>
      <c r="AM39" s="109" t="str">
        <f t="shared" si="24"/>
        <v>-</v>
      </c>
      <c r="AN39" s="109" t="str">
        <f t="shared" si="24"/>
        <v>-</v>
      </c>
    </row>
    <row r="40" spans="1:40" ht="15.75" thickBot="1">
      <c r="A40" s="293" t="s">
        <v>26</v>
      </c>
      <c r="B40" s="294"/>
      <c r="C40" s="294"/>
      <c r="D40" s="295"/>
      <c r="E40" s="98" t="str">
        <f>IFERROR(E38/E35,"-")</f>
        <v>-</v>
      </c>
      <c r="F40" s="99" t="str">
        <f t="shared" ref="F40:AN40" si="25">IFERROR(F38/F35,"-")</f>
        <v>-</v>
      </c>
      <c r="G40" s="99" t="str">
        <f t="shared" si="25"/>
        <v>-</v>
      </c>
      <c r="H40" s="99" t="str">
        <f t="shared" si="25"/>
        <v>-</v>
      </c>
      <c r="I40" s="99" t="str">
        <f t="shared" si="25"/>
        <v>-</v>
      </c>
      <c r="J40" s="100" t="str">
        <f t="shared" si="25"/>
        <v>-</v>
      </c>
      <c r="K40" s="110" t="str">
        <f t="shared" si="25"/>
        <v>-</v>
      </c>
      <c r="L40" s="98" t="str">
        <f t="shared" si="25"/>
        <v>-</v>
      </c>
      <c r="M40" s="99" t="str">
        <f t="shared" si="25"/>
        <v>-</v>
      </c>
      <c r="N40" s="99" t="str">
        <f t="shared" si="25"/>
        <v>-</v>
      </c>
      <c r="O40" s="99" t="str">
        <f t="shared" si="25"/>
        <v>-</v>
      </c>
      <c r="P40" s="99" t="str">
        <f t="shared" si="25"/>
        <v>-</v>
      </c>
      <c r="Q40" s="100" t="str">
        <f t="shared" si="25"/>
        <v>-</v>
      </c>
      <c r="R40" s="110" t="str">
        <f t="shared" si="25"/>
        <v>-</v>
      </c>
      <c r="S40" s="98" t="str">
        <f t="shared" si="25"/>
        <v>-</v>
      </c>
      <c r="T40" s="99" t="str">
        <f t="shared" si="25"/>
        <v>-</v>
      </c>
      <c r="U40" s="99" t="str">
        <f t="shared" si="25"/>
        <v>-</v>
      </c>
      <c r="V40" s="99" t="str">
        <f t="shared" si="25"/>
        <v>-</v>
      </c>
      <c r="W40" s="99" t="str">
        <f t="shared" si="25"/>
        <v>-</v>
      </c>
      <c r="X40" s="100" t="str">
        <f t="shared" si="25"/>
        <v>-</v>
      </c>
      <c r="Y40" s="110" t="str">
        <f t="shared" si="25"/>
        <v>-</v>
      </c>
      <c r="Z40" s="98" t="str">
        <f t="shared" si="25"/>
        <v>-</v>
      </c>
      <c r="AA40" s="99" t="str">
        <f t="shared" si="25"/>
        <v>-</v>
      </c>
      <c r="AB40" s="99" t="str">
        <f t="shared" si="25"/>
        <v>-</v>
      </c>
      <c r="AC40" s="99" t="str">
        <f t="shared" si="25"/>
        <v>-</v>
      </c>
      <c r="AD40" s="99" t="str">
        <f t="shared" si="25"/>
        <v>-</v>
      </c>
      <c r="AE40" s="100" t="str">
        <f t="shared" si="25"/>
        <v>-</v>
      </c>
      <c r="AF40" s="110" t="str">
        <f t="shared" si="25"/>
        <v>-</v>
      </c>
      <c r="AG40" s="98" t="str">
        <f t="shared" si="25"/>
        <v>-</v>
      </c>
      <c r="AH40" s="99" t="str">
        <f t="shared" si="25"/>
        <v>-</v>
      </c>
      <c r="AI40" s="99" t="str">
        <f t="shared" si="25"/>
        <v>-</v>
      </c>
      <c r="AJ40" s="99" t="str">
        <f t="shared" si="25"/>
        <v>-</v>
      </c>
      <c r="AK40" s="99" t="str">
        <f t="shared" si="25"/>
        <v>-</v>
      </c>
      <c r="AL40" s="100" t="str">
        <f t="shared" si="25"/>
        <v>-</v>
      </c>
      <c r="AM40" s="110" t="str">
        <f t="shared" si="25"/>
        <v>-</v>
      </c>
      <c r="AN40" s="110" t="str">
        <f t="shared" si="25"/>
        <v>-</v>
      </c>
    </row>
    <row r="41" spans="1:40" customFormat="1" ht="16.5" thickTop="1" thickBot="1">
      <c r="A41" s="32"/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0"/>
      <c r="AA41" s="31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0" ht="15.75" thickTop="1">
      <c r="A42" s="264" t="s">
        <v>131</v>
      </c>
      <c r="B42" s="265"/>
      <c r="C42" s="265"/>
      <c r="D42" s="266"/>
      <c r="E42" s="86" t="str">
        <f>IFERROR(E36/E35,"-")</f>
        <v>-</v>
      </c>
      <c r="F42" s="87" t="str">
        <f t="shared" ref="F42:AN42" si="26">IFERROR(F36/F35,"-")</f>
        <v>-</v>
      </c>
      <c r="G42" s="87" t="str">
        <f t="shared" si="26"/>
        <v>-</v>
      </c>
      <c r="H42" s="87" t="str">
        <f t="shared" si="26"/>
        <v>-</v>
      </c>
      <c r="I42" s="87" t="str">
        <f t="shared" si="26"/>
        <v>-</v>
      </c>
      <c r="J42" s="88" t="str">
        <f t="shared" si="26"/>
        <v>-</v>
      </c>
      <c r="K42" s="111" t="str">
        <f t="shared" si="26"/>
        <v>-</v>
      </c>
      <c r="L42" s="86" t="str">
        <f t="shared" si="26"/>
        <v>-</v>
      </c>
      <c r="M42" s="87" t="str">
        <f t="shared" si="26"/>
        <v>-</v>
      </c>
      <c r="N42" s="87" t="str">
        <f t="shared" si="26"/>
        <v>-</v>
      </c>
      <c r="O42" s="87" t="str">
        <f t="shared" si="26"/>
        <v>-</v>
      </c>
      <c r="P42" s="87" t="str">
        <f t="shared" si="26"/>
        <v>-</v>
      </c>
      <c r="Q42" s="88" t="str">
        <f t="shared" si="26"/>
        <v>-</v>
      </c>
      <c r="R42" s="111" t="str">
        <f t="shared" si="26"/>
        <v>-</v>
      </c>
      <c r="S42" s="86" t="str">
        <f t="shared" si="26"/>
        <v>-</v>
      </c>
      <c r="T42" s="87" t="str">
        <f t="shared" si="26"/>
        <v>-</v>
      </c>
      <c r="U42" s="87" t="str">
        <f t="shared" si="26"/>
        <v>-</v>
      </c>
      <c r="V42" s="87" t="str">
        <f t="shared" si="26"/>
        <v>-</v>
      </c>
      <c r="W42" s="87" t="str">
        <f t="shared" si="26"/>
        <v>-</v>
      </c>
      <c r="X42" s="88" t="str">
        <f t="shared" si="26"/>
        <v>-</v>
      </c>
      <c r="Y42" s="111" t="str">
        <f t="shared" si="26"/>
        <v>-</v>
      </c>
      <c r="Z42" s="86" t="str">
        <f t="shared" si="26"/>
        <v>-</v>
      </c>
      <c r="AA42" s="87" t="str">
        <f t="shared" si="26"/>
        <v>-</v>
      </c>
      <c r="AB42" s="87" t="str">
        <f t="shared" si="26"/>
        <v>-</v>
      </c>
      <c r="AC42" s="87" t="str">
        <f t="shared" si="26"/>
        <v>-</v>
      </c>
      <c r="AD42" s="87" t="str">
        <f t="shared" si="26"/>
        <v>-</v>
      </c>
      <c r="AE42" s="88" t="str">
        <f t="shared" si="26"/>
        <v>-</v>
      </c>
      <c r="AF42" s="111" t="str">
        <f t="shared" si="26"/>
        <v>-</v>
      </c>
      <c r="AG42" s="86" t="str">
        <f t="shared" si="26"/>
        <v>-</v>
      </c>
      <c r="AH42" s="87" t="str">
        <f t="shared" si="26"/>
        <v>-</v>
      </c>
      <c r="AI42" s="87" t="str">
        <f t="shared" si="26"/>
        <v>-</v>
      </c>
      <c r="AJ42" s="87" t="str">
        <f t="shared" si="26"/>
        <v>-</v>
      </c>
      <c r="AK42" s="87" t="str">
        <f t="shared" si="26"/>
        <v>-</v>
      </c>
      <c r="AL42" s="88" t="str">
        <f t="shared" si="26"/>
        <v>-</v>
      </c>
      <c r="AM42" s="111" t="str">
        <f t="shared" si="26"/>
        <v>-</v>
      </c>
      <c r="AN42" s="111" t="str">
        <f t="shared" si="26"/>
        <v>-</v>
      </c>
    </row>
    <row r="43" spans="1:40">
      <c r="A43" s="232" t="s">
        <v>132</v>
      </c>
      <c r="B43" s="233"/>
      <c r="C43" s="233"/>
      <c r="D43" s="234"/>
      <c r="E43" s="89" t="str">
        <f>IFERROR((E23+E25+E26+E27)/E35,"-")</f>
        <v>-</v>
      </c>
      <c r="F43" s="90" t="str">
        <f t="shared" ref="F43:AN43" si="27">IFERROR((F23+F25+F26+F27)/F35,"-")</f>
        <v>-</v>
      </c>
      <c r="G43" s="90" t="str">
        <f t="shared" si="27"/>
        <v>-</v>
      </c>
      <c r="H43" s="90" t="str">
        <f t="shared" si="27"/>
        <v>-</v>
      </c>
      <c r="I43" s="90" t="str">
        <f t="shared" si="27"/>
        <v>-</v>
      </c>
      <c r="J43" s="91" t="str">
        <f t="shared" si="27"/>
        <v>-</v>
      </c>
      <c r="K43" s="112" t="str">
        <f t="shared" si="27"/>
        <v>-</v>
      </c>
      <c r="L43" s="89" t="str">
        <f t="shared" si="27"/>
        <v>-</v>
      </c>
      <c r="M43" s="90" t="str">
        <f t="shared" si="27"/>
        <v>-</v>
      </c>
      <c r="N43" s="90" t="str">
        <f t="shared" si="27"/>
        <v>-</v>
      </c>
      <c r="O43" s="90" t="str">
        <f t="shared" si="27"/>
        <v>-</v>
      </c>
      <c r="P43" s="90" t="str">
        <f t="shared" si="27"/>
        <v>-</v>
      </c>
      <c r="Q43" s="91" t="str">
        <f t="shared" si="27"/>
        <v>-</v>
      </c>
      <c r="R43" s="112" t="str">
        <f t="shared" si="27"/>
        <v>-</v>
      </c>
      <c r="S43" s="89" t="str">
        <f t="shared" si="27"/>
        <v>-</v>
      </c>
      <c r="T43" s="90" t="str">
        <f t="shared" si="27"/>
        <v>-</v>
      </c>
      <c r="U43" s="90" t="str">
        <f t="shared" si="27"/>
        <v>-</v>
      </c>
      <c r="V43" s="90" t="str">
        <f t="shared" si="27"/>
        <v>-</v>
      </c>
      <c r="W43" s="90" t="str">
        <f t="shared" si="27"/>
        <v>-</v>
      </c>
      <c r="X43" s="91" t="str">
        <f t="shared" si="27"/>
        <v>-</v>
      </c>
      <c r="Y43" s="112" t="str">
        <f t="shared" si="27"/>
        <v>-</v>
      </c>
      <c r="Z43" s="89" t="str">
        <f t="shared" si="27"/>
        <v>-</v>
      </c>
      <c r="AA43" s="90" t="str">
        <f t="shared" si="27"/>
        <v>-</v>
      </c>
      <c r="AB43" s="90" t="str">
        <f t="shared" si="27"/>
        <v>-</v>
      </c>
      <c r="AC43" s="90" t="str">
        <f t="shared" si="27"/>
        <v>-</v>
      </c>
      <c r="AD43" s="90" t="str">
        <f t="shared" si="27"/>
        <v>-</v>
      </c>
      <c r="AE43" s="91" t="str">
        <f t="shared" si="27"/>
        <v>-</v>
      </c>
      <c r="AF43" s="112" t="str">
        <f t="shared" si="27"/>
        <v>-</v>
      </c>
      <c r="AG43" s="89" t="str">
        <f t="shared" si="27"/>
        <v>-</v>
      </c>
      <c r="AH43" s="90" t="str">
        <f t="shared" si="27"/>
        <v>-</v>
      </c>
      <c r="AI43" s="90" t="str">
        <f t="shared" si="27"/>
        <v>-</v>
      </c>
      <c r="AJ43" s="90" t="str">
        <f t="shared" si="27"/>
        <v>-</v>
      </c>
      <c r="AK43" s="90" t="str">
        <f t="shared" si="27"/>
        <v>-</v>
      </c>
      <c r="AL43" s="91" t="str">
        <f t="shared" si="27"/>
        <v>-</v>
      </c>
      <c r="AM43" s="112" t="str">
        <f t="shared" si="27"/>
        <v>-</v>
      </c>
      <c r="AN43" s="112" t="str">
        <f t="shared" si="27"/>
        <v>-</v>
      </c>
    </row>
    <row r="44" spans="1:40">
      <c r="A44" s="232" t="s">
        <v>80</v>
      </c>
      <c r="B44" s="233"/>
      <c r="C44" s="233"/>
      <c r="D44" s="234"/>
      <c r="E44" s="92" t="str">
        <f>IFERROR(E26/E35,"-")</f>
        <v>-</v>
      </c>
      <c r="F44" s="93" t="str">
        <f t="shared" ref="F44:AN44" si="28">IFERROR(F26/F35,"-")</f>
        <v>-</v>
      </c>
      <c r="G44" s="93" t="str">
        <f t="shared" si="28"/>
        <v>-</v>
      </c>
      <c r="H44" s="93" t="str">
        <f t="shared" si="28"/>
        <v>-</v>
      </c>
      <c r="I44" s="93" t="str">
        <f t="shared" si="28"/>
        <v>-</v>
      </c>
      <c r="J44" s="94" t="str">
        <f t="shared" si="28"/>
        <v>-</v>
      </c>
      <c r="K44" s="113" t="str">
        <f t="shared" si="28"/>
        <v>-</v>
      </c>
      <c r="L44" s="92" t="str">
        <f t="shared" si="28"/>
        <v>-</v>
      </c>
      <c r="M44" s="93" t="str">
        <f t="shared" si="28"/>
        <v>-</v>
      </c>
      <c r="N44" s="93" t="str">
        <f t="shared" si="28"/>
        <v>-</v>
      </c>
      <c r="O44" s="93" t="str">
        <f t="shared" si="28"/>
        <v>-</v>
      </c>
      <c r="P44" s="93" t="str">
        <f t="shared" si="28"/>
        <v>-</v>
      </c>
      <c r="Q44" s="94" t="str">
        <f t="shared" si="28"/>
        <v>-</v>
      </c>
      <c r="R44" s="113" t="str">
        <f t="shared" si="28"/>
        <v>-</v>
      </c>
      <c r="S44" s="92" t="str">
        <f t="shared" si="28"/>
        <v>-</v>
      </c>
      <c r="T44" s="93" t="str">
        <f t="shared" si="28"/>
        <v>-</v>
      </c>
      <c r="U44" s="93" t="str">
        <f t="shared" si="28"/>
        <v>-</v>
      </c>
      <c r="V44" s="93" t="str">
        <f t="shared" si="28"/>
        <v>-</v>
      </c>
      <c r="W44" s="93" t="str">
        <f t="shared" si="28"/>
        <v>-</v>
      </c>
      <c r="X44" s="94" t="str">
        <f t="shared" si="28"/>
        <v>-</v>
      </c>
      <c r="Y44" s="113" t="str">
        <f t="shared" si="28"/>
        <v>-</v>
      </c>
      <c r="Z44" s="92" t="str">
        <f t="shared" si="28"/>
        <v>-</v>
      </c>
      <c r="AA44" s="93" t="str">
        <f t="shared" si="28"/>
        <v>-</v>
      </c>
      <c r="AB44" s="93" t="str">
        <f t="shared" si="28"/>
        <v>-</v>
      </c>
      <c r="AC44" s="93" t="str">
        <f t="shared" si="28"/>
        <v>-</v>
      </c>
      <c r="AD44" s="93" t="str">
        <f t="shared" si="28"/>
        <v>-</v>
      </c>
      <c r="AE44" s="94" t="str">
        <f t="shared" si="28"/>
        <v>-</v>
      </c>
      <c r="AF44" s="113" t="str">
        <f t="shared" si="28"/>
        <v>-</v>
      </c>
      <c r="AG44" s="92" t="str">
        <f t="shared" si="28"/>
        <v>-</v>
      </c>
      <c r="AH44" s="93" t="str">
        <f t="shared" si="28"/>
        <v>-</v>
      </c>
      <c r="AI44" s="93" t="str">
        <f t="shared" si="28"/>
        <v>-</v>
      </c>
      <c r="AJ44" s="93" t="str">
        <f t="shared" si="28"/>
        <v>-</v>
      </c>
      <c r="AK44" s="93" t="str">
        <f t="shared" si="28"/>
        <v>-</v>
      </c>
      <c r="AL44" s="94" t="str">
        <f t="shared" si="28"/>
        <v>-</v>
      </c>
      <c r="AM44" s="113" t="str">
        <f t="shared" si="28"/>
        <v>-</v>
      </c>
      <c r="AN44" s="113" t="str">
        <f t="shared" si="28"/>
        <v>-</v>
      </c>
    </row>
    <row r="45" spans="1:40">
      <c r="A45" s="232" t="s">
        <v>79</v>
      </c>
      <c r="B45" s="233"/>
      <c r="C45" s="233"/>
      <c r="D45" s="234"/>
      <c r="E45" s="92" t="str">
        <f>IFERROR(E25/E35,"-")</f>
        <v>-</v>
      </c>
      <c r="F45" s="93" t="str">
        <f t="shared" ref="F45:AN45" si="29">IFERROR(F25/F35,"-")</f>
        <v>-</v>
      </c>
      <c r="G45" s="93" t="str">
        <f t="shared" si="29"/>
        <v>-</v>
      </c>
      <c r="H45" s="93" t="str">
        <f t="shared" si="29"/>
        <v>-</v>
      </c>
      <c r="I45" s="93" t="str">
        <f t="shared" si="29"/>
        <v>-</v>
      </c>
      <c r="J45" s="94" t="str">
        <f t="shared" si="29"/>
        <v>-</v>
      </c>
      <c r="K45" s="113" t="str">
        <f t="shared" si="29"/>
        <v>-</v>
      </c>
      <c r="L45" s="92" t="str">
        <f t="shared" si="29"/>
        <v>-</v>
      </c>
      <c r="M45" s="93" t="str">
        <f t="shared" si="29"/>
        <v>-</v>
      </c>
      <c r="N45" s="93" t="str">
        <f t="shared" si="29"/>
        <v>-</v>
      </c>
      <c r="O45" s="93" t="str">
        <f t="shared" si="29"/>
        <v>-</v>
      </c>
      <c r="P45" s="93" t="str">
        <f t="shared" si="29"/>
        <v>-</v>
      </c>
      <c r="Q45" s="94" t="str">
        <f t="shared" si="29"/>
        <v>-</v>
      </c>
      <c r="R45" s="113" t="str">
        <f t="shared" si="29"/>
        <v>-</v>
      </c>
      <c r="S45" s="92" t="str">
        <f t="shared" si="29"/>
        <v>-</v>
      </c>
      <c r="T45" s="93" t="str">
        <f t="shared" si="29"/>
        <v>-</v>
      </c>
      <c r="U45" s="93" t="str">
        <f t="shared" si="29"/>
        <v>-</v>
      </c>
      <c r="V45" s="93" t="str">
        <f t="shared" si="29"/>
        <v>-</v>
      </c>
      <c r="W45" s="93" t="str">
        <f t="shared" si="29"/>
        <v>-</v>
      </c>
      <c r="X45" s="94" t="str">
        <f t="shared" si="29"/>
        <v>-</v>
      </c>
      <c r="Y45" s="113" t="str">
        <f t="shared" si="29"/>
        <v>-</v>
      </c>
      <c r="Z45" s="92" t="str">
        <f t="shared" si="29"/>
        <v>-</v>
      </c>
      <c r="AA45" s="93" t="str">
        <f t="shared" si="29"/>
        <v>-</v>
      </c>
      <c r="AB45" s="93" t="str">
        <f t="shared" si="29"/>
        <v>-</v>
      </c>
      <c r="AC45" s="93" t="str">
        <f t="shared" si="29"/>
        <v>-</v>
      </c>
      <c r="AD45" s="93" t="str">
        <f t="shared" si="29"/>
        <v>-</v>
      </c>
      <c r="AE45" s="94" t="str">
        <f t="shared" si="29"/>
        <v>-</v>
      </c>
      <c r="AF45" s="113" t="str">
        <f t="shared" si="29"/>
        <v>-</v>
      </c>
      <c r="AG45" s="92" t="str">
        <f t="shared" si="29"/>
        <v>-</v>
      </c>
      <c r="AH45" s="93" t="str">
        <f t="shared" si="29"/>
        <v>-</v>
      </c>
      <c r="AI45" s="93" t="str">
        <f t="shared" si="29"/>
        <v>-</v>
      </c>
      <c r="AJ45" s="93" t="str">
        <f t="shared" si="29"/>
        <v>-</v>
      </c>
      <c r="AK45" s="93" t="str">
        <f t="shared" si="29"/>
        <v>-</v>
      </c>
      <c r="AL45" s="94" t="str">
        <f t="shared" si="29"/>
        <v>-</v>
      </c>
      <c r="AM45" s="113" t="str">
        <f t="shared" si="29"/>
        <v>-</v>
      </c>
      <c r="AN45" s="113" t="str">
        <f t="shared" si="29"/>
        <v>-</v>
      </c>
    </row>
    <row r="46" spans="1:40">
      <c r="A46" s="232" t="s">
        <v>133</v>
      </c>
      <c r="B46" s="233"/>
      <c r="C46" s="233"/>
      <c r="D46" s="234"/>
      <c r="E46" s="92" t="str">
        <f>IFERROR(E27/E35,"-")</f>
        <v>-</v>
      </c>
      <c r="F46" s="93" t="str">
        <f t="shared" ref="F46:AN46" si="30">IFERROR(F27/F35,"-")</f>
        <v>-</v>
      </c>
      <c r="G46" s="93" t="str">
        <f t="shared" si="30"/>
        <v>-</v>
      </c>
      <c r="H46" s="93" t="str">
        <f t="shared" si="30"/>
        <v>-</v>
      </c>
      <c r="I46" s="93" t="str">
        <f t="shared" si="30"/>
        <v>-</v>
      </c>
      <c r="J46" s="94" t="str">
        <f t="shared" si="30"/>
        <v>-</v>
      </c>
      <c r="K46" s="113" t="str">
        <f t="shared" si="30"/>
        <v>-</v>
      </c>
      <c r="L46" s="92" t="str">
        <f t="shared" si="30"/>
        <v>-</v>
      </c>
      <c r="M46" s="93" t="str">
        <f t="shared" si="30"/>
        <v>-</v>
      </c>
      <c r="N46" s="93" t="str">
        <f t="shared" si="30"/>
        <v>-</v>
      </c>
      <c r="O46" s="93" t="str">
        <f t="shared" si="30"/>
        <v>-</v>
      </c>
      <c r="P46" s="93" t="str">
        <f t="shared" si="30"/>
        <v>-</v>
      </c>
      <c r="Q46" s="94" t="str">
        <f t="shared" si="30"/>
        <v>-</v>
      </c>
      <c r="R46" s="113" t="str">
        <f t="shared" si="30"/>
        <v>-</v>
      </c>
      <c r="S46" s="92" t="str">
        <f t="shared" si="30"/>
        <v>-</v>
      </c>
      <c r="T46" s="93" t="str">
        <f t="shared" si="30"/>
        <v>-</v>
      </c>
      <c r="U46" s="93" t="str">
        <f t="shared" si="30"/>
        <v>-</v>
      </c>
      <c r="V46" s="93" t="str">
        <f t="shared" si="30"/>
        <v>-</v>
      </c>
      <c r="W46" s="93" t="str">
        <f t="shared" si="30"/>
        <v>-</v>
      </c>
      <c r="X46" s="94" t="str">
        <f t="shared" si="30"/>
        <v>-</v>
      </c>
      <c r="Y46" s="113" t="str">
        <f t="shared" si="30"/>
        <v>-</v>
      </c>
      <c r="Z46" s="92" t="str">
        <f t="shared" si="30"/>
        <v>-</v>
      </c>
      <c r="AA46" s="93" t="str">
        <f t="shared" si="30"/>
        <v>-</v>
      </c>
      <c r="AB46" s="93" t="str">
        <f t="shared" si="30"/>
        <v>-</v>
      </c>
      <c r="AC46" s="93" t="str">
        <f t="shared" si="30"/>
        <v>-</v>
      </c>
      <c r="AD46" s="93" t="str">
        <f t="shared" si="30"/>
        <v>-</v>
      </c>
      <c r="AE46" s="94" t="str">
        <f t="shared" si="30"/>
        <v>-</v>
      </c>
      <c r="AF46" s="113" t="str">
        <f t="shared" si="30"/>
        <v>-</v>
      </c>
      <c r="AG46" s="92" t="str">
        <f t="shared" si="30"/>
        <v>-</v>
      </c>
      <c r="AH46" s="93" t="str">
        <f t="shared" si="30"/>
        <v>-</v>
      </c>
      <c r="AI46" s="93" t="str">
        <f t="shared" si="30"/>
        <v>-</v>
      </c>
      <c r="AJ46" s="93" t="str">
        <f t="shared" si="30"/>
        <v>-</v>
      </c>
      <c r="AK46" s="93" t="str">
        <f t="shared" si="30"/>
        <v>-</v>
      </c>
      <c r="AL46" s="94" t="str">
        <f t="shared" si="30"/>
        <v>-</v>
      </c>
      <c r="AM46" s="113" t="str">
        <f t="shared" si="30"/>
        <v>-</v>
      </c>
      <c r="AN46" s="113" t="str">
        <f t="shared" si="30"/>
        <v>-</v>
      </c>
    </row>
    <row r="47" spans="1:40">
      <c r="A47" s="232" t="s">
        <v>134</v>
      </c>
      <c r="B47" s="233"/>
      <c r="C47" s="233"/>
      <c r="D47" s="234"/>
      <c r="E47" s="92" t="str">
        <f>IFERROR(E27/(E23+E25+E26+E27),"-")</f>
        <v>-</v>
      </c>
      <c r="F47" s="93" t="str">
        <f t="shared" ref="F47:AN47" si="31">IFERROR(F27/(F23+F25+F26+F27),"-")</f>
        <v>-</v>
      </c>
      <c r="G47" s="93" t="str">
        <f t="shared" si="31"/>
        <v>-</v>
      </c>
      <c r="H47" s="93" t="str">
        <f t="shared" si="31"/>
        <v>-</v>
      </c>
      <c r="I47" s="93" t="str">
        <f t="shared" si="31"/>
        <v>-</v>
      </c>
      <c r="J47" s="94" t="str">
        <f t="shared" si="31"/>
        <v>-</v>
      </c>
      <c r="K47" s="113" t="str">
        <f t="shared" si="31"/>
        <v>-</v>
      </c>
      <c r="L47" s="92" t="str">
        <f t="shared" si="31"/>
        <v>-</v>
      </c>
      <c r="M47" s="93" t="str">
        <f t="shared" si="31"/>
        <v>-</v>
      </c>
      <c r="N47" s="93" t="str">
        <f t="shared" si="31"/>
        <v>-</v>
      </c>
      <c r="O47" s="93" t="str">
        <f t="shared" si="31"/>
        <v>-</v>
      </c>
      <c r="P47" s="93" t="str">
        <f t="shared" si="31"/>
        <v>-</v>
      </c>
      <c r="Q47" s="94" t="str">
        <f t="shared" si="31"/>
        <v>-</v>
      </c>
      <c r="R47" s="113" t="str">
        <f t="shared" si="31"/>
        <v>-</v>
      </c>
      <c r="S47" s="92" t="str">
        <f t="shared" si="31"/>
        <v>-</v>
      </c>
      <c r="T47" s="93" t="str">
        <f t="shared" si="31"/>
        <v>-</v>
      </c>
      <c r="U47" s="93" t="str">
        <f t="shared" si="31"/>
        <v>-</v>
      </c>
      <c r="V47" s="93" t="str">
        <f t="shared" si="31"/>
        <v>-</v>
      </c>
      <c r="W47" s="93" t="str">
        <f t="shared" si="31"/>
        <v>-</v>
      </c>
      <c r="X47" s="94" t="str">
        <f t="shared" si="31"/>
        <v>-</v>
      </c>
      <c r="Y47" s="113" t="str">
        <f t="shared" si="31"/>
        <v>-</v>
      </c>
      <c r="Z47" s="92" t="str">
        <f t="shared" si="31"/>
        <v>-</v>
      </c>
      <c r="AA47" s="93" t="str">
        <f t="shared" si="31"/>
        <v>-</v>
      </c>
      <c r="AB47" s="93" t="str">
        <f t="shared" si="31"/>
        <v>-</v>
      </c>
      <c r="AC47" s="93" t="str">
        <f t="shared" si="31"/>
        <v>-</v>
      </c>
      <c r="AD47" s="93" t="str">
        <f t="shared" si="31"/>
        <v>-</v>
      </c>
      <c r="AE47" s="94" t="str">
        <f t="shared" si="31"/>
        <v>-</v>
      </c>
      <c r="AF47" s="113" t="str">
        <f t="shared" si="31"/>
        <v>-</v>
      </c>
      <c r="AG47" s="92" t="str">
        <f t="shared" si="31"/>
        <v>-</v>
      </c>
      <c r="AH47" s="93" t="str">
        <f t="shared" si="31"/>
        <v>-</v>
      </c>
      <c r="AI47" s="93" t="str">
        <f t="shared" si="31"/>
        <v>-</v>
      </c>
      <c r="AJ47" s="93" t="str">
        <f t="shared" si="31"/>
        <v>-</v>
      </c>
      <c r="AK47" s="93" t="str">
        <f t="shared" si="31"/>
        <v>-</v>
      </c>
      <c r="AL47" s="94" t="str">
        <f t="shared" si="31"/>
        <v>-</v>
      </c>
      <c r="AM47" s="113" t="str">
        <f t="shared" si="31"/>
        <v>-</v>
      </c>
      <c r="AN47" s="113" t="str">
        <f t="shared" si="31"/>
        <v>-</v>
      </c>
    </row>
    <row r="48" spans="1:40">
      <c r="A48" s="232" t="s">
        <v>82</v>
      </c>
      <c r="B48" s="233"/>
      <c r="C48" s="233"/>
      <c r="D48" s="234"/>
      <c r="E48" s="92" t="str">
        <f>IFERROR(E32/E35,"-")</f>
        <v>-</v>
      </c>
      <c r="F48" s="93" t="str">
        <f t="shared" ref="F48:AN48" si="32">IFERROR(F32/F35,"-")</f>
        <v>-</v>
      </c>
      <c r="G48" s="93" t="str">
        <f t="shared" si="32"/>
        <v>-</v>
      </c>
      <c r="H48" s="93" t="str">
        <f t="shared" si="32"/>
        <v>-</v>
      </c>
      <c r="I48" s="93" t="str">
        <f t="shared" si="32"/>
        <v>-</v>
      </c>
      <c r="J48" s="94" t="str">
        <f t="shared" si="32"/>
        <v>-</v>
      </c>
      <c r="K48" s="113" t="str">
        <f t="shared" si="32"/>
        <v>-</v>
      </c>
      <c r="L48" s="92" t="str">
        <f t="shared" si="32"/>
        <v>-</v>
      </c>
      <c r="M48" s="93" t="str">
        <f t="shared" si="32"/>
        <v>-</v>
      </c>
      <c r="N48" s="93" t="str">
        <f t="shared" si="32"/>
        <v>-</v>
      </c>
      <c r="O48" s="93" t="str">
        <f t="shared" si="32"/>
        <v>-</v>
      </c>
      <c r="P48" s="93" t="str">
        <f t="shared" si="32"/>
        <v>-</v>
      </c>
      <c r="Q48" s="94" t="str">
        <f t="shared" si="32"/>
        <v>-</v>
      </c>
      <c r="R48" s="113" t="str">
        <f t="shared" si="32"/>
        <v>-</v>
      </c>
      <c r="S48" s="92" t="str">
        <f t="shared" si="32"/>
        <v>-</v>
      </c>
      <c r="T48" s="93" t="str">
        <f t="shared" si="32"/>
        <v>-</v>
      </c>
      <c r="U48" s="93" t="str">
        <f t="shared" si="32"/>
        <v>-</v>
      </c>
      <c r="V48" s="93" t="str">
        <f t="shared" si="32"/>
        <v>-</v>
      </c>
      <c r="W48" s="93" t="str">
        <f t="shared" si="32"/>
        <v>-</v>
      </c>
      <c r="X48" s="94" t="str">
        <f t="shared" si="32"/>
        <v>-</v>
      </c>
      <c r="Y48" s="113" t="str">
        <f t="shared" si="32"/>
        <v>-</v>
      </c>
      <c r="Z48" s="92" t="str">
        <f t="shared" si="32"/>
        <v>-</v>
      </c>
      <c r="AA48" s="93" t="str">
        <f t="shared" si="32"/>
        <v>-</v>
      </c>
      <c r="AB48" s="93" t="str">
        <f t="shared" si="32"/>
        <v>-</v>
      </c>
      <c r="AC48" s="93" t="str">
        <f t="shared" si="32"/>
        <v>-</v>
      </c>
      <c r="AD48" s="93" t="str">
        <f t="shared" si="32"/>
        <v>-</v>
      </c>
      <c r="AE48" s="94" t="str">
        <f t="shared" si="32"/>
        <v>-</v>
      </c>
      <c r="AF48" s="113" t="str">
        <f t="shared" si="32"/>
        <v>-</v>
      </c>
      <c r="AG48" s="92" t="str">
        <f t="shared" si="32"/>
        <v>-</v>
      </c>
      <c r="AH48" s="93" t="str">
        <f t="shared" si="32"/>
        <v>-</v>
      </c>
      <c r="AI48" s="93" t="str">
        <f t="shared" si="32"/>
        <v>-</v>
      </c>
      <c r="AJ48" s="93" t="str">
        <f t="shared" si="32"/>
        <v>-</v>
      </c>
      <c r="AK48" s="93" t="str">
        <f t="shared" si="32"/>
        <v>-</v>
      </c>
      <c r="AL48" s="94" t="str">
        <f t="shared" si="32"/>
        <v>-</v>
      </c>
      <c r="AM48" s="113" t="str">
        <f t="shared" si="32"/>
        <v>-</v>
      </c>
      <c r="AN48" s="113" t="str">
        <f t="shared" si="32"/>
        <v>-</v>
      </c>
    </row>
    <row r="49" spans="1:40">
      <c r="A49" s="232" t="s">
        <v>137</v>
      </c>
      <c r="B49" s="233"/>
      <c r="C49" s="233"/>
      <c r="D49" s="234"/>
      <c r="E49" s="92" t="str">
        <f>IFERROR(E33/E35,"-")</f>
        <v>-</v>
      </c>
      <c r="F49" s="93" t="str">
        <f t="shared" ref="F49:AN49" si="33">IFERROR(F33/F35,"-")</f>
        <v>-</v>
      </c>
      <c r="G49" s="93" t="str">
        <f t="shared" si="33"/>
        <v>-</v>
      </c>
      <c r="H49" s="93" t="str">
        <f t="shared" si="33"/>
        <v>-</v>
      </c>
      <c r="I49" s="93" t="str">
        <f t="shared" si="33"/>
        <v>-</v>
      </c>
      <c r="J49" s="94" t="str">
        <f t="shared" si="33"/>
        <v>-</v>
      </c>
      <c r="K49" s="113" t="str">
        <f t="shared" si="33"/>
        <v>-</v>
      </c>
      <c r="L49" s="92" t="str">
        <f t="shared" si="33"/>
        <v>-</v>
      </c>
      <c r="M49" s="93" t="str">
        <f t="shared" si="33"/>
        <v>-</v>
      </c>
      <c r="N49" s="93" t="str">
        <f t="shared" si="33"/>
        <v>-</v>
      </c>
      <c r="O49" s="93" t="str">
        <f t="shared" si="33"/>
        <v>-</v>
      </c>
      <c r="P49" s="93" t="str">
        <f t="shared" si="33"/>
        <v>-</v>
      </c>
      <c r="Q49" s="94" t="str">
        <f t="shared" si="33"/>
        <v>-</v>
      </c>
      <c r="R49" s="113" t="str">
        <f t="shared" si="33"/>
        <v>-</v>
      </c>
      <c r="S49" s="92" t="str">
        <f t="shared" si="33"/>
        <v>-</v>
      </c>
      <c r="T49" s="93" t="str">
        <f t="shared" si="33"/>
        <v>-</v>
      </c>
      <c r="U49" s="93" t="str">
        <f t="shared" si="33"/>
        <v>-</v>
      </c>
      <c r="V49" s="93" t="str">
        <f t="shared" si="33"/>
        <v>-</v>
      </c>
      <c r="W49" s="93" t="str">
        <f t="shared" si="33"/>
        <v>-</v>
      </c>
      <c r="X49" s="94" t="str">
        <f t="shared" si="33"/>
        <v>-</v>
      </c>
      <c r="Y49" s="113" t="str">
        <f t="shared" si="33"/>
        <v>-</v>
      </c>
      <c r="Z49" s="92" t="str">
        <f t="shared" si="33"/>
        <v>-</v>
      </c>
      <c r="AA49" s="93" t="str">
        <f t="shared" si="33"/>
        <v>-</v>
      </c>
      <c r="AB49" s="93" t="str">
        <f t="shared" si="33"/>
        <v>-</v>
      </c>
      <c r="AC49" s="93" t="str">
        <f t="shared" si="33"/>
        <v>-</v>
      </c>
      <c r="AD49" s="93" t="str">
        <f t="shared" si="33"/>
        <v>-</v>
      </c>
      <c r="AE49" s="94" t="str">
        <f t="shared" si="33"/>
        <v>-</v>
      </c>
      <c r="AF49" s="113" t="str">
        <f t="shared" si="33"/>
        <v>-</v>
      </c>
      <c r="AG49" s="92" t="str">
        <f t="shared" si="33"/>
        <v>-</v>
      </c>
      <c r="AH49" s="93" t="str">
        <f t="shared" si="33"/>
        <v>-</v>
      </c>
      <c r="AI49" s="93" t="str">
        <f t="shared" si="33"/>
        <v>-</v>
      </c>
      <c r="AJ49" s="93" t="str">
        <f t="shared" si="33"/>
        <v>-</v>
      </c>
      <c r="AK49" s="93" t="str">
        <f t="shared" si="33"/>
        <v>-</v>
      </c>
      <c r="AL49" s="94" t="str">
        <f t="shared" si="33"/>
        <v>-</v>
      </c>
      <c r="AM49" s="113" t="str">
        <f t="shared" si="33"/>
        <v>-</v>
      </c>
      <c r="AN49" s="113" t="str">
        <f t="shared" si="33"/>
        <v>-</v>
      </c>
    </row>
    <row r="50" spans="1:40">
      <c r="A50" s="232" t="s">
        <v>81</v>
      </c>
      <c r="B50" s="233"/>
      <c r="C50" s="233"/>
      <c r="D50" s="234"/>
      <c r="E50" s="92" t="str">
        <f>IFERROR((E24+E28+E29)/E35,"-")</f>
        <v>-</v>
      </c>
      <c r="F50" s="93" t="str">
        <f t="shared" ref="F50:AN50" si="34">IFERROR((F24+F28+F29)/F35,"-")</f>
        <v>-</v>
      </c>
      <c r="G50" s="93" t="str">
        <f t="shared" si="34"/>
        <v>-</v>
      </c>
      <c r="H50" s="93" t="str">
        <f t="shared" si="34"/>
        <v>-</v>
      </c>
      <c r="I50" s="93" t="str">
        <f t="shared" si="34"/>
        <v>-</v>
      </c>
      <c r="J50" s="94" t="str">
        <f t="shared" si="34"/>
        <v>-</v>
      </c>
      <c r="K50" s="113" t="str">
        <f t="shared" si="34"/>
        <v>-</v>
      </c>
      <c r="L50" s="92" t="str">
        <f t="shared" si="34"/>
        <v>-</v>
      </c>
      <c r="M50" s="93" t="str">
        <f t="shared" si="34"/>
        <v>-</v>
      </c>
      <c r="N50" s="93" t="str">
        <f t="shared" si="34"/>
        <v>-</v>
      </c>
      <c r="O50" s="93" t="str">
        <f t="shared" si="34"/>
        <v>-</v>
      </c>
      <c r="P50" s="93" t="str">
        <f t="shared" si="34"/>
        <v>-</v>
      </c>
      <c r="Q50" s="94" t="str">
        <f t="shared" si="34"/>
        <v>-</v>
      </c>
      <c r="R50" s="113" t="str">
        <f t="shared" si="34"/>
        <v>-</v>
      </c>
      <c r="S50" s="92" t="str">
        <f t="shared" si="34"/>
        <v>-</v>
      </c>
      <c r="T50" s="93" t="str">
        <f t="shared" si="34"/>
        <v>-</v>
      </c>
      <c r="U50" s="93" t="str">
        <f t="shared" si="34"/>
        <v>-</v>
      </c>
      <c r="V50" s="93" t="str">
        <f t="shared" si="34"/>
        <v>-</v>
      </c>
      <c r="W50" s="93" t="str">
        <f t="shared" si="34"/>
        <v>-</v>
      </c>
      <c r="X50" s="94" t="str">
        <f t="shared" si="34"/>
        <v>-</v>
      </c>
      <c r="Y50" s="113" t="str">
        <f t="shared" si="34"/>
        <v>-</v>
      </c>
      <c r="Z50" s="92" t="str">
        <f t="shared" si="34"/>
        <v>-</v>
      </c>
      <c r="AA50" s="93" t="str">
        <f t="shared" si="34"/>
        <v>-</v>
      </c>
      <c r="AB50" s="93" t="str">
        <f t="shared" si="34"/>
        <v>-</v>
      </c>
      <c r="AC50" s="93" t="str">
        <f t="shared" si="34"/>
        <v>-</v>
      </c>
      <c r="AD50" s="93" t="str">
        <f t="shared" si="34"/>
        <v>-</v>
      </c>
      <c r="AE50" s="94" t="str">
        <f t="shared" si="34"/>
        <v>-</v>
      </c>
      <c r="AF50" s="113" t="str">
        <f t="shared" si="34"/>
        <v>-</v>
      </c>
      <c r="AG50" s="92" t="str">
        <f t="shared" si="34"/>
        <v>-</v>
      </c>
      <c r="AH50" s="93" t="str">
        <f t="shared" si="34"/>
        <v>-</v>
      </c>
      <c r="AI50" s="93" t="str">
        <f t="shared" si="34"/>
        <v>-</v>
      </c>
      <c r="AJ50" s="93" t="str">
        <f t="shared" si="34"/>
        <v>-</v>
      </c>
      <c r="AK50" s="93" t="str">
        <f t="shared" si="34"/>
        <v>-</v>
      </c>
      <c r="AL50" s="94" t="str">
        <f t="shared" si="34"/>
        <v>-</v>
      </c>
      <c r="AM50" s="113" t="str">
        <f t="shared" si="34"/>
        <v>-</v>
      </c>
      <c r="AN50" s="113" t="str">
        <f t="shared" si="34"/>
        <v>-</v>
      </c>
    </row>
    <row r="51" spans="1:40">
      <c r="A51" s="232" t="s">
        <v>83</v>
      </c>
      <c r="B51" s="233"/>
      <c r="C51" s="233"/>
      <c r="D51" s="234"/>
      <c r="E51" s="92" t="str">
        <f>IFERROR(E28/E35,"-")</f>
        <v>-</v>
      </c>
      <c r="F51" s="93" t="str">
        <f t="shared" ref="F51:AN51" si="35">IFERROR(F28/F35,"-")</f>
        <v>-</v>
      </c>
      <c r="G51" s="93" t="str">
        <f t="shared" si="35"/>
        <v>-</v>
      </c>
      <c r="H51" s="93" t="str">
        <f t="shared" si="35"/>
        <v>-</v>
      </c>
      <c r="I51" s="93" t="str">
        <f t="shared" si="35"/>
        <v>-</v>
      </c>
      <c r="J51" s="94" t="str">
        <f t="shared" si="35"/>
        <v>-</v>
      </c>
      <c r="K51" s="113" t="str">
        <f t="shared" si="35"/>
        <v>-</v>
      </c>
      <c r="L51" s="92" t="str">
        <f t="shared" si="35"/>
        <v>-</v>
      </c>
      <c r="M51" s="93" t="str">
        <f t="shared" si="35"/>
        <v>-</v>
      </c>
      <c r="N51" s="93" t="str">
        <f t="shared" si="35"/>
        <v>-</v>
      </c>
      <c r="O51" s="93" t="str">
        <f t="shared" si="35"/>
        <v>-</v>
      </c>
      <c r="P51" s="93" t="str">
        <f t="shared" si="35"/>
        <v>-</v>
      </c>
      <c r="Q51" s="94" t="str">
        <f t="shared" si="35"/>
        <v>-</v>
      </c>
      <c r="R51" s="113" t="str">
        <f t="shared" si="35"/>
        <v>-</v>
      </c>
      <c r="S51" s="92" t="str">
        <f t="shared" si="35"/>
        <v>-</v>
      </c>
      <c r="T51" s="93" t="str">
        <f t="shared" si="35"/>
        <v>-</v>
      </c>
      <c r="U51" s="93" t="str">
        <f t="shared" si="35"/>
        <v>-</v>
      </c>
      <c r="V51" s="93" t="str">
        <f t="shared" si="35"/>
        <v>-</v>
      </c>
      <c r="W51" s="93" t="str">
        <f t="shared" si="35"/>
        <v>-</v>
      </c>
      <c r="X51" s="94" t="str">
        <f t="shared" si="35"/>
        <v>-</v>
      </c>
      <c r="Y51" s="113" t="str">
        <f t="shared" si="35"/>
        <v>-</v>
      </c>
      <c r="Z51" s="92" t="str">
        <f t="shared" si="35"/>
        <v>-</v>
      </c>
      <c r="AA51" s="93" t="str">
        <f t="shared" si="35"/>
        <v>-</v>
      </c>
      <c r="AB51" s="93" t="str">
        <f t="shared" si="35"/>
        <v>-</v>
      </c>
      <c r="AC51" s="93" t="str">
        <f t="shared" si="35"/>
        <v>-</v>
      </c>
      <c r="AD51" s="93" t="str">
        <f t="shared" si="35"/>
        <v>-</v>
      </c>
      <c r="AE51" s="94" t="str">
        <f t="shared" si="35"/>
        <v>-</v>
      </c>
      <c r="AF51" s="113" t="str">
        <f t="shared" si="35"/>
        <v>-</v>
      </c>
      <c r="AG51" s="92" t="str">
        <f t="shared" si="35"/>
        <v>-</v>
      </c>
      <c r="AH51" s="93" t="str">
        <f t="shared" si="35"/>
        <v>-</v>
      </c>
      <c r="AI51" s="93" t="str">
        <f t="shared" si="35"/>
        <v>-</v>
      </c>
      <c r="AJ51" s="93" t="str">
        <f t="shared" si="35"/>
        <v>-</v>
      </c>
      <c r="AK51" s="93" t="str">
        <f t="shared" si="35"/>
        <v>-</v>
      </c>
      <c r="AL51" s="94" t="str">
        <f t="shared" si="35"/>
        <v>-</v>
      </c>
      <c r="AM51" s="113" t="str">
        <f t="shared" si="35"/>
        <v>-</v>
      </c>
      <c r="AN51" s="113" t="str">
        <f t="shared" si="35"/>
        <v>-</v>
      </c>
    </row>
    <row r="52" spans="1:40">
      <c r="A52" s="232" t="s">
        <v>84</v>
      </c>
      <c r="B52" s="233"/>
      <c r="C52" s="233"/>
      <c r="D52" s="234"/>
      <c r="E52" s="92" t="str">
        <f>IFERROR(E29/E35,"-")</f>
        <v>-</v>
      </c>
      <c r="F52" s="93" t="str">
        <f t="shared" ref="F52:AN52" si="36">IFERROR(F29/F35,"-")</f>
        <v>-</v>
      </c>
      <c r="G52" s="93" t="str">
        <f t="shared" si="36"/>
        <v>-</v>
      </c>
      <c r="H52" s="93" t="str">
        <f t="shared" si="36"/>
        <v>-</v>
      </c>
      <c r="I52" s="93" t="str">
        <f t="shared" si="36"/>
        <v>-</v>
      </c>
      <c r="J52" s="94" t="str">
        <f t="shared" si="36"/>
        <v>-</v>
      </c>
      <c r="K52" s="113" t="str">
        <f t="shared" si="36"/>
        <v>-</v>
      </c>
      <c r="L52" s="92" t="str">
        <f t="shared" si="36"/>
        <v>-</v>
      </c>
      <c r="M52" s="93" t="str">
        <f t="shared" si="36"/>
        <v>-</v>
      </c>
      <c r="N52" s="93" t="str">
        <f t="shared" si="36"/>
        <v>-</v>
      </c>
      <c r="O52" s="93" t="str">
        <f t="shared" si="36"/>
        <v>-</v>
      </c>
      <c r="P52" s="93" t="str">
        <f t="shared" si="36"/>
        <v>-</v>
      </c>
      <c r="Q52" s="94" t="str">
        <f t="shared" si="36"/>
        <v>-</v>
      </c>
      <c r="R52" s="113" t="str">
        <f t="shared" si="36"/>
        <v>-</v>
      </c>
      <c r="S52" s="92" t="str">
        <f t="shared" si="36"/>
        <v>-</v>
      </c>
      <c r="T52" s="93" t="str">
        <f t="shared" si="36"/>
        <v>-</v>
      </c>
      <c r="U52" s="93" t="str">
        <f t="shared" si="36"/>
        <v>-</v>
      </c>
      <c r="V52" s="93" t="str">
        <f t="shared" si="36"/>
        <v>-</v>
      </c>
      <c r="W52" s="93" t="str">
        <f t="shared" si="36"/>
        <v>-</v>
      </c>
      <c r="X52" s="94" t="str">
        <f t="shared" si="36"/>
        <v>-</v>
      </c>
      <c r="Y52" s="113" t="str">
        <f t="shared" si="36"/>
        <v>-</v>
      </c>
      <c r="Z52" s="92" t="str">
        <f t="shared" si="36"/>
        <v>-</v>
      </c>
      <c r="AA52" s="93" t="str">
        <f t="shared" si="36"/>
        <v>-</v>
      </c>
      <c r="AB52" s="93" t="str">
        <f t="shared" si="36"/>
        <v>-</v>
      </c>
      <c r="AC52" s="93" t="str">
        <f t="shared" si="36"/>
        <v>-</v>
      </c>
      <c r="AD52" s="93" t="str">
        <f t="shared" si="36"/>
        <v>-</v>
      </c>
      <c r="AE52" s="94" t="str">
        <f t="shared" si="36"/>
        <v>-</v>
      </c>
      <c r="AF52" s="113" t="str">
        <f t="shared" si="36"/>
        <v>-</v>
      </c>
      <c r="AG52" s="92" t="str">
        <f t="shared" si="36"/>
        <v>-</v>
      </c>
      <c r="AH52" s="93" t="str">
        <f t="shared" si="36"/>
        <v>-</v>
      </c>
      <c r="AI52" s="93" t="str">
        <f t="shared" si="36"/>
        <v>-</v>
      </c>
      <c r="AJ52" s="93" t="str">
        <f t="shared" si="36"/>
        <v>-</v>
      </c>
      <c r="AK52" s="93" t="str">
        <f t="shared" si="36"/>
        <v>-</v>
      </c>
      <c r="AL52" s="94" t="str">
        <f t="shared" si="36"/>
        <v>-</v>
      </c>
      <c r="AM52" s="113" t="str">
        <f t="shared" si="36"/>
        <v>-</v>
      </c>
      <c r="AN52" s="113" t="str">
        <f t="shared" si="36"/>
        <v>-</v>
      </c>
    </row>
    <row r="53" spans="1:40">
      <c r="A53" s="232" t="s">
        <v>90</v>
      </c>
      <c r="B53" s="233"/>
      <c r="C53" s="233"/>
      <c r="D53" s="234"/>
      <c r="E53" s="92" t="str">
        <f>IFERROR(E29/(E24+E28+E29),"-")</f>
        <v>-</v>
      </c>
      <c r="F53" s="93" t="str">
        <f t="shared" ref="F53:AN53" si="37">IFERROR(F29/(F24+F28+F29),"-")</f>
        <v>-</v>
      </c>
      <c r="G53" s="93" t="str">
        <f t="shared" si="37"/>
        <v>-</v>
      </c>
      <c r="H53" s="93" t="str">
        <f t="shared" si="37"/>
        <v>-</v>
      </c>
      <c r="I53" s="93" t="str">
        <f t="shared" si="37"/>
        <v>-</v>
      </c>
      <c r="J53" s="94" t="str">
        <f t="shared" si="37"/>
        <v>-</v>
      </c>
      <c r="K53" s="113" t="str">
        <f t="shared" si="37"/>
        <v>-</v>
      </c>
      <c r="L53" s="92" t="str">
        <f t="shared" si="37"/>
        <v>-</v>
      </c>
      <c r="M53" s="93" t="str">
        <f t="shared" si="37"/>
        <v>-</v>
      </c>
      <c r="N53" s="93" t="str">
        <f t="shared" si="37"/>
        <v>-</v>
      </c>
      <c r="O53" s="93" t="str">
        <f t="shared" si="37"/>
        <v>-</v>
      </c>
      <c r="P53" s="93" t="str">
        <f t="shared" si="37"/>
        <v>-</v>
      </c>
      <c r="Q53" s="94" t="str">
        <f t="shared" si="37"/>
        <v>-</v>
      </c>
      <c r="R53" s="113" t="str">
        <f t="shared" si="37"/>
        <v>-</v>
      </c>
      <c r="S53" s="92" t="str">
        <f t="shared" si="37"/>
        <v>-</v>
      </c>
      <c r="T53" s="93" t="str">
        <f t="shared" si="37"/>
        <v>-</v>
      </c>
      <c r="U53" s="93" t="str">
        <f t="shared" si="37"/>
        <v>-</v>
      </c>
      <c r="V53" s="93" t="str">
        <f t="shared" si="37"/>
        <v>-</v>
      </c>
      <c r="W53" s="93" t="str">
        <f t="shared" si="37"/>
        <v>-</v>
      </c>
      <c r="X53" s="94" t="str">
        <f t="shared" si="37"/>
        <v>-</v>
      </c>
      <c r="Y53" s="113" t="str">
        <f t="shared" si="37"/>
        <v>-</v>
      </c>
      <c r="Z53" s="92" t="str">
        <f t="shared" si="37"/>
        <v>-</v>
      </c>
      <c r="AA53" s="93" t="str">
        <f t="shared" si="37"/>
        <v>-</v>
      </c>
      <c r="AB53" s="93" t="str">
        <f t="shared" si="37"/>
        <v>-</v>
      </c>
      <c r="AC53" s="93" t="str">
        <f t="shared" si="37"/>
        <v>-</v>
      </c>
      <c r="AD53" s="93" t="str">
        <f t="shared" si="37"/>
        <v>-</v>
      </c>
      <c r="AE53" s="94" t="str">
        <f t="shared" si="37"/>
        <v>-</v>
      </c>
      <c r="AF53" s="113" t="str">
        <f t="shared" si="37"/>
        <v>-</v>
      </c>
      <c r="AG53" s="92" t="str">
        <f t="shared" si="37"/>
        <v>-</v>
      </c>
      <c r="AH53" s="93" t="str">
        <f t="shared" si="37"/>
        <v>-</v>
      </c>
      <c r="AI53" s="93" t="str">
        <f t="shared" si="37"/>
        <v>-</v>
      </c>
      <c r="AJ53" s="93" t="str">
        <f t="shared" si="37"/>
        <v>-</v>
      </c>
      <c r="AK53" s="93" t="str">
        <f t="shared" si="37"/>
        <v>-</v>
      </c>
      <c r="AL53" s="94" t="str">
        <f t="shared" si="37"/>
        <v>-</v>
      </c>
      <c r="AM53" s="113" t="str">
        <f t="shared" si="37"/>
        <v>-</v>
      </c>
      <c r="AN53" s="113" t="str">
        <f t="shared" si="37"/>
        <v>-</v>
      </c>
    </row>
    <row r="54" spans="1:40">
      <c r="A54" s="232" t="s">
        <v>101</v>
      </c>
      <c r="B54" s="233"/>
      <c r="C54" s="233"/>
      <c r="D54" s="234"/>
      <c r="E54" s="92" t="str">
        <f>IFERROR((E30+E31)/E35,"-")</f>
        <v>-</v>
      </c>
      <c r="F54" s="93" t="str">
        <f t="shared" ref="F54:AN54" si="38">IFERROR((F30+F31)/F35,"-")</f>
        <v>-</v>
      </c>
      <c r="G54" s="93" t="str">
        <f t="shared" si="38"/>
        <v>-</v>
      </c>
      <c r="H54" s="93" t="str">
        <f t="shared" si="38"/>
        <v>-</v>
      </c>
      <c r="I54" s="93" t="str">
        <f t="shared" si="38"/>
        <v>-</v>
      </c>
      <c r="J54" s="94" t="str">
        <f t="shared" si="38"/>
        <v>-</v>
      </c>
      <c r="K54" s="113" t="str">
        <f t="shared" si="38"/>
        <v>-</v>
      </c>
      <c r="L54" s="92" t="str">
        <f t="shared" si="38"/>
        <v>-</v>
      </c>
      <c r="M54" s="93" t="str">
        <f t="shared" si="38"/>
        <v>-</v>
      </c>
      <c r="N54" s="93" t="str">
        <f t="shared" si="38"/>
        <v>-</v>
      </c>
      <c r="O54" s="93" t="str">
        <f t="shared" si="38"/>
        <v>-</v>
      </c>
      <c r="P54" s="93" t="str">
        <f t="shared" si="38"/>
        <v>-</v>
      </c>
      <c r="Q54" s="94" t="str">
        <f t="shared" si="38"/>
        <v>-</v>
      </c>
      <c r="R54" s="113" t="str">
        <f t="shared" si="38"/>
        <v>-</v>
      </c>
      <c r="S54" s="92" t="str">
        <f t="shared" si="38"/>
        <v>-</v>
      </c>
      <c r="T54" s="93" t="str">
        <f t="shared" si="38"/>
        <v>-</v>
      </c>
      <c r="U54" s="93" t="str">
        <f t="shared" si="38"/>
        <v>-</v>
      </c>
      <c r="V54" s="93" t="str">
        <f t="shared" si="38"/>
        <v>-</v>
      </c>
      <c r="W54" s="93" t="str">
        <f t="shared" si="38"/>
        <v>-</v>
      </c>
      <c r="X54" s="94" t="str">
        <f t="shared" si="38"/>
        <v>-</v>
      </c>
      <c r="Y54" s="113" t="str">
        <f t="shared" si="38"/>
        <v>-</v>
      </c>
      <c r="Z54" s="92" t="str">
        <f t="shared" si="38"/>
        <v>-</v>
      </c>
      <c r="AA54" s="93" t="str">
        <f t="shared" si="38"/>
        <v>-</v>
      </c>
      <c r="AB54" s="93" t="str">
        <f t="shared" si="38"/>
        <v>-</v>
      </c>
      <c r="AC54" s="93" t="str">
        <f t="shared" si="38"/>
        <v>-</v>
      </c>
      <c r="AD54" s="93" t="str">
        <f t="shared" si="38"/>
        <v>-</v>
      </c>
      <c r="AE54" s="94" t="str">
        <f t="shared" si="38"/>
        <v>-</v>
      </c>
      <c r="AF54" s="113" t="str">
        <f t="shared" si="38"/>
        <v>-</v>
      </c>
      <c r="AG54" s="92" t="str">
        <f t="shared" si="38"/>
        <v>-</v>
      </c>
      <c r="AH54" s="93" t="str">
        <f t="shared" si="38"/>
        <v>-</v>
      </c>
      <c r="AI54" s="93" t="str">
        <f t="shared" si="38"/>
        <v>-</v>
      </c>
      <c r="AJ54" s="93" t="str">
        <f t="shared" si="38"/>
        <v>-</v>
      </c>
      <c r="AK54" s="93" t="str">
        <f t="shared" si="38"/>
        <v>-</v>
      </c>
      <c r="AL54" s="94" t="str">
        <f t="shared" si="38"/>
        <v>-</v>
      </c>
      <c r="AM54" s="113" t="str">
        <f t="shared" si="38"/>
        <v>-</v>
      </c>
      <c r="AN54" s="113" t="str">
        <f t="shared" si="38"/>
        <v>-</v>
      </c>
    </row>
    <row r="55" spans="1:40">
      <c r="A55" s="232" t="s">
        <v>85</v>
      </c>
      <c r="B55" s="233"/>
      <c r="C55" s="233"/>
      <c r="D55" s="234"/>
      <c r="E55" s="92" t="str">
        <f>IFERROR(E30/E35,"-")</f>
        <v>-</v>
      </c>
      <c r="F55" s="93" t="str">
        <f t="shared" ref="F55:AN55" si="39">IFERROR(F30/F35,"-")</f>
        <v>-</v>
      </c>
      <c r="G55" s="93" t="str">
        <f t="shared" si="39"/>
        <v>-</v>
      </c>
      <c r="H55" s="93" t="str">
        <f t="shared" si="39"/>
        <v>-</v>
      </c>
      <c r="I55" s="93" t="str">
        <f t="shared" si="39"/>
        <v>-</v>
      </c>
      <c r="J55" s="94" t="str">
        <f t="shared" si="39"/>
        <v>-</v>
      </c>
      <c r="K55" s="113" t="str">
        <f t="shared" si="39"/>
        <v>-</v>
      </c>
      <c r="L55" s="92" t="str">
        <f t="shared" si="39"/>
        <v>-</v>
      </c>
      <c r="M55" s="93" t="str">
        <f t="shared" si="39"/>
        <v>-</v>
      </c>
      <c r="N55" s="93" t="str">
        <f t="shared" si="39"/>
        <v>-</v>
      </c>
      <c r="O55" s="93" t="str">
        <f t="shared" si="39"/>
        <v>-</v>
      </c>
      <c r="P55" s="93" t="str">
        <f t="shared" si="39"/>
        <v>-</v>
      </c>
      <c r="Q55" s="94" t="str">
        <f t="shared" si="39"/>
        <v>-</v>
      </c>
      <c r="R55" s="113" t="str">
        <f t="shared" si="39"/>
        <v>-</v>
      </c>
      <c r="S55" s="92" t="str">
        <f t="shared" si="39"/>
        <v>-</v>
      </c>
      <c r="T55" s="93" t="str">
        <f t="shared" si="39"/>
        <v>-</v>
      </c>
      <c r="U55" s="93" t="str">
        <f t="shared" si="39"/>
        <v>-</v>
      </c>
      <c r="V55" s="93" t="str">
        <f t="shared" si="39"/>
        <v>-</v>
      </c>
      <c r="W55" s="93" t="str">
        <f t="shared" si="39"/>
        <v>-</v>
      </c>
      <c r="X55" s="94" t="str">
        <f t="shared" si="39"/>
        <v>-</v>
      </c>
      <c r="Y55" s="113" t="str">
        <f t="shared" si="39"/>
        <v>-</v>
      </c>
      <c r="Z55" s="92" t="str">
        <f t="shared" si="39"/>
        <v>-</v>
      </c>
      <c r="AA55" s="93" t="str">
        <f t="shared" si="39"/>
        <v>-</v>
      </c>
      <c r="AB55" s="93" t="str">
        <f t="shared" si="39"/>
        <v>-</v>
      </c>
      <c r="AC55" s="93" t="str">
        <f t="shared" si="39"/>
        <v>-</v>
      </c>
      <c r="AD55" s="93" t="str">
        <f t="shared" si="39"/>
        <v>-</v>
      </c>
      <c r="AE55" s="94" t="str">
        <f t="shared" si="39"/>
        <v>-</v>
      </c>
      <c r="AF55" s="113" t="str">
        <f t="shared" si="39"/>
        <v>-</v>
      </c>
      <c r="AG55" s="92" t="str">
        <f t="shared" si="39"/>
        <v>-</v>
      </c>
      <c r="AH55" s="93" t="str">
        <f t="shared" si="39"/>
        <v>-</v>
      </c>
      <c r="AI55" s="93" t="str">
        <f t="shared" si="39"/>
        <v>-</v>
      </c>
      <c r="AJ55" s="93" t="str">
        <f t="shared" si="39"/>
        <v>-</v>
      </c>
      <c r="AK55" s="93" t="str">
        <f t="shared" si="39"/>
        <v>-</v>
      </c>
      <c r="AL55" s="94" t="str">
        <f t="shared" si="39"/>
        <v>-</v>
      </c>
      <c r="AM55" s="113" t="str">
        <f t="shared" si="39"/>
        <v>-</v>
      </c>
      <c r="AN55" s="113" t="str">
        <f t="shared" si="39"/>
        <v>-</v>
      </c>
    </row>
    <row r="56" spans="1:40">
      <c r="A56" s="232" t="s">
        <v>86</v>
      </c>
      <c r="B56" s="233"/>
      <c r="C56" s="233"/>
      <c r="D56" s="234"/>
      <c r="E56" s="92" t="str">
        <f>IFERROR(E31/E35,"-")</f>
        <v>-</v>
      </c>
      <c r="F56" s="93" t="str">
        <f t="shared" ref="F56:AN56" si="40">IFERROR(F31/F35,"-")</f>
        <v>-</v>
      </c>
      <c r="G56" s="93" t="str">
        <f t="shared" si="40"/>
        <v>-</v>
      </c>
      <c r="H56" s="93" t="str">
        <f t="shared" si="40"/>
        <v>-</v>
      </c>
      <c r="I56" s="93" t="str">
        <f t="shared" si="40"/>
        <v>-</v>
      </c>
      <c r="J56" s="94" t="str">
        <f t="shared" si="40"/>
        <v>-</v>
      </c>
      <c r="K56" s="113" t="str">
        <f t="shared" si="40"/>
        <v>-</v>
      </c>
      <c r="L56" s="92" t="str">
        <f t="shared" si="40"/>
        <v>-</v>
      </c>
      <c r="M56" s="93" t="str">
        <f t="shared" si="40"/>
        <v>-</v>
      </c>
      <c r="N56" s="93" t="str">
        <f t="shared" si="40"/>
        <v>-</v>
      </c>
      <c r="O56" s="93" t="str">
        <f t="shared" si="40"/>
        <v>-</v>
      </c>
      <c r="P56" s="93" t="str">
        <f t="shared" si="40"/>
        <v>-</v>
      </c>
      <c r="Q56" s="94" t="str">
        <f t="shared" si="40"/>
        <v>-</v>
      </c>
      <c r="R56" s="113" t="str">
        <f t="shared" si="40"/>
        <v>-</v>
      </c>
      <c r="S56" s="92" t="str">
        <f t="shared" si="40"/>
        <v>-</v>
      </c>
      <c r="T56" s="93" t="str">
        <f t="shared" si="40"/>
        <v>-</v>
      </c>
      <c r="U56" s="93" t="str">
        <f t="shared" si="40"/>
        <v>-</v>
      </c>
      <c r="V56" s="93" t="str">
        <f t="shared" si="40"/>
        <v>-</v>
      </c>
      <c r="W56" s="93" t="str">
        <f t="shared" si="40"/>
        <v>-</v>
      </c>
      <c r="X56" s="94" t="str">
        <f t="shared" si="40"/>
        <v>-</v>
      </c>
      <c r="Y56" s="113" t="str">
        <f t="shared" si="40"/>
        <v>-</v>
      </c>
      <c r="Z56" s="92" t="str">
        <f t="shared" si="40"/>
        <v>-</v>
      </c>
      <c r="AA56" s="93" t="str">
        <f t="shared" si="40"/>
        <v>-</v>
      </c>
      <c r="AB56" s="93" t="str">
        <f t="shared" si="40"/>
        <v>-</v>
      </c>
      <c r="AC56" s="93" t="str">
        <f t="shared" si="40"/>
        <v>-</v>
      </c>
      <c r="AD56" s="93" t="str">
        <f t="shared" si="40"/>
        <v>-</v>
      </c>
      <c r="AE56" s="94" t="str">
        <f t="shared" si="40"/>
        <v>-</v>
      </c>
      <c r="AF56" s="113" t="str">
        <f t="shared" si="40"/>
        <v>-</v>
      </c>
      <c r="AG56" s="92" t="str">
        <f t="shared" si="40"/>
        <v>-</v>
      </c>
      <c r="AH56" s="93" t="str">
        <f t="shared" si="40"/>
        <v>-</v>
      </c>
      <c r="AI56" s="93" t="str">
        <f t="shared" si="40"/>
        <v>-</v>
      </c>
      <c r="AJ56" s="93" t="str">
        <f t="shared" si="40"/>
        <v>-</v>
      </c>
      <c r="AK56" s="93" t="str">
        <f t="shared" si="40"/>
        <v>-</v>
      </c>
      <c r="AL56" s="94" t="str">
        <f t="shared" si="40"/>
        <v>-</v>
      </c>
      <c r="AM56" s="113" t="str">
        <f t="shared" si="40"/>
        <v>-</v>
      </c>
      <c r="AN56" s="113" t="str">
        <f t="shared" si="40"/>
        <v>-</v>
      </c>
    </row>
    <row r="57" spans="1:40">
      <c r="A57" s="232" t="s">
        <v>87</v>
      </c>
      <c r="B57" s="233"/>
      <c r="C57" s="233"/>
      <c r="D57" s="234"/>
      <c r="E57" s="92" t="str">
        <f>IFERROR(E34/E35,"-")</f>
        <v>-</v>
      </c>
      <c r="F57" s="93" t="str">
        <f t="shared" ref="F57:AN57" si="41">IFERROR(F34/F35,"-")</f>
        <v>-</v>
      </c>
      <c r="G57" s="93" t="str">
        <f t="shared" si="41"/>
        <v>-</v>
      </c>
      <c r="H57" s="93" t="str">
        <f t="shared" si="41"/>
        <v>-</v>
      </c>
      <c r="I57" s="93" t="str">
        <f t="shared" si="41"/>
        <v>-</v>
      </c>
      <c r="J57" s="94" t="str">
        <f t="shared" si="41"/>
        <v>-</v>
      </c>
      <c r="K57" s="113" t="str">
        <f t="shared" si="41"/>
        <v>-</v>
      </c>
      <c r="L57" s="92" t="str">
        <f t="shared" si="41"/>
        <v>-</v>
      </c>
      <c r="M57" s="93" t="str">
        <f t="shared" si="41"/>
        <v>-</v>
      </c>
      <c r="N57" s="93" t="str">
        <f t="shared" si="41"/>
        <v>-</v>
      </c>
      <c r="O57" s="93" t="str">
        <f t="shared" si="41"/>
        <v>-</v>
      </c>
      <c r="P57" s="93" t="str">
        <f t="shared" si="41"/>
        <v>-</v>
      </c>
      <c r="Q57" s="94" t="str">
        <f t="shared" si="41"/>
        <v>-</v>
      </c>
      <c r="R57" s="113" t="str">
        <f t="shared" si="41"/>
        <v>-</v>
      </c>
      <c r="S57" s="92" t="str">
        <f t="shared" si="41"/>
        <v>-</v>
      </c>
      <c r="T57" s="93" t="str">
        <f t="shared" si="41"/>
        <v>-</v>
      </c>
      <c r="U57" s="93" t="str">
        <f t="shared" si="41"/>
        <v>-</v>
      </c>
      <c r="V57" s="93" t="str">
        <f t="shared" si="41"/>
        <v>-</v>
      </c>
      <c r="W57" s="93" t="str">
        <f t="shared" si="41"/>
        <v>-</v>
      </c>
      <c r="X57" s="94" t="str">
        <f t="shared" si="41"/>
        <v>-</v>
      </c>
      <c r="Y57" s="113" t="str">
        <f t="shared" si="41"/>
        <v>-</v>
      </c>
      <c r="Z57" s="92" t="str">
        <f t="shared" si="41"/>
        <v>-</v>
      </c>
      <c r="AA57" s="93" t="str">
        <f t="shared" si="41"/>
        <v>-</v>
      </c>
      <c r="AB57" s="93" t="str">
        <f t="shared" si="41"/>
        <v>-</v>
      </c>
      <c r="AC57" s="93" t="str">
        <f t="shared" si="41"/>
        <v>-</v>
      </c>
      <c r="AD57" s="93" t="str">
        <f t="shared" si="41"/>
        <v>-</v>
      </c>
      <c r="AE57" s="94" t="str">
        <f t="shared" si="41"/>
        <v>-</v>
      </c>
      <c r="AF57" s="113" t="str">
        <f t="shared" si="41"/>
        <v>-</v>
      </c>
      <c r="AG57" s="92" t="str">
        <f t="shared" si="41"/>
        <v>-</v>
      </c>
      <c r="AH57" s="93" t="str">
        <f t="shared" si="41"/>
        <v>-</v>
      </c>
      <c r="AI57" s="93" t="str">
        <f t="shared" si="41"/>
        <v>-</v>
      </c>
      <c r="AJ57" s="93" t="str">
        <f t="shared" si="41"/>
        <v>-</v>
      </c>
      <c r="AK57" s="93" t="str">
        <f t="shared" si="41"/>
        <v>-</v>
      </c>
      <c r="AL57" s="94" t="str">
        <f t="shared" si="41"/>
        <v>-</v>
      </c>
      <c r="AM57" s="113" t="str">
        <f t="shared" si="41"/>
        <v>-</v>
      </c>
      <c r="AN57" s="113" t="str">
        <f t="shared" si="41"/>
        <v>-</v>
      </c>
    </row>
    <row r="58" spans="1:40">
      <c r="A58" s="232" t="s">
        <v>88</v>
      </c>
      <c r="B58" s="233"/>
      <c r="C58" s="233"/>
      <c r="D58" s="234"/>
      <c r="E58" s="92" t="str">
        <f>IFERROR(E23/E35,"-")</f>
        <v>-</v>
      </c>
      <c r="F58" s="93" t="str">
        <f t="shared" ref="F58:AN58" si="42">IFERROR(F23/F35,"-")</f>
        <v>-</v>
      </c>
      <c r="G58" s="93" t="str">
        <f t="shared" si="42"/>
        <v>-</v>
      </c>
      <c r="H58" s="93" t="str">
        <f t="shared" si="42"/>
        <v>-</v>
      </c>
      <c r="I58" s="93" t="str">
        <f t="shared" si="42"/>
        <v>-</v>
      </c>
      <c r="J58" s="94" t="str">
        <f t="shared" si="42"/>
        <v>-</v>
      </c>
      <c r="K58" s="113" t="str">
        <f t="shared" si="42"/>
        <v>-</v>
      </c>
      <c r="L58" s="92" t="str">
        <f t="shared" si="42"/>
        <v>-</v>
      </c>
      <c r="M58" s="93" t="str">
        <f t="shared" si="42"/>
        <v>-</v>
      </c>
      <c r="N58" s="93" t="str">
        <f t="shared" si="42"/>
        <v>-</v>
      </c>
      <c r="O58" s="93" t="str">
        <f t="shared" si="42"/>
        <v>-</v>
      </c>
      <c r="P58" s="93" t="str">
        <f t="shared" si="42"/>
        <v>-</v>
      </c>
      <c r="Q58" s="94" t="str">
        <f t="shared" si="42"/>
        <v>-</v>
      </c>
      <c r="R58" s="113" t="str">
        <f t="shared" si="42"/>
        <v>-</v>
      </c>
      <c r="S58" s="92" t="str">
        <f t="shared" si="42"/>
        <v>-</v>
      </c>
      <c r="T58" s="93" t="str">
        <f t="shared" si="42"/>
        <v>-</v>
      </c>
      <c r="U58" s="93" t="str">
        <f t="shared" si="42"/>
        <v>-</v>
      </c>
      <c r="V58" s="93" t="str">
        <f t="shared" si="42"/>
        <v>-</v>
      </c>
      <c r="W58" s="93" t="str">
        <f t="shared" si="42"/>
        <v>-</v>
      </c>
      <c r="X58" s="94" t="str">
        <f t="shared" si="42"/>
        <v>-</v>
      </c>
      <c r="Y58" s="113" t="str">
        <f t="shared" si="42"/>
        <v>-</v>
      </c>
      <c r="Z58" s="92" t="str">
        <f t="shared" si="42"/>
        <v>-</v>
      </c>
      <c r="AA58" s="93" t="str">
        <f t="shared" si="42"/>
        <v>-</v>
      </c>
      <c r="AB58" s="93" t="str">
        <f t="shared" si="42"/>
        <v>-</v>
      </c>
      <c r="AC58" s="93" t="str">
        <f t="shared" si="42"/>
        <v>-</v>
      </c>
      <c r="AD58" s="93" t="str">
        <f t="shared" si="42"/>
        <v>-</v>
      </c>
      <c r="AE58" s="94" t="str">
        <f t="shared" si="42"/>
        <v>-</v>
      </c>
      <c r="AF58" s="113" t="str">
        <f t="shared" si="42"/>
        <v>-</v>
      </c>
      <c r="AG58" s="92" t="str">
        <f t="shared" si="42"/>
        <v>-</v>
      </c>
      <c r="AH58" s="93" t="str">
        <f t="shared" si="42"/>
        <v>-</v>
      </c>
      <c r="AI58" s="93" t="str">
        <f t="shared" si="42"/>
        <v>-</v>
      </c>
      <c r="AJ58" s="93" t="str">
        <f t="shared" si="42"/>
        <v>-</v>
      </c>
      <c r="AK58" s="93" t="str">
        <f t="shared" si="42"/>
        <v>-</v>
      </c>
      <c r="AL58" s="94" t="str">
        <f t="shared" si="42"/>
        <v>-</v>
      </c>
      <c r="AM58" s="113" t="str">
        <f t="shared" si="42"/>
        <v>-</v>
      </c>
      <c r="AN58" s="113" t="str">
        <f t="shared" si="42"/>
        <v>-</v>
      </c>
    </row>
    <row r="59" spans="1:40" ht="15.75" thickBot="1">
      <c r="A59" s="282" t="s">
        <v>89</v>
      </c>
      <c r="B59" s="283"/>
      <c r="C59" s="283"/>
      <c r="D59" s="284"/>
      <c r="E59" s="95" t="str">
        <f>IFERROR(E24/E35,"-")</f>
        <v>-</v>
      </c>
      <c r="F59" s="96" t="str">
        <f t="shared" ref="F59:AN59" si="43">IFERROR(F24/F35,"-")</f>
        <v>-</v>
      </c>
      <c r="G59" s="96" t="str">
        <f t="shared" si="43"/>
        <v>-</v>
      </c>
      <c r="H59" s="96" t="str">
        <f t="shared" si="43"/>
        <v>-</v>
      </c>
      <c r="I59" s="96" t="str">
        <f t="shared" si="43"/>
        <v>-</v>
      </c>
      <c r="J59" s="97" t="str">
        <f t="shared" si="43"/>
        <v>-</v>
      </c>
      <c r="K59" s="114" t="str">
        <f t="shared" si="43"/>
        <v>-</v>
      </c>
      <c r="L59" s="95" t="str">
        <f t="shared" si="43"/>
        <v>-</v>
      </c>
      <c r="M59" s="96" t="str">
        <f t="shared" si="43"/>
        <v>-</v>
      </c>
      <c r="N59" s="96" t="str">
        <f t="shared" si="43"/>
        <v>-</v>
      </c>
      <c r="O59" s="96" t="str">
        <f t="shared" si="43"/>
        <v>-</v>
      </c>
      <c r="P59" s="96" t="str">
        <f t="shared" si="43"/>
        <v>-</v>
      </c>
      <c r="Q59" s="97" t="str">
        <f t="shared" si="43"/>
        <v>-</v>
      </c>
      <c r="R59" s="114" t="str">
        <f t="shared" si="43"/>
        <v>-</v>
      </c>
      <c r="S59" s="95" t="str">
        <f t="shared" si="43"/>
        <v>-</v>
      </c>
      <c r="T59" s="96" t="str">
        <f t="shared" si="43"/>
        <v>-</v>
      </c>
      <c r="U59" s="96" t="str">
        <f t="shared" si="43"/>
        <v>-</v>
      </c>
      <c r="V59" s="96" t="str">
        <f t="shared" si="43"/>
        <v>-</v>
      </c>
      <c r="W59" s="96" t="str">
        <f t="shared" si="43"/>
        <v>-</v>
      </c>
      <c r="X59" s="97" t="str">
        <f t="shared" si="43"/>
        <v>-</v>
      </c>
      <c r="Y59" s="114" t="str">
        <f t="shared" si="43"/>
        <v>-</v>
      </c>
      <c r="Z59" s="95" t="str">
        <f t="shared" si="43"/>
        <v>-</v>
      </c>
      <c r="AA59" s="96" t="str">
        <f t="shared" si="43"/>
        <v>-</v>
      </c>
      <c r="AB59" s="96" t="str">
        <f t="shared" si="43"/>
        <v>-</v>
      </c>
      <c r="AC59" s="96" t="str">
        <f t="shared" si="43"/>
        <v>-</v>
      </c>
      <c r="AD59" s="96" t="str">
        <f t="shared" si="43"/>
        <v>-</v>
      </c>
      <c r="AE59" s="97" t="str">
        <f t="shared" si="43"/>
        <v>-</v>
      </c>
      <c r="AF59" s="114" t="str">
        <f t="shared" si="43"/>
        <v>-</v>
      </c>
      <c r="AG59" s="95" t="str">
        <f t="shared" si="43"/>
        <v>-</v>
      </c>
      <c r="AH59" s="96" t="str">
        <f t="shared" si="43"/>
        <v>-</v>
      </c>
      <c r="AI59" s="96" t="str">
        <f t="shared" si="43"/>
        <v>-</v>
      </c>
      <c r="AJ59" s="96" t="str">
        <f t="shared" si="43"/>
        <v>-</v>
      </c>
      <c r="AK59" s="96" t="str">
        <f t="shared" si="43"/>
        <v>-</v>
      </c>
      <c r="AL59" s="97" t="str">
        <f t="shared" si="43"/>
        <v>-</v>
      </c>
      <c r="AM59" s="114" t="str">
        <f t="shared" si="43"/>
        <v>-</v>
      </c>
      <c r="AN59" s="114" t="str">
        <f t="shared" si="43"/>
        <v>-</v>
      </c>
    </row>
    <row r="60" spans="1:40" customFormat="1" ht="16.5" thickTop="1" thickBot="1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0" ht="15.75" thickTop="1">
      <c r="A61" s="258" t="s">
        <v>0</v>
      </c>
      <c r="B61" s="259"/>
      <c r="C61" s="259"/>
      <c r="D61" s="260"/>
      <c r="E61" s="5"/>
      <c r="F61" s="6"/>
      <c r="G61" s="6"/>
      <c r="H61" s="6"/>
      <c r="I61" s="6"/>
      <c r="J61" s="15"/>
      <c r="K61" s="72">
        <f t="shared" ref="K61:K67" si="44">SUM(E61:J61)</f>
        <v>0</v>
      </c>
      <c r="L61" s="5"/>
      <c r="M61" s="6"/>
      <c r="N61" s="6"/>
      <c r="O61" s="6"/>
      <c r="P61" s="6"/>
      <c r="Q61" s="15"/>
      <c r="R61" s="72">
        <f t="shared" ref="R61:R67" si="45">SUM(L61:Q61)</f>
        <v>0</v>
      </c>
      <c r="S61" s="5"/>
      <c r="T61" s="6"/>
      <c r="U61" s="6"/>
      <c r="V61" s="6"/>
      <c r="W61" s="6"/>
      <c r="X61" s="15"/>
      <c r="Y61" s="72">
        <f t="shared" ref="Y61:Y67" si="46">SUM(S61:X61)</f>
        <v>0</v>
      </c>
      <c r="Z61" s="5"/>
      <c r="AA61" s="6"/>
      <c r="AB61" s="6"/>
      <c r="AC61" s="6"/>
      <c r="AD61" s="6"/>
      <c r="AE61" s="15"/>
      <c r="AF61" s="72">
        <f t="shared" ref="AF61:AF67" si="47">SUM(Z61:AE61)</f>
        <v>0</v>
      </c>
      <c r="AG61" s="5"/>
      <c r="AH61" s="6"/>
      <c r="AI61" s="6"/>
      <c r="AJ61" s="6"/>
      <c r="AK61" s="6"/>
      <c r="AL61" s="15"/>
      <c r="AM61" s="72">
        <f t="shared" ref="AM61:AM67" si="48">SUM(AG61:AL61)</f>
        <v>0</v>
      </c>
      <c r="AN61" s="72">
        <f t="shared" ref="AN61:AN67" si="49">K61+R61+Y61+AF61+AM61</f>
        <v>0</v>
      </c>
    </row>
    <row r="62" spans="1:40">
      <c r="A62" s="261" t="s">
        <v>27</v>
      </c>
      <c r="B62" s="262"/>
      <c r="C62" s="262"/>
      <c r="D62" s="263"/>
      <c r="E62" s="7"/>
      <c r="F62" s="8"/>
      <c r="G62" s="8"/>
      <c r="H62" s="8"/>
      <c r="I62" s="8"/>
      <c r="J62" s="16"/>
      <c r="K62" s="73">
        <f t="shared" si="44"/>
        <v>0</v>
      </c>
      <c r="L62" s="7"/>
      <c r="M62" s="8"/>
      <c r="N62" s="8"/>
      <c r="O62" s="8"/>
      <c r="P62" s="8"/>
      <c r="Q62" s="16"/>
      <c r="R62" s="73">
        <f t="shared" si="45"/>
        <v>0</v>
      </c>
      <c r="S62" s="7"/>
      <c r="T62" s="8"/>
      <c r="U62" s="8"/>
      <c r="V62" s="8"/>
      <c r="W62" s="8"/>
      <c r="X62" s="16"/>
      <c r="Y62" s="73">
        <f t="shared" si="46"/>
        <v>0</v>
      </c>
      <c r="Z62" s="7"/>
      <c r="AA62" s="8"/>
      <c r="AB62" s="8"/>
      <c r="AC62" s="8"/>
      <c r="AD62" s="8"/>
      <c r="AE62" s="16"/>
      <c r="AF62" s="73">
        <f t="shared" si="47"/>
        <v>0</v>
      </c>
      <c r="AG62" s="7"/>
      <c r="AH62" s="8"/>
      <c r="AI62" s="8"/>
      <c r="AJ62" s="8"/>
      <c r="AK62" s="8"/>
      <c r="AL62" s="16"/>
      <c r="AM62" s="73">
        <f t="shared" si="48"/>
        <v>0</v>
      </c>
      <c r="AN62" s="73">
        <f t="shared" si="49"/>
        <v>0</v>
      </c>
    </row>
    <row r="63" spans="1:40">
      <c r="A63" s="261" t="s">
        <v>1</v>
      </c>
      <c r="B63" s="262"/>
      <c r="C63" s="262"/>
      <c r="D63" s="263"/>
      <c r="E63" s="7"/>
      <c r="F63" s="8"/>
      <c r="G63" s="8"/>
      <c r="H63" s="8"/>
      <c r="I63" s="8"/>
      <c r="J63" s="16"/>
      <c r="K63" s="73">
        <f t="shared" si="44"/>
        <v>0</v>
      </c>
      <c r="L63" s="7"/>
      <c r="M63" s="8"/>
      <c r="N63" s="8"/>
      <c r="O63" s="8"/>
      <c r="P63" s="8"/>
      <c r="Q63" s="16"/>
      <c r="R63" s="73">
        <f t="shared" si="45"/>
        <v>0</v>
      </c>
      <c r="S63" s="7"/>
      <c r="T63" s="8"/>
      <c r="U63" s="8"/>
      <c r="V63" s="8"/>
      <c r="W63" s="8"/>
      <c r="X63" s="16"/>
      <c r="Y63" s="73">
        <f t="shared" si="46"/>
        <v>0</v>
      </c>
      <c r="Z63" s="7"/>
      <c r="AA63" s="8"/>
      <c r="AB63" s="8"/>
      <c r="AC63" s="8"/>
      <c r="AD63" s="8"/>
      <c r="AE63" s="16"/>
      <c r="AF63" s="73">
        <f t="shared" si="47"/>
        <v>0</v>
      </c>
      <c r="AG63" s="7"/>
      <c r="AH63" s="8"/>
      <c r="AI63" s="8"/>
      <c r="AJ63" s="8"/>
      <c r="AK63" s="8"/>
      <c r="AL63" s="16"/>
      <c r="AM63" s="73">
        <f t="shared" si="48"/>
        <v>0</v>
      </c>
      <c r="AN63" s="73">
        <f t="shared" si="49"/>
        <v>0</v>
      </c>
    </row>
    <row r="64" spans="1:40">
      <c r="A64" s="261" t="s">
        <v>2</v>
      </c>
      <c r="B64" s="262"/>
      <c r="C64" s="262"/>
      <c r="D64" s="263"/>
      <c r="E64" s="7"/>
      <c r="F64" s="8"/>
      <c r="G64" s="8"/>
      <c r="H64" s="8"/>
      <c r="I64" s="8"/>
      <c r="J64" s="16"/>
      <c r="K64" s="73">
        <f t="shared" si="44"/>
        <v>0</v>
      </c>
      <c r="L64" s="7"/>
      <c r="M64" s="8"/>
      <c r="N64" s="8"/>
      <c r="O64" s="8"/>
      <c r="P64" s="8"/>
      <c r="Q64" s="16"/>
      <c r="R64" s="73">
        <f t="shared" si="45"/>
        <v>0</v>
      </c>
      <c r="S64" s="7"/>
      <c r="T64" s="8"/>
      <c r="U64" s="8"/>
      <c r="V64" s="8"/>
      <c r="W64" s="8"/>
      <c r="X64" s="16"/>
      <c r="Y64" s="73">
        <f t="shared" si="46"/>
        <v>0</v>
      </c>
      <c r="Z64" s="7"/>
      <c r="AA64" s="8"/>
      <c r="AB64" s="8"/>
      <c r="AC64" s="8"/>
      <c r="AD64" s="8"/>
      <c r="AE64" s="16"/>
      <c r="AF64" s="73">
        <f t="shared" si="47"/>
        <v>0</v>
      </c>
      <c r="AG64" s="7"/>
      <c r="AH64" s="8"/>
      <c r="AI64" s="8"/>
      <c r="AJ64" s="8"/>
      <c r="AK64" s="8"/>
      <c r="AL64" s="16"/>
      <c r="AM64" s="73">
        <f t="shared" si="48"/>
        <v>0</v>
      </c>
      <c r="AN64" s="73">
        <f t="shared" si="49"/>
        <v>0</v>
      </c>
    </row>
    <row r="65" spans="1:40">
      <c r="A65" s="261" t="s">
        <v>3</v>
      </c>
      <c r="B65" s="262"/>
      <c r="C65" s="262"/>
      <c r="D65" s="263"/>
      <c r="E65" s="7"/>
      <c r="F65" s="8"/>
      <c r="G65" s="8"/>
      <c r="H65" s="8"/>
      <c r="I65" s="8"/>
      <c r="J65" s="16"/>
      <c r="K65" s="73">
        <f t="shared" si="44"/>
        <v>0</v>
      </c>
      <c r="L65" s="7"/>
      <c r="M65" s="8"/>
      <c r="N65" s="8"/>
      <c r="O65" s="8"/>
      <c r="P65" s="8"/>
      <c r="Q65" s="16"/>
      <c r="R65" s="73">
        <f t="shared" si="45"/>
        <v>0</v>
      </c>
      <c r="S65" s="7"/>
      <c r="T65" s="8"/>
      <c r="U65" s="8"/>
      <c r="V65" s="8"/>
      <c r="W65" s="8"/>
      <c r="X65" s="16"/>
      <c r="Y65" s="73">
        <f t="shared" si="46"/>
        <v>0</v>
      </c>
      <c r="Z65" s="7"/>
      <c r="AA65" s="8"/>
      <c r="AB65" s="8"/>
      <c r="AC65" s="8"/>
      <c r="AD65" s="8"/>
      <c r="AE65" s="16"/>
      <c r="AF65" s="73">
        <f t="shared" si="47"/>
        <v>0</v>
      </c>
      <c r="AG65" s="7"/>
      <c r="AH65" s="8"/>
      <c r="AI65" s="8"/>
      <c r="AJ65" s="8"/>
      <c r="AK65" s="8"/>
      <c r="AL65" s="16"/>
      <c r="AM65" s="73">
        <f t="shared" si="48"/>
        <v>0</v>
      </c>
      <c r="AN65" s="73">
        <f t="shared" si="49"/>
        <v>0</v>
      </c>
    </row>
    <row r="66" spans="1:40">
      <c r="A66" s="261" t="s">
        <v>4</v>
      </c>
      <c r="B66" s="262"/>
      <c r="C66" s="262"/>
      <c r="D66" s="263"/>
      <c r="E66" s="7"/>
      <c r="F66" s="8"/>
      <c r="G66" s="8"/>
      <c r="H66" s="8"/>
      <c r="I66" s="8"/>
      <c r="J66" s="16"/>
      <c r="K66" s="73">
        <f t="shared" si="44"/>
        <v>0</v>
      </c>
      <c r="L66" s="7"/>
      <c r="M66" s="8"/>
      <c r="N66" s="8"/>
      <c r="O66" s="8"/>
      <c r="P66" s="8"/>
      <c r="Q66" s="16"/>
      <c r="R66" s="73">
        <f t="shared" si="45"/>
        <v>0</v>
      </c>
      <c r="S66" s="7"/>
      <c r="T66" s="8"/>
      <c r="U66" s="8"/>
      <c r="V66" s="8"/>
      <c r="W66" s="8"/>
      <c r="X66" s="16"/>
      <c r="Y66" s="73">
        <f t="shared" si="46"/>
        <v>0</v>
      </c>
      <c r="Z66" s="7"/>
      <c r="AA66" s="8"/>
      <c r="AB66" s="8"/>
      <c r="AC66" s="8"/>
      <c r="AD66" s="8"/>
      <c r="AE66" s="16"/>
      <c r="AF66" s="73">
        <f t="shared" si="47"/>
        <v>0</v>
      </c>
      <c r="AG66" s="7"/>
      <c r="AH66" s="8"/>
      <c r="AI66" s="8"/>
      <c r="AJ66" s="8"/>
      <c r="AK66" s="8"/>
      <c r="AL66" s="16"/>
      <c r="AM66" s="73">
        <f t="shared" si="48"/>
        <v>0</v>
      </c>
      <c r="AN66" s="73">
        <f t="shared" si="49"/>
        <v>0</v>
      </c>
    </row>
    <row r="67" spans="1:40">
      <c r="A67" s="261" t="s">
        <v>28</v>
      </c>
      <c r="B67" s="262"/>
      <c r="C67" s="262"/>
      <c r="D67" s="263"/>
      <c r="E67" s="7"/>
      <c r="F67" s="8"/>
      <c r="G67" s="8"/>
      <c r="H67" s="8"/>
      <c r="I67" s="8"/>
      <c r="J67" s="16"/>
      <c r="K67" s="73">
        <f t="shared" si="44"/>
        <v>0</v>
      </c>
      <c r="L67" s="7"/>
      <c r="M67" s="8"/>
      <c r="N67" s="8"/>
      <c r="O67" s="8"/>
      <c r="P67" s="8"/>
      <c r="Q67" s="16"/>
      <c r="R67" s="73">
        <f t="shared" si="45"/>
        <v>0</v>
      </c>
      <c r="S67" s="7"/>
      <c r="T67" s="8"/>
      <c r="U67" s="8"/>
      <c r="V67" s="8"/>
      <c r="W67" s="8"/>
      <c r="X67" s="16"/>
      <c r="Y67" s="73">
        <f t="shared" si="46"/>
        <v>0</v>
      </c>
      <c r="Z67" s="7"/>
      <c r="AA67" s="8"/>
      <c r="AB67" s="8"/>
      <c r="AC67" s="8"/>
      <c r="AD67" s="8"/>
      <c r="AE67" s="16"/>
      <c r="AF67" s="73">
        <f t="shared" si="47"/>
        <v>0</v>
      </c>
      <c r="AG67" s="7"/>
      <c r="AH67" s="8"/>
      <c r="AI67" s="8"/>
      <c r="AJ67" s="8"/>
      <c r="AK67" s="8"/>
      <c r="AL67" s="16"/>
      <c r="AM67" s="73">
        <f t="shared" si="48"/>
        <v>0</v>
      </c>
      <c r="AN67" s="73">
        <f t="shared" si="49"/>
        <v>0</v>
      </c>
    </row>
    <row r="68" spans="1:40" ht="15.75" thickBot="1">
      <c r="A68" s="273" t="s">
        <v>5</v>
      </c>
      <c r="B68" s="274"/>
      <c r="C68" s="274"/>
      <c r="D68" s="275"/>
      <c r="E68" s="116">
        <f t="shared" ref="E68:AN68" si="50">SUM(E35,E61:E65)</f>
        <v>0</v>
      </c>
      <c r="F68" s="117">
        <f t="shared" si="50"/>
        <v>0</v>
      </c>
      <c r="G68" s="117">
        <f t="shared" si="50"/>
        <v>0</v>
      </c>
      <c r="H68" s="117">
        <f t="shared" si="50"/>
        <v>0</v>
      </c>
      <c r="I68" s="117">
        <f t="shared" si="50"/>
        <v>0</v>
      </c>
      <c r="J68" s="118">
        <f t="shared" si="50"/>
        <v>0</v>
      </c>
      <c r="K68" s="115">
        <f t="shared" si="50"/>
        <v>0</v>
      </c>
      <c r="L68" s="116">
        <f t="shared" si="50"/>
        <v>0</v>
      </c>
      <c r="M68" s="117">
        <f t="shared" si="50"/>
        <v>0</v>
      </c>
      <c r="N68" s="117">
        <f t="shared" si="50"/>
        <v>0</v>
      </c>
      <c r="O68" s="117">
        <f t="shared" si="50"/>
        <v>0</v>
      </c>
      <c r="P68" s="117">
        <f t="shared" si="50"/>
        <v>0</v>
      </c>
      <c r="Q68" s="118">
        <f t="shared" si="50"/>
        <v>0</v>
      </c>
      <c r="R68" s="115">
        <f t="shared" si="50"/>
        <v>0</v>
      </c>
      <c r="S68" s="116">
        <f t="shared" si="50"/>
        <v>0</v>
      </c>
      <c r="T68" s="117">
        <f t="shared" si="50"/>
        <v>0</v>
      </c>
      <c r="U68" s="117">
        <f t="shared" si="50"/>
        <v>0</v>
      </c>
      <c r="V68" s="117">
        <f t="shared" si="50"/>
        <v>0</v>
      </c>
      <c r="W68" s="117">
        <f t="shared" si="50"/>
        <v>0</v>
      </c>
      <c r="X68" s="118">
        <f t="shared" si="50"/>
        <v>0</v>
      </c>
      <c r="Y68" s="115">
        <f t="shared" si="50"/>
        <v>0</v>
      </c>
      <c r="Z68" s="116">
        <f t="shared" si="50"/>
        <v>0</v>
      </c>
      <c r="AA68" s="117">
        <f t="shared" si="50"/>
        <v>0</v>
      </c>
      <c r="AB68" s="117">
        <f t="shared" si="50"/>
        <v>0</v>
      </c>
      <c r="AC68" s="117">
        <f t="shared" si="50"/>
        <v>0</v>
      </c>
      <c r="AD68" s="117">
        <f t="shared" si="50"/>
        <v>0</v>
      </c>
      <c r="AE68" s="118">
        <f t="shared" si="50"/>
        <v>0</v>
      </c>
      <c r="AF68" s="115">
        <f t="shared" si="50"/>
        <v>0</v>
      </c>
      <c r="AG68" s="116">
        <f t="shared" si="50"/>
        <v>0</v>
      </c>
      <c r="AH68" s="117">
        <f t="shared" si="50"/>
        <v>0</v>
      </c>
      <c r="AI68" s="117">
        <f t="shared" si="50"/>
        <v>0</v>
      </c>
      <c r="AJ68" s="117">
        <f t="shared" si="50"/>
        <v>0</v>
      </c>
      <c r="AK68" s="117">
        <f t="shared" si="50"/>
        <v>0</v>
      </c>
      <c r="AL68" s="118">
        <f t="shared" si="50"/>
        <v>0</v>
      </c>
      <c r="AM68" s="115">
        <f t="shared" si="50"/>
        <v>0</v>
      </c>
      <c r="AN68" s="115">
        <f t="shared" si="50"/>
        <v>0</v>
      </c>
    </row>
    <row r="69" spans="1:40" ht="16.5" thickTop="1" thickBot="1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1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0" ht="15.75" thickTop="1">
      <c r="A70" s="279" t="s">
        <v>6</v>
      </c>
      <c r="B70" s="280"/>
      <c r="C70" s="280"/>
      <c r="D70" s="281"/>
      <c r="E70" s="19"/>
      <c r="F70" s="20"/>
      <c r="G70" s="20"/>
      <c r="H70" s="20"/>
      <c r="I70" s="20"/>
      <c r="J70" s="21"/>
      <c r="K70" s="72">
        <f>SUM(E70:J70)</f>
        <v>0</v>
      </c>
      <c r="L70" s="19"/>
      <c r="M70" s="20"/>
      <c r="N70" s="20"/>
      <c r="O70" s="20"/>
      <c r="P70" s="20"/>
      <c r="Q70" s="21"/>
      <c r="R70" s="72">
        <f>SUM(L70:Q70)</f>
        <v>0</v>
      </c>
      <c r="S70" s="19"/>
      <c r="T70" s="20"/>
      <c r="U70" s="20"/>
      <c r="V70" s="20"/>
      <c r="W70" s="20"/>
      <c r="X70" s="21"/>
      <c r="Y70" s="72">
        <f>SUM(S70:X70)</f>
        <v>0</v>
      </c>
      <c r="Z70" s="19"/>
      <c r="AA70" s="20"/>
      <c r="AB70" s="20"/>
      <c r="AC70" s="20"/>
      <c r="AD70" s="20"/>
      <c r="AE70" s="21"/>
      <c r="AF70" s="72">
        <f>SUM(Z70:AE70)</f>
        <v>0</v>
      </c>
      <c r="AG70" s="19"/>
      <c r="AH70" s="20"/>
      <c r="AI70" s="20"/>
      <c r="AJ70" s="20"/>
      <c r="AK70" s="20"/>
      <c r="AL70" s="21"/>
      <c r="AM70" s="72">
        <f>SUM(AG70:AL70)</f>
        <v>0</v>
      </c>
      <c r="AN70" s="72">
        <f t="shared" ref="AN70:AN71" si="51">K70+R70+Y70+AF70</f>
        <v>0</v>
      </c>
    </row>
    <row r="71" spans="1:40">
      <c r="A71" s="299" t="s">
        <v>11</v>
      </c>
      <c r="B71" s="300"/>
      <c r="C71" s="300"/>
      <c r="D71" s="301"/>
      <c r="E71" s="22"/>
      <c r="F71" s="23"/>
      <c r="G71" s="23"/>
      <c r="H71" s="23"/>
      <c r="I71" s="23"/>
      <c r="J71" s="24"/>
      <c r="K71" s="119">
        <f>SUM(E71:J71)</f>
        <v>0</v>
      </c>
      <c r="L71" s="22"/>
      <c r="M71" s="23"/>
      <c r="N71" s="23"/>
      <c r="O71" s="23"/>
      <c r="P71" s="23"/>
      <c r="Q71" s="24"/>
      <c r="R71" s="119">
        <f>SUM(L71:Q71)</f>
        <v>0</v>
      </c>
      <c r="S71" s="22"/>
      <c r="T71" s="23"/>
      <c r="U71" s="23"/>
      <c r="V71" s="23"/>
      <c r="W71" s="23"/>
      <c r="X71" s="24"/>
      <c r="Y71" s="119">
        <f>SUM(S71:X71)</f>
        <v>0</v>
      </c>
      <c r="Z71" s="22"/>
      <c r="AA71" s="23"/>
      <c r="AB71" s="23"/>
      <c r="AC71" s="23"/>
      <c r="AD71" s="23"/>
      <c r="AE71" s="24"/>
      <c r="AF71" s="119">
        <f>SUM(Z71:AE71)</f>
        <v>0</v>
      </c>
      <c r="AG71" s="22"/>
      <c r="AH71" s="23"/>
      <c r="AI71" s="23"/>
      <c r="AJ71" s="23"/>
      <c r="AK71" s="23"/>
      <c r="AL71" s="24"/>
      <c r="AM71" s="119">
        <f>SUM(AG71:AL71)</f>
        <v>0</v>
      </c>
      <c r="AN71" s="119">
        <f t="shared" si="51"/>
        <v>0</v>
      </c>
    </row>
    <row r="72" spans="1:40">
      <c r="A72" s="235" t="s">
        <v>12</v>
      </c>
      <c r="B72" s="236"/>
      <c r="C72" s="236"/>
      <c r="D72" s="237"/>
      <c r="E72" s="122" t="str">
        <f t="shared" ref="E72:AN72" si="52">IFERROR(E70/E36,"-")</f>
        <v>-</v>
      </c>
      <c r="F72" s="123" t="str">
        <f t="shared" si="52"/>
        <v>-</v>
      </c>
      <c r="G72" s="123" t="str">
        <f t="shared" si="52"/>
        <v>-</v>
      </c>
      <c r="H72" s="123" t="str">
        <f t="shared" si="52"/>
        <v>-</v>
      </c>
      <c r="I72" s="123" t="str">
        <f t="shared" si="52"/>
        <v>-</v>
      </c>
      <c r="J72" s="124" t="str">
        <f t="shared" si="52"/>
        <v>-</v>
      </c>
      <c r="K72" s="120" t="str">
        <f t="shared" si="52"/>
        <v>-</v>
      </c>
      <c r="L72" s="122" t="str">
        <f t="shared" si="52"/>
        <v>-</v>
      </c>
      <c r="M72" s="123" t="str">
        <f t="shared" si="52"/>
        <v>-</v>
      </c>
      <c r="N72" s="123" t="str">
        <f t="shared" si="52"/>
        <v>-</v>
      </c>
      <c r="O72" s="123" t="str">
        <f t="shared" si="52"/>
        <v>-</v>
      </c>
      <c r="P72" s="123" t="str">
        <f t="shared" si="52"/>
        <v>-</v>
      </c>
      <c r="Q72" s="124" t="str">
        <f t="shared" si="52"/>
        <v>-</v>
      </c>
      <c r="R72" s="120" t="str">
        <f t="shared" si="52"/>
        <v>-</v>
      </c>
      <c r="S72" s="122" t="str">
        <f t="shared" si="52"/>
        <v>-</v>
      </c>
      <c r="T72" s="123" t="str">
        <f t="shared" si="52"/>
        <v>-</v>
      </c>
      <c r="U72" s="123" t="str">
        <f t="shared" si="52"/>
        <v>-</v>
      </c>
      <c r="V72" s="123" t="str">
        <f t="shared" si="52"/>
        <v>-</v>
      </c>
      <c r="W72" s="123" t="str">
        <f t="shared" si="52"/>
        <v>-</v>
      </c>
      <c r="X72" s="124" t="str">
        <f t="shared" si="52"/>
        <v>-</v>
      </c>
      <c r="Y72" s="120" t="str">
        <f t="shared" si="52"/>
        <v>-</v>
      </c>
      <c r="Z72" s="122" t="str">
        <f t="shared" si="52"/>
        <v>-</v>
      </c>
      <c r="AA72" s="123" t="str">
        <f t="shared" si="52"/>
        <v>-</v>
      </c>
      <c r="AB72" s="123" t="str">
        <f t="shared" si="52"/>
        <v>-</v>
      </c>
      <c r="AC72" s="123" t="str">
        <f t="shared" si="52"/>
        <v>-</v>
      </c>
      <c r="AD72" s="123" t="str">
        <f t="shared" si="52"/>
        <v>-</v>
      </c>
      <c r="AE72" s="124" t="str">
        <f t="shared" si="52"/>
        <v>-</v>
      </c>
      <c r="AF72" s="120" t="str">
        <f t="shared" si="52"/>
        <v>-</v>
      </c>
      <c r="AG72" s="122" t="str">
        <f t="shared" si="52"/>
        <v>-</v>
      </c>
      <c r="AH72" s="123" t="str">
        <f t="shared" si="52"/>
        <v>-</v>
      </c>
      <c r="AI72" s="123" t="str">
        <f t="shared" si="52"/>
        <v>-</v>
      </c>
      <c r="AJ72" s="123" t="str">
        <f t="shared" si="52"/>
        <v>-</v>
      </c>
      <c r="AK72" s="123" t="str">
        <f t="shared" si="52"/>
        <v>-</v>
      </c>
      <c r="AL72" s="124" t="str">
        <f t="shared" si="52"/>
        <v>-</v>
      </c>
      <c r="AM72" s="120" t="str">
        <f t="shared" si="52"/>
        <v>-</v>
      </c>
      <c r="AN72" s="120" t="str">
        <f t="shared" si="52"/>
        <v>-</v>
      </c>
    </row>
    <row r="73" spans="1:40" ht="15.75" thickBot="1">
      <c r="A73" s="238" t="s">
        <v>13</v>
      </c>
      <c r="B73" s="239"/>
      <c r="C73" s="239"/>
      <c r="D73" s="240"/>
      <c r="E73" s="125" t="str">
        <f t="shared" ref="E73:AN73" si="53">IFERROR(E71/E36,"-")</f>
        <v>-</v>
      </c>
      <c r="F73" s="126" t="str">
        <f t="shared" si="53"/>
        <v>-</v>
      </c>
      <c r="G73" s="126" t="str">
        <f t="shared" si="53"/>
        <v>-</v>
      </c>
      <c r="H73" s="126" t="str">
        <f t="shared" si="53"/>
        <v>-</v>
      </c>
      <c r="I73" s="126" t="str">
        <f t="shared" si="53"/>
        <v>-</v>
      </c>
      <c r="J73" s="127" t="str">
        <f t="shared" si="53"/>
        <v>-</v>
      </c>
      <c r="K73" s="121" t="str">
        <f t="shared" si="53"/>
        <v>-</v>
      </c>
      <c r="L73" s="125" t="str">
        <f t="shared" si="53"/>
        <v>-</v>
      </c>
      <c r="M73" s="126" t="str">
        <f t="shared" si="53"/>
        <v>-</v>
      </c>
      <c r="N73" s="126" t="str">
        <f t="shared" si="53"/>
        <v>-</v>
      </c>
      <c r="O73" s="126" t="str">
        <f t="shared" si="53"/>
        <v>-</v>
      </c>
      <c r="P73" s="126" t="str">
        <f t="shared" si="53"/>
        <v>-</v>
      </c>
      <c r="Q73" s="127" t="str">
        <f t="shared" si="53"/>
        <v>-</v>
      </c>
      <c r="R73" s="121" t="str">
        <f t="shared" si="53"/>
        <v>-</v>
      </c>
      <c r="S73" s="125" t="str">
        <f t="shared" si="53"/>
        <v>-</v>
      </c>
      <c r="T73" s="126" t="str">
        <f t="shared" si="53"/>
        <v>-</v>
      </c>
      <c r="U73" s="126" t="str">
        <f t="shared" si="53"/>
        <v>-</v>
      </c>
      <c r="V73" s="126" t="str">
        <f t="shared" si="53"/>
        <v>-</v>
      </c>
      <c r="W73" s="126" t="str">
        <f t="shared" si="53"/>
        <v>-</v>
      </c>
      <c r="X73" s="127" t="str">
        <f t="shared" si="53"/>
        <v>-</v>
      </c>
      <c r="Y73" s="121" t="str">
        <f t="shared" si="53"/>
        <v>-</v>
      </c>
      <c r="Z73" s="125" t="str">
        <f t="shared" si="53"/>
        <v>-</v>
      </c>
      <c r="AA73" s="126" t="str">
        <f t="shared" si="53"/>
        <v>-</v>
      </c>
      <c r="AB73" s="126" t="str">
        <f t="shared" si="53"/>
        <v>-</v>
      </c>
      <c r="AC73" s="126" t="str">
        <f t="shared" si="53"/>
        <v>-</v>
      </c>
      <c r="AD73" s="126" t="str">
        <f t="shared" si="53"/>
        <v>-</v>
      </c>
      <c r="AE73" s="127" t="str">
        <f t="shared" si="53"/>
        <v>-</v>
      </c>
      <c r="AF73" s="121" t="str">
        <f t="shared" si="53"/>
        <v>-</v>
      </c>
      <c r="AG73" s="125" t="str">
        <f t="shared" si="53"/>
        <v>-</v>
      </c>
      <c r="AH73" s="126" t="str">
        <f t="shared" si="53"/>
        <v>-</v>
      </c>
      <c r="AI73" s="126" t="str">
        <f t="shared" si="53"/>
        <v>-</v>
      </c>
      <c r="AJ73" s="126" t="str">
        <f t="shared" si="53"/>
        <v>-</v>
      </c>
      <c r="AK73" s="126" t="str">
        <f t="shared" si="53"/>
        <v>-</v>
      </c>
      <c r="AL73" s="127" t="str">
        <f t="shared" si="53"/>
        <v>-</v>
      </c>
      <c r="AM73" s="121" t="str">
        <f t="shared" si="53"/>
        <v>-</v>
      </c>
      <c r="AN73" s="121" t="str">
        <f t="shared" si="53"/>
        <v>-</v>
      </c>
    </row>
    <row r="74" spans="1:40" ht="16.5" thickTop="1" thickBot="1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1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0" ht="15.75" thickTop="1">
      <c r="A75" s="267" t="s">
        <v>29</v>
      </c>
      <c r="B75" s="268"/>
      <c r="C75" s="268"/>
      <c r="D75" s="269"/>
      <c r="E75" s="26"/>
      <c r="F75" s="27"/>
      <c r="G75" s="27"/>
      <c r="H75" s="27"/>
      <c r="I75" s="27"/>
      <c r="J75" s="28"/>
      <c r="K75" s="128">
        <f t="shared" ref="K75:K80" si="54">SUM(E75:J75)</f>
        <v>0</v>
      </c>
      <c r="L75" s="26"/>
      <c r="M75" s="27"/>
      <c r="N75" s="27"/>
      <c r="O75" s="27"/>
      <c r="P75" s="27"/>
      <c r="Q75" s="28"/>
      <c r="R75" s="128">
        <f t="shared" ref="R75:R80" si="55">SUM(L75:Q75)</f>
        <v>0</v>
      </c>
      <c r="S75" s="26"/>
      <c r="T75" s="27"/>
      <c r="U75" s="27"/>
      <c r="V75" s="27"/>
      <c r="W75" s="27"/>
      <c r="X75" s="28"/>
      <c r="Y75" s="128">
        <f t="shared" ref="Y75:Y80" si="56">SUM(S75:X75)</f>
        <v>0</v>
      </c>
      <c r="Z75" s="26"/>
      <c r="AA75" s="27"/>
      <c r="AB75" s="27"/>
      <c r="AC75" s="27"/>
      <c r="AD75" s="27"/>
      <c r="AE75" s="28"/>
      <c r="AF75" s="128">
        <f t="shared" ref="AF75:AF80" si="57">SUM(Z75:AE75)</f>
        <v>0</v>
      </c>
      <c r="AG75" s="26"/>
      <c r="AH75" s="27"/>
      <c r="AI75" s="27"/>
      <c r="AJ75" s="27"/>
      <c r="AK75" s="27"/>
      <c r="AL75" s="28"/>
      <c r="AM75" s="128">
        <f t="shared" ref="AM75:AM80" si="58">SUM(AG75:AL75)</f>
        <v>0</v>
      </c>
      <c r="AN75" s="128">
        <f t="shared" ref="AN75:AN80" si="59">K75+R75+Y75+AF75+AM75</f>
        <v>0</v>
      </c>
    </row>
    <row r="76" spans="1:40">
      <c r="A76" s="270" t="s">
        <v>30</v>
      </c>
      <c r="B76" s="271"/>
      <c r="C76" s="271"/>
      <c r="D76" s="272"/>
      <c r="E76" s="13"/>
      <c r="F76" s="14"/>
      <c r="G76" s="14"/>
      <c r="H76" s="14"/>
      <c r="I76" s="14"/>
      <c r="J76" s="18"/>
      <c r="K76" s="129">
        <f t="shared" si="54"/>
        <v>0</v>
      </c>
      <c r="L76" s="13"/>
      <c r="M76" s="14"/>
      <c r="N76" s="14"/>
      <c r="O76" s="14"/>
      <c r="P76" s="14"/>
      <c r="Q76" s="18"/>
      <c r="R76" s="129">
        <f t="shared" si="55"/>
        <v>0</v>
      </c>
      <c r="S76" s="13"/>
      <c r="T76" s="14"/>
      <c r="U76" s="14"/>
      <c r="V76" s="14"/>
      <c r="W76" s="14"/>
      <c r="X76" s="18"/>
      <c r="Y76" s="129">
        <f t="shared" si="56"/>
        <v>0</v>
      </c>
      <c r="Z76" s="13"/>
      <c r="AA76" s="14"/>
      <c r="AB76" s="14"/>
      <c r="AC76" s="14"/>
      <c r="AD76" s="14"/>
      <c r="AE76" s="18"/>
      <c r="AF76" s="129">
        <f t="shared" si="57"/>
        <v>0</v>
      </c>
      <c r="AG76" s="13"/>
      <c r="AH76" s="14"/>
      <c r="AI76" s="14"/>
      <c r="AJ76" s="14"/>
      <c r="AK76" s="14"/>
      <c r="AL76" s="18"/>
      <c r="AM76" s="129">
        <f t="shared" si="58"/>
        <v>0</v>
      </c>
      <c r="AN76" s="129">
        <f t="shared" si="59"/>
        <v>0</v>
      </c>
    </row>
    <row r="77" spans="1:40">
      <c r="A77" s="270" t="s">
        <v>139</v>
      </c>
      <c r="B77" s="271"/>
      <c r="C77" s="271"/>
      <c r="D77" s="272"/>
      <c r="E77" s="13"/>
      <c r="F77" s="14"/>
      <c r="G77" s="14"/>
      <c r="H77" s="14"/>
      <c r="I77" s="14"/>
      <c r="J77" s="18"/>
      <c r="K77" s="129">
        <f t="shared" si="54"/>
        <v>0</v>
      </c>
      <c r="L77" s="13"/>
      <c r="M77" s="14"/>
      <c r="N77" s="14"/>
      <c r="O77" s="14"/>
      <c r="P77" s="14"/>
      <c r="Q77" s="18"/>
      <c r="R77" s="129">
        <f t="shared" si="55"/>
        <v>0</v>
      </c>
      <c r="S77" s="13"/>
      <c r="T77" s="14"/>
      <c r="U77" s="14"/>
      <c r="V77" s="14"/>
      <c r="W77" s="14"/>
      <c r="X77" s="18"/>
      <c r="Y77" s="129">
        <f t="shared" si="56"/>
        <v>0</v>
      </c>
      <c r="Z77" s="13"/>
      <c r="AA77" s="14"/>
      <c r="AB77" s="14"/>
      <c r="AC77" s="14"/>
      <c r="AD77" s="14"/>
      <c r="AE77" s="18"/>
      <c r="AF77" s="129">
        <f t="shared" si="57"/>
        <v>0</v>
      </c>
      <c r="AG77" s="13"/>
      <c r="AH77" s="14"/>
      <c r="AI77" s="14"/>
      <c r="AJ77" s="14"/>
      <c r="AK77" s="14"/>
      <c r="AL77" s="18"/>
      <c r="AM77" s="129">
        <f t="shared" si="58"/>
        <v>0</v>
      </c>
      <c r="AN77" s="129">
        <f t="shared" si="59"/>
        <v>0</v>
      </c>
    </row>
    <row r="78" spans="1:40">
      <c r="A78" s="270" t="s">
        <v>140</v>
      </c>
      <c r="B78" s="271"/>
      <c r="C78" s="271"/>
      <c r="D78" s="272"/>
      <c r="E78" s="13"/>
      <c r="F78" s="14"/>
      <c r="G78" s="14"/>
      <c r="H78" s="14"/>
      <c r="I78" s="14"/>
      <c r="J78" s="18"/>
      <c r="K78" s="129">
        <f t="shared" si="54"/>
        <v>0</v>
      </c>
      <c r="L78" s="13"/>
      <c r="M78" s="14"/>
      <c r="N78" s="14"/>
      <c r="O78" s="14"/>
      <c r="P78" s="14"/>
      <c r="Q78" s="18"/>
      <c r="R78" s="129">
        <f t="shared" si="55"/>
        <v>0</v>
      </c>
      <c r="S78" s="13"/>
      <c r="T78" s="14"/>
      <c r="U78" s="14"/>
      <c r="V78" s="14"/>
      <c r="W78" s="14"/>
      <c r="X78" s="18"/>
      <c r="Y78" s="129">
        <f t="shared" si="56"/>
        <v>0</v>
      </c>
      <c r="Z78" s="13"/>
      <c r="AA78" s="14"/>
      <c r="AB78" s="14"/>
      <c r="AC78" s="14"/>
      <c r="AD78" s="14"/>
      <c r="AE78" s="18"/>
      <c r="AF78" s="129">
        <f t="shared" si="57"/>
        <v>0</v>
      </c>
      <c r="AG78" s="13"/>
      <c r="AH78" s="14"/>
      <c r="AI78" s="14"/>
      <c r="AJ78" s="14"/>
      <c r="AK78" s="14"/>
      <c r="AL78" s="18"/>
      <c r="AM78" s="129">
        <f t="shared" si="58"/>
        <v>0</v>
      </c>
      <c r="AN78" s="129">
        <f t="shared" si="59"/>
        <v>0</v>
      </c>
    </row>
    <row r="79" spans="1:40">
      <c r="A79" s="270" t="s">
        <v>91</v>
      </c>
      <c r="B79" s="271"/>
      <c r="C79" s="271"/>
      <c r="D79" s="272"/>
      <c r="E79" s="13"/>
      <c r="F79" s="14"/>
      <c r="G79" s="14"/>
      <c r="H79" s="14"/>
      <c r="I79" s="14"/>
      <c r="J79" s="18"/>
      <c r="K79" s="129">
        <f t="shared" si="54"/>
        <v>0</v>
      </c>
      <c r="L79" s="13"/>
      <c r="M79" s="14"/>
      <c r="N79" s="14"/>
      <c r="O79" s="14"/>
      <c r="P79" s="14"/>
      <c r="Q79" s="18"/>
      <c r="R79" s="129">
        <f t="shared" si="55"/>
        <v>0</v>
      </c>
      <c r="S79" s="13"/>
      <c r="T79" s="14"/>
      <c r="U79" s="14"/>
      <c r="V79" s="14"/>
      <c r="W79" s="14"/>
      <c r="X79" s="18"/>
      <c r="Y79" s="129">
        <f t="shared" si="56"/>
        <v>0</v>
      </c>
      <c r="Z79" s="13"/>
      <c r="AA79" s="14"/>
      <c r="AB79" s="14"/>
      <c r="AC79" s="14"/>
      <c r="AD79" s="14"/>
      <c r="AE79" s="18"/>
      <c r="AF79" s="129">
        <f t="shared" si="57"/>
        <v>0</v>
      </c>
      <c r="AG79" s="13"/>
      <c r="AH79" s="14"/>
      <c r="AI79" s="14"/>
      <c r="AJ79" s="14"/>
      <c r="AK79" s="14"/>
      <c r="AL79" s="18"/>
      <c r="AM79" s="129">
        <f t="shared" si="58"/>
        <v>0</v>
      </c>
      <c r="AN79" s="129">
        <f t="shared" si="59"/>
        <v>0</v>
      </c>
    </row>
    <row r="80" spans="1:40" ht="15.75" thickBot="1">
      <c r="A80" s="270" t="s">
        <v>92</v>
      </c>
      <c r="B80" s="271"/>
      <c r="C80" s="271"/>
      <c r="D80" s="272"/>
      <c r="E80" s="13"/>
      <c r="F80" s="14"/>
      <c r="G80" s="14"/>
      <c r="H80" s="14"/>
      <c r="I80" s="14"/>
      <c r="J80" s="18"/>
      <c r="K80" s="129">
        <f t="shared" si="54"/>
        <v>0</v>
      </c>
      <c r="L80" s="13"/>
      <c r="M80" s="14"/>
      <c r="N80" s="14"/>
      <c r="O80" s="14"/>
      <c r="P80" s="14"/>
      <c r="Q80" s="18"/>
      <c r="R80" s="129">
        <f t="shared" si="55"/>
        <v>0</v>
      </c>
      <c r="S80" s="13"/>
      <c r="T80" s="14"/>
      <c r="U80" s="14"/>
      <c r="V80" s="14"/>
      <c r="W80" s="14"/>
      <c r="X80" s="18"/>
      <c r="Y80" s="129">
        <f t="shared" si="56"/>
        <v>0</v>
      </c>
      <c r="Z80" s="13"/>
      <c r="AA80" s="14"/>
      <c r="AB80" s="14"/>
      <c r="AC80" s="14"/>
      <c r="AD80" s="14"/>
      <c r="AE80" s="18"/>
      <c r="AF80" s="129">
        <f t="shared" si="57"/>
        <v>0</v>
      </c>
      <c r="AG80" s="13"/>
      <c r="AH80" s="14"/>
      <c r="AI80" s="14"/>
      <c r="AJ80" s="14"/>
      <c r="AK80" s="14"/>
      <c r="AL80" s="18"/>
      <c r="AM80" s="129">
        <f t="shared" si="58"/>
        <v>0</v>
      </c>
      <c r="AN80" s="129">
        <f t="shared" si="59"/>
        <v>0</v>
      </c>
    </row>
    <row r="81" spans="1:40" ht="15.75" thickTop="1">
      <c r="A81" s="276" t="s">
        <v>94</v>
      </c>
      <c r="B81" s="277"/>
      <c r="C81" s="277"/>
      <c r="D81" s="278"/>
      <c r="E81" s="133" t="str">
        <f>IFERROR(E75/(E23+E25+E26+E27),"-")</f>
        <v>-</v>
      </c>
      <c r="F81" s="133" t="str">
        <f t="shared" ref="F81:AN81" si="60">IFERROR(F75/(F23+F25+F26+F27),"-")</f>
        <v>-</v>
      </c>
      <c r="G81" s="133" t="str">
        <f t="shared" si="60"/>
        <v>-</v>
      </c>
      <c r="H81" s="133" t="str">
        <f t="shared" si="60"/>
        <v>-</v>
      </c>
      <c r="I81" s="133" t="str">
        <f t="shared" si="60"/>
        <v>-</v>
      </c>
      <c r="J81" s="134" t="str">
        <f t="shared" si="60"/>
        <v>-</v>
      </c>
      <c r="K81" s="130" t="str">
        <f t="shared" si="60"/>
        <v>-</v>
      </c>
      <c r="L81" s="135" t="str">
        <f t="shared" si="60"/>
        <v>-</v>
      </c>
      <c r="M81" s="133" t="str">
        <f t="shared" si="60"/>
        <v>-</v>
      </c>
      <c r="N81" s="133" t="str">
        <f t="shared" si="60"/>
        <v>-</v>
      </c>
      <c r="O81" s="133" t="str">
        <f t="shared" si="60"/>
        <v>-</v>
      </c>
      <c r="P81" s="133" t="str">
        <f t="shared" si="60"/>
        <v>-</v>
      </c>
      <c r="Q81" s="134" t="str">
        <f t="shared" si="60"/>
        <v>-</v>
      </c>
      <c r="R81" s="130" t="str">
        <f t="shared" si="60"/>
        <v>-</v>
      </c>
      <c r="S81" s="135" t="str">
        <f t="shared" si="60"/>
        <v>-</v>
      </c>
      <c r="T81" s="133" t="str">
        <f t="shared" si="60"/>
        <v>-</v>
      </c>
      <c r="U81" s="133" t="str">
        <f t="shared" si="60"/>
        <v>-</v>
      </c>
      <c r="V81" s="133" t="str">
        <f t="shared" si="60"/>
        <v>-</v>
      </c>
      <c r="W81" s="133" t="str">
        <f t="shared" si="60"/>
        <v>-</v>
      </c>
      <c r="X81" s="134" t="str">
        <f t="shared" si="60"/>
        <v>-</v>
      </c>
      <c r="Y81" s="130" t="str">
        <f t="shared" si="60"/>
        <v>-</v>
      </c>
      <c r="Z81" s="135" t="str">
        <f t="shared" si="60"/>
        <v>-</v>
      </c>
      <c r="AA81" s="133" t="str">
        <f t="shared" si="60"/>
        <v>-</v>
      </c>
      <c r="AB81" s="133" t="str">
        <f t="shared" si="60"/>
        <v>-</v>
      </c>
      <c r="AC81" s="133" t="str">
        <f t="shared" si="60"/>
        <v>-</v>
      </c>
      <c r="AD81" s="133" t="str">
        <f t="shared" si="60"/>
        <v>-</v>
      </c>
      <c r="AE81" s="134" t="str">
        <f t="shared" si="60"/>
        <v>-</v>
      </c>
      <c r="AF81" s="130" t="str">
        <f t="shared" si="60"/>
        <v>-</v>
      </c>
      <c r="AG81" s="135" t="str">
        <f t="shared" si="60"/>
        <v>-</v>
      </c>
      <c r="AH81" s="133" t="str">
        <f t="shared" si="60"/>
        <v>-</v>
      </c>
      <c r="AI81" s="133" t="str">
        <f t="shared" si="60"/>
        <v>-</v>
      </c>
      <c r="AJ81" s="133" t="str">
        <f t="shared" si="60"/>
        <v>-</v>
      </c>
      <c r="AK81" s="133" t="str">
        <f t="shared" si="60"/>
        <v>-</v>
      </c>
      <c r="AL81" s="134" t="str">
        <f t="shared" si="60"/>
        <v>-</v>
      </c>
      <c r="AM81" s="130" t="str">
        <f t="shared" si="60"/>
        <v>-</v>
      </c>
      <c r="AN81" s="130" t="str">
        <f t="shared" si="60"/>
        <v>-</v>
      </c>
    </row>
    <row r="82" spans="1:40">
      <c r="A82" s="241" t="s">
        <v>93</v>
      </c>
      <c r="B82" s="242"/>
      <c r="C82" s="242"/>
      <c r="D82" s="243"/>
      <c r="E82" s="136" t="str">
        <f t="shared" ref="E82:AN82" si="61">IFERROR((E76/(E24+E28+E29))/12,"-")</f>
        <v>-</v>
      </c>
      <c r="F82" s="136" t="str">
        <f t="shared" si="61"/>
        <v>-</v>
      </c>
      <c r="G82" s="136" t="str">
        <f t="shared" si="61"/>
        <v>-</v>
      </c>
      <c r="H82" s="136" t="str">
        <f t="shared" si="61"/>
        <v>-</v>
      </c>
      <c r="I82" s="136" t="str">
        <f t="shared" si="61"/>
        <v>-</v>
      </c>
      <c r="J82" s="137" t="str">
        <f t="shared" si="61"/>
        <v>-</v>
      </c>
      <c r="K82" s="131" t="str">
        <f t="shared" si="61"/>
        <v>-</v>
      </c>
      <c r="L82" s="138" t="str">
        <f t="shared" si="61"/>
        <v>-</v>
      </c>
      <c r="M82" s="136" t="str">
        <f t="shared" si="61"/>
        <v>-</v>
      </c>
      <c r="N82" s="136" t="str">
        <f t="shared" si="61"/>
        <v>-</v>
      </c>
      <c r="O82" s="136" t="str">
        <f t="shared" si="61"/>
        <v>-</v>
      </c>
      <c r="P82" s="136" t="str">
        <f t="shared" si="61"/>
        <v>-</v>
      </c>
      <c r="Q82" s="137" t="str">
        <f t="shared" si="61"/>
        <v>-</v>
      </c>
      <c r="R82" s="131" t="str">
        <f t="shared" si="61"/>
        <v>-</v>
      </c>
      <c r="S82" s="138" t="str">
        <f t="shared" si="61"/>
        <v>-</v>
      </c>
      <c r="T82" s="136" t="str">
        <f t="shared" si="61"/>
        <v>-</v>
      </c>
      <c r="U82" s="136" t="str">
        <f t="shared" si="61"/>
        <v>-</v>
      </c>
      <c r="V82" s="136" t="str">
        <f t="shared" si="61"/>
        <v>-</v>
      </c>
      <c r="W82" s="136" t="str">
        <f t="shared" si="61"/>
        <v>-</v>
      </c>
      <c r="X82" s="137" t="str">
        <f t="shared" si="61"/>
        <v>-</v>
      </c>
      <c r="Y82" s="131" t="str">
        <f t="shared" si="61"/>
        <v>-</v>
      </c>
      <c r="Z82" s="138" t="str">
        <f t="shared" si="61"/>
        <v>-</v>
      </c>
      <c r="AA82" s="136" t="str">
        <f t="shared" si="61"/>
        <v>-</v>
      </c>
      <c r="AB82" s="136" t="str">
        <f t="shared" si="61"/>
        <v>-</v>
      </c>
      <c r="AC82" s="136" t="str">
        <f t="shared" si="61"/>
        <v>-</v>
      </c>
      <c r="AD82" s="136" t="str">
        <f t="shared" si="61"/>
        <v>-</v>
      </c>
      <c r="AE82" s="137" t="str">
        <f t="shared" si="61"/>
        <v>-</v>
      </c>
      <c r="AF82" s="131" t="str">
        <f t="shared" si="61"/>
        <v>-</v>
      </c>
      <c r="AG82" s="138" t="str">
        <f t="shared" si="61"/>
        <v>-</v>
      </c>
      <c r="AH82" s="136" t="str">
        <f t="shared" si="61"/>
        <v>-</v>
      </c>
      <c r="AI82" s="136" t="str">
        <f t="shared" si="61"/>
        <v>-</v>
      </c>
      <c r="AJ82" s="136" t="str">
        <f t="shared" si="61"/>
        <v>-</v>
      </c>
      <c r="AK82" s="136" t="str">
        <f t="shared" si="61"/>
        <v>-</v>
      </c>
      <c r="AL82" s="137" t="str">
        <f t="shared" si="61"/>
        <v>-</v>
      </c>
      <c r="AM82" s="131" t="str">
        <f t="shared" si="61"/>
        <v>-</v>
      </c>
      <c r="AN82" s="131" t="str">
        <f t="shared" si="61"/>
        <v>-</v>
      </c>
    </row>
    <row r="83" spans="1:40">
      <c r="A83" s="241" t="s">
        <v>141</v>
      </c>
      <c r="B83" s="242"/>
      <c r="C83" s="242"/>
      <c r="D83" s="243"/>
      <c r="E83" s="136" t="str">
        <f t="shared" ref="E83:AN83" si="62">IFERROR(((E78-E77)/(E24+E28+E29))/12,"-")</f>
        <v>-</v>
      </c>
      <c r="F83" s="136" t="str">
        <f t="shared" si="62"/>
        <v>-</v>
      </c>
      <c r="G83" s="136" t="str">
        <f t="shared" si="62"/>
        <v>-</v>
      </c>
      <c r="H83" s="136" t="str">
        <f t="shared" si="62"/>
        <v>-</v>
      </c>
      <c r="I83" s="136" t="str">
        <f t="shared" si="62"/>
        <v>-</v>
      </c>
      <c r="J83" s="137" t="str">
        <f t="shared" si="62"/>
        <v>-</v>
      </c>
      <c r="K83" s="131" t="str">
        <f t="shared" si="62"/>
        <v>-</v>
      </c>
      <c r="L83" s="138" t="str">
        <f t="shared" si="62"/>
        <v>-</v>
      </c>
      <c r="M83" s="136" t="str">
        <f t="shared" si="62"/>
        <v>-</v>
      </c>
      <c r="N83" s="136" t="str">
        <f t="shared" si="62"/>
        <v>-</v>
      </c>
      <c r="O83" s="136" t="str">
        <f t="shared" si="62"/>
        <v>-</v>
      </c>
      <c r="P83" s="136" t="str">
        <f t="shared" si="62"/>
        <v>-</v>
      </c>
      <c r="Q83" s="137" t="str">
        <f t="shared" si="62"/>
        <v>-</v>
      </c>
      <c r="R83" s="131" t="str">
        <f t="shared" si="62"/>
        <v>-</v>
      </c>
      <c r="S83" s="138" t="str">
        <f t="shared" si="62"/>
        <v>-</v>
      </c>
      <c r="T83" s="136" t="str">
        <f t="shared" si="62"/>
        <v>-</v>
      </c>
      <c r="U83" s="136" t="str">
        <f t="shared" si="62"/>
        <v>-</v>
      </c>
      <c r="V83" s="136" t="str">
        <f t="shared" si="62"/>
        <v>-</v>
      </c>
      <c r="W83" s="136" t="str">
        <f t="shared" si="62"/>
        <v>-</v>
      </c>
      <c r="X83" s="137" t="str">
        <f t="shared" si="62"/>
        <v>-</v>
      </c>
      <c r="Y83" s="131" t="str">
        <f t="shared" si="62"/>
        <v>-</v>
      </c>
      <c r="Z83" s="138" t="str">
        <f t="shared" si="62"/>
        <v>-</v>
      </c>
      <c r="AA83" s="136" t="str">
        <f t="shared" si="62"/>
        <v>-</v>
      </c>
      <c r="AB83" s="136" t="str">
        <f t="shared" si="62"/>
        <v>-</v>
      </c>
      <c r="AC83" s="136" t="str">
        <f t="shared" si="62"/>
        <v>-</v>
      </c>
      <c r="AD83" s="136" t="str">
        <f t="shared" si="62"/>
        <v>-</v>
      </c>
      <c r="AE83" s="137" t="str">
        <f t="shared" si="62"/>
        <v>-</v>
      </c>
      <c r="AF83" s="131" t="str">
        <f t="shared" si="62"/>
        <v>-</v>
      </c>
      <c r="AG83" s="138" t="str">
        <f t="shared" si="62"/>
        <v>-</v>
      </c>
      <c r="AH83" s="136" t="str">
        <f t="shared" si="62"/>
        <v>-</v>
      </c>
      <c r="AI83" s="136" t="str">
        <f t="shared" si="62"/>
        <v>-</v>
      </c>
      <c r="AJ83" s="136" t="str">
        <f t="shared" si="62"/>
        <v>-</v>
      </c>
      <c r="AK83" s="136" t="str">
        <f t="shared" si="62"/>
        <v>-</v>
      </c>
      <c r="AL83" s="137" t="str">
        <f t="shared" si="62"/>
        <v>-</v>
      </c>
      <c r="AM83" s="131" t="str">
        <f t="shared" si="62"/>
        <v>-</v>
      </c>
      <c r="AN83" s="131" t="str">
        <f t="shared" si="62"/>
        <v>-</v>
      </c>
    </row>
    <row r="84" spans="1:40">
      <c r="A84" s="241" t="s">
        <v>96</v>
      </c>
      <c r="B84" s="242"/>
      <c r="C84" s="242"/>
      <c r="D84" s="243"/>
      <c r="E84" s="136" t="str">
        <f t="shared" ref="E84:AN84" si="63">IFERROR(((E80-E79)/(E30+E31))/12,"-")</f>
        <v>-</v>
      </c>
      <c r="F84" s="136" t="str">
        <f t="shared" si="63"/>
        <v>-</v>
      </c>
      <c r="G84" s="136" t="str">
        <f t="shared" si="63"/>
        <v>-</v>
      </c>
      <c r="H84" s="136" t="str">
        <f t="shared" si="63"/>
        <v>-</v>
      </c>
      <c r="I84" s="136" t="str">
        <f t="shared" si="63"/>
        <v>-</v>
      </c>
      <c r="J84" s="137" t="str">
        <f t="shared" si="63"/>
        <v>-</v>
      </c>
      <c r="K84" s="131" t="str">
        <f t="shared" si="63"/>
        <v>-</v>
      </c>
      <c r="L84" s="138" t="str">
        <f t="shared" si="63"/>
        <v>-</v>
      </c>
      <c r="M84" s="136" t="str">
        <f t="shared" si="63"/>
        <v>-</v>
      </c>
      <c r="N84" s="136" t="str">
        <f t="shared" si="63"/>
        <v>-</v>
      </c>
      <c r="O84" s="136" t="str">
        <f t="shared" si="63"/>
        <v>-</v>
      </c>
      <c r="P84" s="136" t="str">
        <f t="shared" si="63"/>
        <v>-</v>
      </c>
      <c r="Q84" s="137" t="str">
        <f t="shared" si="63"/>
        <v>-</v>
      </c>
      <c r="R84" s="131" t="str">
        <f t="shared" si="63"/>
        <v>-</v>
      </c>
      <c r="S84" s="138" t="str">
        <f t="shared" si="63"/>
        <v>-</v>
      </c>
      <c r="T84" s="136" t="str">
        <f t="shared" si="63"/>
        <v>-</v>
      </c>
      <c r="U84" s="136" t="str">
        <f t="shared" si="63"/>
        <v>-</v>
      </c>
      <c r="V84" s="136" t="str">
        <f t="shared" si="63"/>
        <v>-</v>
      </c>
      <c r="W84" s="136" t="str">
        <f t="shared" si="63"/>
        <v>-</v>
      </c>
      <c r="X84" s="137" t="str">
        <f t="shared" si="63"/>
        <v>-</v>
      </c>
      <c r="Y84" s="131" t="str">
        <f t="shared" si="63"/>
        <v>-</v>
      </c>
      <c r="Z84" s="138" t="str">
        <f t="shared" si="63"/>
        <v>-</v>
      </c>
      <c r="AA84" s="136" t="str">
        <f t="shared" si="63"/>
        <v>-</v>
      </c>
      <c r="AB84" s="136" t="str">
        <f t="shared" si="63"/>
        <v>-</v>
      </c>
      <c r="AC84" s="136" t="str">
        <f t="shared" si="63"/>
        <v>-</v>
      </c>
      <c r="AD84" s="136" t="str">
        <f t="shared" si="63"/>
        <v>-</v>
      </c>
      <c r="AE84" s="137" t="str">
        <f t="shared" si="63"/>
        <v>-</v>
      </c>
      <c r="AF84" s="131" t="str">
        <f t="shared" si="63"/>
        <v>-</v>
      </c>
      <c r="AG84" s="138" t="str">
        <f t="shared" si="63"/>
        <v>-</v>
      </c>
      <c r="AH84" s="136" t="str">
        <f t="shared" si="63"/>
        <v>-</v>
      </c>
      <c r="AI84" s="136" t="str">
        <f t="shared" si="63"/>
        <v>-</v>
      </c>
      <c r="AJ84" s="136" t="str">
        <f t="shared" si="63"/>
        <v>-</v>
      </c>
      <c r="AK84" s="136" t="str">
        <f t="shared" si="63"/>
        <v>-</v>
      </c>
      <c r="AL84" s="137" t="str">
        <f t="shared" si="63"/>
        <v>-</v>
      </c>
      <c r="AM84" s="131" t="str">
        <f t="shared" si="63"/>
        <v>-</v>
      </c>
      <c r="AN84" s="131" t="str">
        <f t="shared" si="63"/>
        <v>-</v>
      </c>
    </row>
    <row r="85" spans="1:40" ht="15.75" thickBot="1">
      <c r="A85" s="273" t="s">
        <v>95</v>
      </c>
      <c r="B85" s="274"/>
      <c r="C85" s="274"/>
      <c r="D85" s="275"/>
      <c r="E85" s="139">
        <f>IFERROR((E80-E79)/12,"-")</f>
        <v>0</v>
      </c>
      <c r="F85" s="139">
        <f t="shared" ref="F85:AN85" si="64">IFERROR((F80-F79)/12,"-")</f>
        <v>0</v>
      </c>
      <c r="G85" s="139">
        <f t="shared" si="64"/>
        <v>0</v>
      </c>
      <c r="H85" s="139">
        <f t="shared" si="64"/>
        <v>0</v>
      </c>
      <c r="I85" s="139">
        <f t="shared" si="64"/>
        <v>0</v>
      </c>
      <c r="J85" s="140">
        <f t="shared" si="64"/>
        <v>0</v>
      </c>
      <c r="K85" s="132">
        <f t="shared" si="64"/>
        <v>0</v>
      </c>
      <c r="L85" s="141">
        <f t="shared" si="64"/>
        <v>0</v>
      </c>
      <c r="M85" s="139">
        <f t="shared" si="64"/>
        <v>0</v>
      </c>
      <c r="N85" s="139">
        <f t="shared" si="64"/>
        <v>0</v>
      </c>
      <c r="O85" s="139">
        <f t="shared" si="64"/>
        <v>0</v>
      </c>
      <c r="P85" s="139">
        <f t="shared" si="64"/>
        <v>0</v>
      </c>
      <c r="Q85" s="140">
        <f t="shared" si="64"/>
        <v>0</v>
      </c>
      <c r="R85" s="132">
        <f t="shared" si="64"/>
        <v>0</v>
      </c>
      <c r="S85" s="141">
        <f t="shared" si="64"/>
        <v>0</v>
      </c>
      <c r="T85" s="139">
        <f t="shared" si="64"/>
        <v>0</v>
      </c>
      <c r="U85" s="139">
        <f t="shared" si="64"/>
        <v>0</v>
      </c>
      <c r="V85" s="139">
        <f t="shared" si="64"/>
        <v>0</v>
      </c>
      <c r="W85" s="139">
        <f t="shared" si="64"/>
        <v>0</v>
      </c>
      <c r="X85" s="140">
        <f t="shared" si="64"/>
        <v>0</v>
      </c>
      <c r="Y85" s="132">
        <f t="shared" si="64"/>
        <v>0</v>
      </c>
      <c r="Z85" s="141">
        <f t="shared" si="64"/>
        <v>0</v>
      </c>
      <c r="AA85" s="139">
        <f t="shared" si="64"/>
        <v>0</v>
      </c>
      <c r="AB85" s="139">
        <f t="shared" si="64"/>
        <v>0</v>
      </c>
      <c r="AC85" s="139">
        <f t="shared" si="64"/>
        <v>0</v>
      </c>
      <c r="AD85" s="139">
        <f t="shared" si="64"/>
        <v>0</v>
      </c>
      <c r="AE85" s="140">
        <f t="shared" si="64"/>
        <v>0</v>
      </c>
      <c r="AF85" s="132">
        <f t="shared" si="64"/>
        <v>0</v>
      </c>
      <c r="AG85" s="141">
        <f t="shared" si="64"/>
        <v>0</v>
      </c>
      <c r="AH85" s="139">
        <f t="shared" si="64"/>
        <v>0</v>
      </c>
      <c r="AI85" s="139">
        <f t="shared" si="64"/>
        <v>0</v>
      </c>
      <c r="AJ85" s="139">
        <f t="shared" si="64"/>
        <v>0</v>
      </c>
      <c r="AK85" s="139">
        <f t="shared" si="64"/>
        <v>0</v>
      </c>
      <c r="AL85" s="140">
        <f t="shared" si="64"/>
        <v>0</v>
      </c>
      <c r="AM85" s="132">
        <f t="shared" si="64"/>
        <v>0</v>
      </c>
      <c r="AN85" s="132">
        <f t="shared" si="64"/>
        <v>0</v>
      </c>
    </row>
    <row r="86" spans="1:40" customFormat="1" ht="16.5" thickTop="1" thickBot="1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0" ht="15.75" thickTop="1">
      <c r="A87" s="279" t="s">
        <v>7</v>
      </c>
      <c r="B87" s="280"/>
      <c r="C87" s="280"/>
      <c r="D87" s="281"/>
      <c r="E87" s="5"/>
      <c r="F87" s="6"/>
      <c r="G87" s="6"/>
      <c r="H87" s="6"/>
      <c r="I87" s="6"/>
      <c r="J87" s="15"/>
      <c r="K87" s="72">
        <f>SUM(E87:J87)</f>
        <v>0</v>
      </c>
      <c r="L87" s="5"/>
      <c r="M87" s="6"/>
      <c r="N87" s="6"/>
      <c r="O87" s="6"/>
      <c r="P87" s="6"/>
      <c r="Q87" s="15"/>
      <c r="R87" s="72">
        <f>SUM(L87:Q87)</f>
        <v>0</v>
      </c>
      <c r="S87" s="5"/>
      <c r="T87" s="6"/>
      <c r="U87" s="6"/>
      <c r="V87" s="6"/>
      <c r="W87" s="6"/>
      <c r="X87" s="15"/>
      <c r="Y87" s="72">
        <f>SUM(S87:X87)</f>
        <v>0</v>
      </c>
      <c r="Z87" s="5"/>
      <c r="AA87" s="6"/>
      <c r="AB87" s="6"/>
      <c r="AC87" s="6"/>
      <c r="AD87" s="6"/>
      <c r="AE87" s="15"/>
      <c r="AF87" s="72">
        <f>SUM(Z87:AE87)</f>
        <v>0</v>
      </c>
      <c r="AG87" s="5"/>
      <c r="AH87" s="6"/>
      <c r="AI87" s="6"/>
      <c r="AJ87" s="6"/>
      <c r="AK87" s="6"/>
      <c r="AL87" s="15"/>
      <c r="AM87" s="72">
        <f>SUM(AG87:AL87)</f>
        <v>0</v>
      </c>
      <c r="AN87" s="72">
        <f t="shared" ref="AN87" si="65">K87+R87+Y87+AF87+AM87</f>
        <v>0</v>
      </c>
    </row>
    <row r="88" spans="1:40">
      <c r="A88" s="255" t="s">
        <v>32</v>
      </c>
      <c r="B88" s="256"/>
      <c r="C88" s="256"/>
      <c r="D88" s="257"/>
      <c r="E88" s="147" t="str">
        <f t="shared" ref="E88:AN88" si="66">IFERROR(E36/E87,"-")</f>
        <v>-</v>
      </c>
      <c r="F88" s="148" t="str">
        <f t="shared" si="66"/>
        <v>-</v>
      </c>
      <c r="G88" s="148" t="str">
        <f t="shared" si="66"/>
        <v>-</v>
      </c>
      <c r="H88" s="148" t="str">
        <f t="shared" si="66"/>
        <v>-</v>
      </c>
      <c r="I88" s="148" t="str">
        <f t="shared" si="66"/>
        <v>-</v>
      </c>
      <c r="J88" s="149" t="str">
        <f t="shared" si="66"/>
        <v>-</v>
      </c>
      <c r="K88" s="146" t="str">
        <f t="shared" si="66"/>
        <v>-</v>
      </c>
      <c r="L88" s="147" t="str">
        <f t="shared" si="66"/>
        <v>-</v>
      </c>
      <c r="M88" s="148" t="str">
        <f t="shared" si="66"/>
        <v>-</v>
      </c>
      <c r="N88" s="148" t="str">
        <f t="shared" si="66"/>
        <v>-</v>
      </c>
      <c r="O88" s="148" t="str">
        <f t="shared" si="66"/>
        <v>-</v>
      </c>
      <c r="P88" s="148" t="str">
        <f t="shared" si="66"/>
        <v>-</v>
      </c>
      <c r="Q88" s="149" t="str">
        <f t="shared" si="66"/>
        <v>-</v>
      </c>
      <c r="R88" s="146" t="str">
        <f t="shared" si="66"/>
        <v>-</v>
      </c>
      <c r="S88" s="147" t="str">
        <f t="shared" si="66"/>
        <v>-</v>
      </c>
      <c r="T88" s="148" t="str">
        <f t="shared" si="66"/>
        <v>-</v>
      </c>
      <c r="U88" s="148" t="str">
        <f t="shared" si="66"/>
        <v>-</v>
      </c>
      <c r="V88" s="148" t="str">
        <f t="shared" si="66"/>
        <v>-</v>
      </c>
      <c r="W88" s="148" t="str">
        <f t="shared" si="66"/>
        <v>-</v>
      </c>
      <c r="X88" s="149" t="str">
        <f t="shared" si="66"/>
        <v>-</v>
      </c>
      <c r="Y88" s="146" t="str">
        <f t="shared" si="66"/>
        <v>-</v>
      </c>
      <c r="Z88" s="147" t="str">
        <f t="shared" si="66"/>
        <v>-</v>
      </c>
      <c r="AA88" s="148" t="str">
        <f t="shared" si="66"/>
        <v>-</v>
      </c>
      <c r="AB88" s="148" t="str">
        <f t="shared" si="66"/>
        <v>-</v>
      </c>
      <c r="AC88" s="148" t="str">
        <f t="shared" si="66"/>
        <v>-</v>
      </c>
      <c r="AD88" s="148" t="str">
        <f t="shared" si="66"/>
        <v>-</v>
      </c>
      <c r="AE88" s="149" t="str">
        <f t="shared" si="66"/>
        <v>-</v>
      </c>
      <c r="AF88" s="146" t="str">
        <f t="shared" si="66"/>
        <v>-</v>
      </c>
      <c r="AG88" s="147" t="str">
        <f t="shared" si="66"/>
        <v>-</v>
      </c>
      <c r="AH88" s="148" t="str">
        <f t="shared" si="66"/>
        <v>-</v>
      </c>
      <c r="AI88" s="148" t="str">
        <f t="shared" si="66"/>
        <v>-</v>
      </c>
      <c r="AJ88" s="148" t="str">
        <f t="shared" si="66"/>
        <v>-</v>
      </c>
      <c r="AK88" s="148" t="str">
        <f t="shared" si="66"/>
        <v>-</v>
      </c>
      <c r="AL88" s="149" t="str">
        <f t="shared" si="66"/>
        <v>-</v>
      </c>
      <c r="AM88" s="146" t="str">
        <f t="shared" si="66"/>
        <v>-</v>
      </c>
      <c r="AN88" s="146" t="str">
        <f t="shared" si="66"/>
        <v>-</v>
      </c>
    </row>
    <row r="89" spans="1:40">
      <c r="A89" s="255" t="s">
        <v>33</v>
      </c>
      <c r="B89" s="256"/>
      <c r="C89" s="256"/>
      <c r="D89" s="257"/>
      <c r="E89" s="147" t="str">
        <f t="shared" ref="E89:AN89" si="67">IFERROR(E23/E87,"-")</f>
        <v>-</v>
      </c>
      <c r="F89" s="148" t="str">
        <f t="shared" si="67"/>
        <v>-</v>
      </c>
      <c r="G89" s="148" t="str">
        <f t="shared" si="67"/>
        <v>-</v>
      </c>
      <c r="H89" s="148" t="str">
        <f t="shared" si="67"/>
        <v>-</v>
      </c>
      <c r="I89" s="148" t="str">
        <f t="shared" si="67"/>
        <v>-</v>
      </c>
      <c r="J89" s="149" t="str">
        <f t="shared" si="67"/>
        <v>-</v>
      </c>
      <c r="K89" s="146" t="str">
        <f t="shared" si="67"/>
        <v>-</v>
      </c>
      <c r="L89" s="147" t="str">
        <f t="shared" si="67"/>
        <v>-</v>
      </c>
      <c r="M89" s="148" t="str">
        <f t="shared" si="67"/>
        <v>-</v>
      </c>
      <c r="N89" s="148" t="str">
        <f t="shared" si="67"/>
        <v>-</v>
      </c>
      <c r="O89" s="148" t="str">
        <f t="shared" si="67"/>
        <v>-</v>
      </c>
      <c r="P89" s="148" t="str">
        <f t="shared" si="67"/>
        <v>-</v>
      </c>
      <c r="Q89" s="149" t="str">
        <f t="shared" si="67"/>
        <v>-</v>
      </c>
      <c r="R89" s="146" t="str">
        <f t="shared" si="67"/>
        <v>-</v>
      </c>
      <c r="S89" s="147" t="str">
        <f t="shared" si="67"/>
        <v>-</v>
      </c>
      <c r="T89" s="148" t="str">
        <f t="shared" si="67"/>
        <v>-</v>
      </c>
      <c r="U89" s="148" t="str">
        <f t="shared" si="67"/>
        <v>-</v>
      </c>
      <c r="V89" s="148" t="str">
        <f t="shared" si="67"/>
        <v>-</v>
      </c>
      <c r="W89" s="148" t="str">
        <f t="shared" si="67"/>
        <v>-</v>
      </c>
      <c r="X89" s="149" t="str">
        <f t="shared" si="67"/>
        <v>-</v>
      </c>
      <c r="Y89" s="146" t="str">
        <f t="shared" si="67"/>
        <v>-</v>
      </c>
      <c r="Z89" s="147" t="str">
        <f t="shared" si="67"/>
        <v>-</v>
      </c>
      <c r="AA89" s="148" t="str">
        <f t="shared" si="67"/>
        <v>-</v>
      </c>
      <c r="AB89" s="148" t="str">
        <f t="shared" si="67"/>
        <v>-</v>
      </c>
      <c r="AC89" s="148" t="str">
        <f t="shared" si="67"/>
        <v>-</v>
      </c>
      <c r="AD89" s="148" t="str">
        <f t="shared" si="67"/>
        <v>-</v>
      </c>
      <c r="AE89" s="149" t="str">
        <f t="shared" si="67"/>
        <v>-</v>
      </c>
      <c r="AF89" s="146" t="str">
        <f t="shared" si="67"/>
        <v>-</v>
      </c>
      <c r="AG89" s="147" t="str">
        <f t="shared" si="67"/>
        <v>-</v>
      </c>
      <c r="AH89" s="148" t="str">
        <f t="shared" si="67"/>
        <v>-</v>
      </c>
      <c r="AI89" s="148" t="str">
        <f t="shared" si="67"/>
        <v>-</v>
      </c>
      <c r="AJ89" s="148" t="str">
        <f t="shared" si="67"/>
        <v>-</v>
      </c>
      <c r="AK89" s="148" t="str">
        <f t="shared" si="67"/>
        <v>-</v>
      </c>
      <c r="AL89" s="149" t="str">
        <f t="shared" si="67"/>
        <v>-</v>
      </c>
      <c r="AM89" s="146" t="str">
        <f t="shared" si="67"/>
        <v>-</v>
      </c>
      <c r="AN89" s="146" t="str">
        <f t="shared" si="67"/>
        <v>-</v>
      </c>
    </row>
    <row r="90" spans="1:40">
      <c r="A90" s="255" t="s">
        <v>34</v>
      </c>
      <c r="B90" s="256"/>
      <c r="C90" s="256"/>
      <c r="D90" s="257"/>
      <c r="E90" s="147" t="str">
        <f t="shared" ref="E90:AN90" si="68">IFERROR(E24/E87,"-")</f>
        <v>-</v>
      </c>
      <c r="F90" s="148" t="str">
        <f t="shared" si="68"/>
        <v>-</v>
      </c>
      <c r="G90" s="148" t="str">
        <f t="shared" si="68"/>
        <v>-</v>
      </c>
      <c r="H90" s="148" t="str">
        <f t="shared" si="68"/>
        <v>-</v>
      </c>
      <c r="I90" s="148" t="str">
        <f t="shared" si="68"/>
        <v>-</v>
      </c>
      <c r="J90" s="149" t="str">
        <f t="shared" si="68"/>
        <v>-</v>
      </c>
      <c r="K90" s="146" t="str">
        <f t="shared" si="68"/>
        <v>-</v>
      </c>
      <c r="L90" s="147" t="str">
        <f t="shared" si="68"/>
        <v>-</v>
      </c>
      <c r="M90" s="148" t="str">
        <f t="shared" si="68"/>
        <v>-</v>
      </c>
      <c r="N90" s="148" t="str">
        <f t="shared" si="68"/>
        <v>-</v>
      </c>
      <c r="O90" s="148" t="str">
        <f t="shared" si="68"/>
        <v>-</v>
      </c>
      <c r="P90" s="148" t="str">
        <f t="shared" si="68"/>
        <v>-</v>
      </c>
      <c r="Q90" s="149" t="str">
        <f t="shared" si="68"/>
        <v>-</v>
      </c>
      <c r="R90" s="146" t="str">
        <f t="shared" si="68"/>
        <v>-</v>
      </c>
      <c r="S90" s="147" t="str">
        <f t="shared" si="68"/>
        <v>-</v>
      </c>
      <c r="T90" s="148" t="str">
        <f t="shared" si="68"/>
        <v>-</v>
      </c>
      <c r="U90" s="148" t="str">
        <f t="shared" si="68"/>
        <v>-</v>
      </c>
      <c r="V90" s="148" t="str">
        <f t="shared" si="68"/>
        <v>-</v>
      </c>
      <c r="W90" s="148" t="str">
        <f t="shared" si="68"/>
        <v>-</v>
      </c>
      <c r="X90" s="149" t="str">
        <f t="shared" si="68"/>
        <v>-</v>
      </c>
      <c r="Y90" s="146" t="str">
        <f t="shared" si="68"/>
        <v>-</v>
      </c>
      <c r="Z90" s="147" t="str">
        <f t="shared" si="68"/>
        <v>-</v>
      </c>
      <c r="AA90" s="148" t="str">
        <f t="shared" si="68"/>
        <v>-</v>
      </c>
      <c r="AB90" s="148" t="str">
        <f t="shared" si="68"/>
        <v>-</v>
      </c>
      <c r="AC90" s="148" t="str">
        <f t="shared" si="68"/>
        <v>-</v>
      </c>
      <c r="AD90" s="148" t="str">
        <f t="shared" si="68"/>
        <v>-</v>
      </c>
      <c r="AE90" s="149" t="str">
        <f t="shared" si="68"/>
        <v>-</v>
      </c>
      <c r="AF90" s="146" t="str">
        <f t="shared" si="68"/>
        <v>-</v>
      </c>
      <c r="AG90" s="147" t="str">
        <f t="shared" si="68"/>
        <v>-</v>
      </c>
      <c r="AH90" s="148" t="str">
        <f t="shared" si="68"/>
        <v>-</v>
      </c>
      <c r="AI90" s="148" t="str">
        <f t="shared" si="68"/>
        <v>-</v>
      </c>
      <c r="AJ90" s="148" t="str">
        <f t="shared" si="68"/>
        <v>-</v>
      </c>
      <c r="AK90" s="148" t="str">
        <f t="shared" si="68"/>
        <v>-</v>
      </c>
      <c r="AL90" s="149" t="str">
        <f t="shared" si="68"/>
        <v>-</v>
      </c>
      <c r="AM90" s="146" t="str">
        <f t="shared" si="68"/>
        <v>-</v>
      </c>
      <c r="AN90" s="146" t="str">
        <f t="shared" si="68"/>
        <v>-</v>
      </c>
    </row>
    <row r="91" spans="1:40">
      <c r="A91" s="255" t="s">
        <v>8</v>
      </c>
      <c r="B91" s="256"/>
      <c r="C91" s="256"/>
      <c r="D91" s="257"/>
      <c r="E91" s="147" t="str">
        <f>IFERROR((E32+E33)/E87,"-")</f>
        <v>-</v>
      </c>
      <c r="F91" s="148" t="str">
        <f t="shared" ref="F91:AN91" si="69">IFERROR((F32+F33)/F87,"-")</f>
        <v>-</v>
      </c>
      <c r="G91" s="148" t="str">
        <f t="shared" si="69"/>
        <v>-</v>
      </c>
      <c r="H91" s="148" t="str">
        <f t="shared" si="69"/>
        <v>-</v>
      </c>
      <c r="I91" s="148" t="str">
        <f t="shared" si="69"/>
        <v>-</v>
      </c>
      <c r="J91" s="149" t="str">
        <f t="shared" si="69"/>
        <v>-</v>
      </c>
      <c r="K91" s="146" t="str">
        <f t="shared" si="69"/>
        <v>-</v>
      </c>
      <c r="L91" s="147" t="str">
        <f t="shared" si="69"/>
        <v>-</v>
      </c>
      <c r="M91" s="148" t="str">
        <f t="shared" si="69"/>
        <v>-</v>
      </c>
      <c r="N91" s="148" t="str">
        <f t="shared" si="69"/>
        <v>-</v>
      </c>
      <c r="O91" s="148" t="str">
        <f t="shared" si="69"/>
        <v>-</v>
      </c>
      <c r="P91" s="148" t="str">
        <f t="shared" si="69"/>
        <v>-</v>
      </c>
      <c r="Q91" s="149" t="str">
        <f t="shared" si="69"/>
        <v>-</v>
      </c>
      <c r="R91" s="146" t="str">
        <f t="shared" si="69"/>
        <v>-</v>
      </c>
      <c r="S91" s="147" t="str">
        <f t="shared" si="69"/>
        <v>-</v>
      </c>
      <c r="T91" s="148" t="str">
        <f t="shared" si="69"/>
        <v>-</v>
      </c>
      <c r="U91" s="148" t="str">
        <f t="shared" si="69"/>
        <v>-</v>
      </c>
      <c r="V91" s="148" t="str">
        <f t="shared" si="69"/>
        <v>-</v>
      </c>
      <c r="W91" s="148" t="str">
        <f t="shared" si="69"/>
        <v>-</v>
      </c>
      <c r="X91" s="149" t="str">
        <f t="shared" si="69"/>
        <v>-</v>
      </c>
      <c r="Y91" s="146" t="str">
        <f t="shared" si="69"/>
        <v>-</v>
      </c>
      <c r="Z91" s="147" t="str">
        <f t="shared" si="69"/>
        <v>-</v>
      </c>
      <c r="AA91" s="148" t="str">
        <f t="shared" si="69"/>
        <v>-</v>
      </c>
      <c r="AB91" s="148" t="str">
        <f t="shared" si="69"/>
        <v>-</v>
      </c>
      <c r="AC91" s="148" t="str">
        <f t="shared" si="69"/>
        <v>-</v>
      </c>
      <c r="AD91" s="148" t="str">
        <f t="shared" si="69"/>
        <v>-</v>
      </c>
      <c r="AE91" s="149" t="str">
        <f t="shared" si="69"/>
        <v>-</v>
      </c>
      <c r="AF91" s="146" t="str">
        <f t="shared" si="69"/>
        <v>-</v>
      </c>
      <c r="AG91" s="147" t="str">
        <f t="shared" si="69"/>
        <v>-</v>
      </c>
      <c r="AH91" s="148" t="str">
        <f t="shared" si="69"/>
        <v>-</v>
      </c>
      <c r="AI91" s="148" t="str">
        <f t="shared" si="69"/>
        <v>-</v>
      </c>
      <c r="AJ91" s="148" t="str">
        <f t="shared" si="69"/>
        <v>-</v>
      </c>
      <c r="AK91" s="148" t="str">
        <f t="shared" si="69"/>
        <v>-</v>
      </c>
      <c r="AL91" s="149" t="str">
        <f t="shared" si="69"/>
        <v>-</v>
      </c>
      <c r="AM91" s="146" t="str">
        <f t="shared" si="69"/>
        <v>-</v>
      </c>
      <c r="AN91" s="146" t="str">
        <f t="shared" si="69"/>
        <v>-</v>
      </c>
    </row>
    <row r="92" spans="1:40" ht="15.75" thickBot="1">
      <c r="A92" s="273" t="s">
        <v>9</v>
      </c>
      <c r="B92" s="274"/>
      <c r="C92" s="274"/>
      <c r="D92" s="275"/>
      <c r="E92" s="142" t="str">
        <f t="shared" ref="E92:AN92" si="70">IFERROR(E35/E87,"-")</f>
        <v>-</v>
      </c>
      <c r="F92" s="143" t="str">
        <f t="shared" si="70"/>
        <v>-</v>
      </c>
      <c r="G92" s="143" t="str">
        <f t="shared" si="70"/>
        <v>-</v>
      </c>
      <c r="H92" s="143" t="str">
        <f t="shared" si="70"/>
        <v>-</v>
      </c>
      <c r="I92" s="143" t="str">
        <f t="shared" si="70"/>
        <v>-</v>
      </c>
      <c r="J92" s="144" t="str">
        <f t="shared" si="70"/>
        <v>-</v>
      </c>
      <c r="K92" s="145" t="str">
        <f t="shared" si="70"/>
        <v>-</v>
      </c>
      <c r="L92" s="142" t="str">
        <f t="shared" si="70"/>
        <v>-</v>
      </c>
      <c r="M92" s="143" t="str">
        <f t="shared" si="70"/>
        <v>-</v>
      </c>
      <c r="N92" s="143" t="str">
        <f t="shared" si="70"/>
        <v>-</v>
      </c>
      <c r="O92" s="143" t="str">
        <f t="shared" si="70"/>
        <v>-</v>
      </c>
      <c r="P92" s="143" t="str">
        <f t="shared" si="70"/>
        <v>-</v>
      </c>
      <c r="Q92" s="144" t="str">
        <f t="shared" si="70"/>
        <v>-</v>
      </c>
      <c r="R92" s="145" t="str">
        <f t="shared" si="70"/>
        <v>-</v>
      </c>
      <c r="S92" s="142" t="str">
        <f t="shared" si="70"/>
        <v>-</v>
      </c>
      <c r="T92" s="143" t="str">
        <f t="shared" si="70"/>
        <v>-</v>
      </c>
      <c r="U92" s="143" t="str">
        <f t="shared" si="70"/>
        <v>-</v>
      </c>
      <c r="V92" s="143" t="str">
        <f t="shared" si="70"/>
        <v>-</v>
      </c>
      <c r="W92" s="143" t="str">
        <f t="shared" si="70"/>
        <v>-</v>
      </c>
      <c r="X92" s="144" t="str">
        <f t="shared" si="70"/>
        <v>-</v>
      </c>
      <c r="Y92" s="145" t="str">
        <f t="shared" si="70"/>
        <v>-</v>
      </c>
      <c r="Z92" s="142" t="str">
        <f t="shared" si="70"/>
        <v>-</v>
      </c>
      <c r="AA92" s="143" t="str">
        <f t="shared" si="70"/>
        <v>-</v>
      </c>
      <c r="AB92" s="143" t="str">
        <f t="shared" si="70"/>
        <v>-</v>
      </c>
      <c r="AC92" s="143" t="str">
        <f t="shared" si="70"/>
        <v>-</v>
      </c>
      <c r="AD92" s="143" t="str">
        <f t="shared" si="70"/>
        <v>-</v>
      </c>
      <c r="AE92" s="144" t="str">
        <f t="shared" si="70"/>
        <v>-</v>
      </c>
      <c r="AF92" s="145" t="str">
        <f t="shared" si="70"/>
        <v>-</v>
      </c>
      <c r="AG92" s="142" t="str">
        <f t="shared" si="70"/>
        <v>-</v>
      </c>
      <c r="AH92" s="143" t="str">
        <f t="shared" si="70"/>
        <v>-</v>
      </c>
      <c r="AI92" s="143" t="str">
        <f t="shared" si="70"/>
        <v>-</v>
      </c>
      <c r="AJ92" s="143" t="str">
        <f t="shared" si="70"/>
        <v>-</v>
      </c>
      <c r="AK92" s="143" t="str">
        <f t="shared" si="70"/>
        <v>-</v>
      </c>
      <c r="AL92" s="144" t="str">
        <f t="shared" si="70"/>
        <v>-</v>
      </c>
      <c r="AM92" s="145" t="str">
        <f t="shared" si="70"/>
        <v>-</v>
      </c>
      <c r="AN92" s="145" t="str">
        <f t="shared" si="70"/>
        <v>-</v>
      </c>
    </row>
    <row r="93" spans="1:40" ht="16.5" thickTop="1" thickBot="1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0" ht="15.75" thickTop="1">
      <c r="A94" s="302" t="s">
        <v>14</v>
      </c>
      <c r="B94" s="303"/>
      <c r="C94" s="303"/>
      <c r="D94" s="304"/>
      <c r="E94" s="19"/>
      <c r="F94" s="20"/>
      <c r="G94" s="20"/>
      <c r="H94" s="20"/>
      <c r="I94" s="20"/>
      <c r="J94" s="21"/>
      <c r="K94" s="72">
        <f t="shared" ref="K94:K97" si="71">SUM(E94:J94)</f>
        <v>0</v>
      </c>
      <c r="L94" s="19"/>
      <c r="M94" s="20"/>
      <c r="N94" s="20"/>
      <c r="O94" s="20"/>
      <c r="P94" s="20"/>
      <c r="Q94" s="21"/>
      <c r="R94" s="72">
        <f t="shared" ref="R94:R97" si="72">SUM(L94:Q94)</f>
        <v>0</v>
      </c>
      <c r="S94" s="19"/>
      <c r="T94" s="20"/>
      <c r="U94" s="20"/>
      <c r="V94" s="20"/>
      <c r="W94" s="20"/>
      <c r="X94" s="21"/>
      <c r="Y94" s="72">
        <f t="shared" ref="Y94:Y97" si="73">SUM(S94:X94)</f>
        <v>0</v>
      </c>
      <c r="Z94" s="19"/>
      <c r="AA94" s="20"/>
      <c r="AB94" s="20"/>
      <c r="AC94" s="20"/>
      <c r="AD94" s="20"/>
      <c r="AE94" s="21"/>
      <c r="AF94" s="72">
        <f t="shared" ref="AF94:AF97" si="74">SUM(Z94:AE94)</f>
        <v>0</v>
      </c>
      <c r="AG94" s="19"/>
      <c r="AH94" s="20"/>
      <c r="AI94" s="20"/>
      <c r="AJ94" s="20"/>
      <c r="AK94" s="20"/>
      <c r="AL94" s="21"/>
      <c r="AM94" s="72">
        <f t="shared" ref="AM94:AM97" si="75">SUM(AG94:AL94)</f>
        <v>0</v>
      </c>
      <c r="AN94" s="72">
        <f t="shared" ref="AN94:AN97" si="76">K94+R94+Y94+AF94+AM94</f>
        <v>0</v>
      </c>
    </row>
    <row r="95" spans="1:40">
      <c r="A95" s="255" t="s">
        <v>15</v>
      </c>
      <c r="B95" s="256"/>
      <c r="C95" s="256"/>
      <c r="D95" s="257"/>
      <c r="E95" s="22"/>
      <c r="F95" s="23"/>
      <c r="G95" s="23"/>
      <c r="H95" s="23"/>
      <c r="I95" s="23"/>
      <c r="J95" s="24"/>
      <c r="K95" s="119">
        <f t="shared" si="71"/>
        <v>0</v>
      </c>
      <c r="L95" s="22"/>
      <c r="M95" s="23"/>
      <c r="N95" s="23"/>
      <c r="O95" s="23"/>
      <c r="P95" s="23"/>
      <c r="Q95" s="24"/>
      <c r="R95" s="119">
        <f t="shared" si="72"/>
        <v>0</v>
      </c>
      <c r="S95" s="22"/>
      <c r="T95" s="23"/>
      <c r="U95" s="23"/>
      <c r="V95" s="23"/>
      <c r="W95" s="23"/>
      <c r="X95" s="24"/>
      <c r="Y95" s="119">
        <f t="shared" si="73"/>
        <v>0</v>
      </c>
      <c r="Z95" s="22"/>
      <c r="AA95" s="23"/>
      <c r="AB95" s="23"/>
      <c r="AC95" s="23"/>
      <c r="AD95" s="23"/>
      <c r="AE95" s="24"/>
      <c r="AF95" s="119">
        <f t="shared" si="74"/>
        <v>0</v>
      </c>
      <c r="AG95" s="22"/>
      <c r="AH95" s="23"/>
      <c r="AI95" s="23"/>
      <c r="AJ95" s="23"/>
      <c r="AK95" s="23"/>
      <c r="AL95" s="24"/>
      <c r="AM95" s="119">
        <f t="shared" si="75"/>
        <v>0</v>
      </c>
      <c r="AN95" s="119">
        <f t="shared" si="76"/>
        <v>0</v>
      </c>
    </row>
    <row r="96" spans="1:40">
      <c r="A96" s="255" t="s">
        <v>16</v>
      </c>
      <c r="B96" s="256"/>
      <c r="C96" s="256"/>
      <c r="D96" s="257"/>
      <c r="E96" s="22"/>
      <c r="F96" s="23"/>
      <c r="G96" s="23"/>
      <c r="H96" s="23"/>
      <c r="I96" s="23"/>
      <c r="J96" s="24"/>
      <c r="K96" s="119">
        <f t="shared" si="71"/>
        <v>0</v>
      </c>
      <c r="L96" s="22"/>
      <c r="M96" s="23"/>
      <c r="N96" s="23"/>
      <c r="O96" s="23"/>
      <c r="P96" s="23"/>
      <c r="Q96" s="24"/>
      <c r="R96" s="119">
        <f t="shared" si="72"/>
        <v>0</v>
      </c>
      <c r="S96" s="22"/>
      <c r="T96" s="23"/>
      <c r="U96" s="23"/>
      <c r="V96" s="23"/>
      <c r="W96" s="23"/>
      <c r="X96" s="24"/>
      <c r="Y96" s="119">
        <f t="shared" si="73"/>
        <v>0</v>
      </c>
      <c r="Z96" s="22"/>
      <c r="AA96" s="23"/>
      <c r="AB96" s="23"/>
      <c r="AC96" s="23"/>
      <c r="AD96" s="23"/>
      <c r="AE96" s="24"/>
      <c r="AF96" s="119">
        <f t="shared" si="74"/>
        <v>0</v>
      </c>
      <c r="AG96" s="22"/>
      <c r="AH96" s="23"/>
      <c r="AI96" s="23"/>
      <c r="AJ96" s="23"/>
      <c r="AK96" s="23"/>
      <c r="AL96" s="24"/>
      <c r="AM96" s="119">
        <f t="shared" si="75"/>
        <v>0</v>
      </c>
      <c r="AN96" s="119">
        <f t="shared" si="76"/>
        <v>0</v>
      </c>
    </row>
    <row r="97" spans="1:40">
      <c r="A97" s="255" t="s">
        <v>17</v>
      </c>
      <c r="B97" s="256"/>
      <c r="C97" s="256"/>
      <c r="D97" s="257"/>
      <c r="E97" s="22"/>
      <c r="F97" s="23"/>
      <c r="G97" s="23"/>
      <c r="H97" s="23"/>
      <c r="I97" s="23"/>
      <c r="J97" s="24"/>
      <c r="K97" s="119">
        <f t="shared" si="71"/>
        <v>0</v>
      </c>
      <c r="L97" s="22"/>
      <c r="M97" s="23"/>
      <c r="N97" s="23"/>
      <c r="O97" s="23"/>
      <c r="P97" s="23"/>
      <c r="Q97" s="24"/>
      <c r="R97" s="119">
        <f t="shared" si="72"/>
        <v>0</v>
      </c>
      <c r="S97" s="22"/>
      <c r="T97" s="23"/>
      <c r="U97" s="23"/>
      <c r="V97" s="23"/>
      <c r="W97" s="23"/>
      <c r="X97" s="24"/>
      <c r="Y97" s="119">
        <f t="shared" si="73"/>
        <v>0</v>
      </c>
      <c r="Z97" s="22"/>
      <c r="AA97" s="23"/>
      <c r="AB97" s="23"/>
      <c r="AC97" s="23"/>
      <c r="AD97" s="23"/>
      <c r="AE97" s="24"/>
      <c r="AF97" s="119">
        <f t="shared" si="74"/>
        <v>0</v>
      </c>
      <c r="AG97" s="22"/>
      <c r="AH97" s="23"/>
      <c r="AI97" s="23"/>
      <c r="AJ97" s="23"/>
      <c r="AK97" s="23"/>
      <c r="AL97" s="24"/>
      <c r="AM97" s="119">
        <f t="shared" si="75"/>
        <v>0</v>
      </c>
      <c r="AN97" s="119">
        <f t="shared" si="76"/>
        <v>0</v>
      </c>
    </row>
    <row r="98" spans="1:40">
      <c r="A98" s="241" t="s">
        <v>18</v>
      </c>
      <c r="B98" s="242"/>
      <c r="C98" s="242"/>
      <c r="D98" s="243"/>
      <c r="E98" s="226" t="str">
        <f>IFERROR((E94+E95)/SUM(E94:E97),"-")</f>
        <v>-</v>
      </c>
      <c r="F98" s="227" t="str">
        <f t="shared" ref="F98:AN98" si="77">IFERROR((F94+F95)/SUM(F94:F97),"-")</f>
        <v>-</v>
      </c>
      <c r="G98" s="227" t="str">
        <f t="shared" si="77"/>
        <v>-</v>
      </c>
      <c r="H98" s="227" t="str">
        <f t="shared" si="77"/>
        <v>-</v>
      </c>
      <c r="I98" s="227" t="str">
        <f t="shared" si="77"/>
        <v>-</v>
      </c>
      <c r="J98" s="228" t="str">
        <f t="shared" si="77"/>
        <v>-</v>
      </c>
      <c r="K98" s="229" t="str">
        <f t="shared" si="77"/>
        <v>-</v>
      </c>
      <c r="L98" s="226" t="str">
        <f t="shared" si="77"/>
        <v>-</v>
      </c>
      <c r="M98" s="227" t="str">
        <f t="shared" si="77"/>
        <v>-</v>
      </c>
      <c r="N98" s="227" t="str">
        <f t="shared" si="77"/>
        <v>-</v>
      </c>
      <c r="O98" s="227" t="str">
        <f t="shared" si="77"/>
        <v>-</v>
      </c>
      <c r="P98" s="227" t="str">
        <f t="shared" si="77"/>
        <v>-</v>
      </c>
      <c r="Q98" s="228" t="str">
        <f t="shared" si="77"/>
        <v>-</v>
      </c>
      <c r="R98" s="229" t="str">
        <f t="shared" si="77"/>
        <v>-</v>
      </c>
      <c r="S98" s="226" t="str">
        <f t="shared" si="77"/>
        <v>-</v>
      </c>
      <c r="T98" s="227" t="str">
        <f t="shared" si="77"/>
        <v>-</v>
      </c>
      <c r="U98" s="227" t="str">
        <f t="shared" si="77"/>
        <v>-</v>
      </c>
      <c r="V98" s="227" t="str">
        <f t="shared" si="77"/>
        <v>-</v>
      </c>
      <c r="W98" s="227" t="str">
        <f t="shared" si="77"/>
        <v>-</v>
      </c>
      <c r="X98" s="228" t="str">
        <f t="shared" si="77"/>
        <v>-</v>
      </c>
      <c r="Y98" s="229" t="str">
        <f t="shared" si="77"/>
        <v>-</v>
      </c>
      <c r="Z98" s="226" t="str">
        <f t="shared" si="77"/>
        <v>-</v>
      </c>
      <c r="AA98" s="227" t="str">
        <f t="shared" si="77"/>
        <v>-</v>
      </c>
      <c r="AB98" s="227" t="str">
        <f t="shared" si="77"/>
        <v>-</v>
      </c>
      <c r="AC98" s="227" t="str">
        <f t="shared" si="77"/>
        <v>-</v>
      </c>
      <c r="AD98" s="227" t="str">
        <f t="shared" si="77"/>
        <v>-</v>
      </c>
      <c r="AE98" s="228" t="str">
        <f t="shared" si="77"/>
        <v>-</v>
      </c>
      <c r="AF98" s="229" t="str">
        <f t="shared" si="77"/>
        <v>-</v>
      </c>
      <c r="AG98" s="226" t="str">
        <f t="shared" si="77"/>
        <v>-</v>
      </c>
      <c r="AH98" s="227" t="str">
        <f t="shared" si="77"/>
        <v>-</v>
      </c>
      <c r="AI98" s="227" t="str">
        <f t="shared" si="77"/>
        <v>-</v>
      </c>
      <c r="AJ98" s="227" t="str">
        <f t="shared" si="77"/>
        <v>-</v>
      </c>
      <c r="AK98" s="227" t="str">
        <f t="shared" si="77"/>
        <v>-</v>
      </c>
      <c r="AL98" s="228" t="str">
        <f t="shared" si="77"/>
        <v>-</v>
      </c>
      <c r="AM98" s="229" t="str">
        <f t="shared" si="77"/>
        <v>-</v>
      </c>
      <c r="AN98" s="229" t="str">
        <f t="shared" si="77"/>
        <v>-</v>
      </c>
    </row>
    <row r="99" spans="1:40">
      <c r="A99" s="241" t="s">
        <v>19</v>
      </c>
      <c r="B99" s="242"/>
      <c r="C99" s="242"/>
      <c r="D99" s="243"/>
      <c r="E99" s="122" t="str">
        <f>IFERROR(E96/SUM(E94:E97),"-")</f>
        <v>-</v>
      </c>
      <c r="F99" s="123" t="str">
        <f t="shared" ref="F99:AN99" si="78">IFERROR(F96/SUM(F94:F97),"-")</f>
        <v>-</v>
      </c>
      <c r="G99" s="123" t="str">
        <f t="shared" si="78"/>
        <v>-</v>
      </c>
      <c r="H99" s="123" t="str">
        <f t="shared" si="78"/>
        <v>-</v>
      </c>
      <c r="I99" s="123" t="str">
        <f t="shared" si="78"/>
        <v>-</v>
      </c>
      <c r="J99" s="124" t="str">
        <f t="shared" si="78"/>
        <v>-</v>
      </c>
      <c r="K99" s="120" t="str">
        <f t="shared" si="78"/>
        <v>-</v>
      </c>
      <c r="L99" s="122" t="str">
        <f t="shared" si="78"/>
        <v>-</v>
      </c>
      <c r="M99" s="123" t="str">
        <f t="shared" si="78"/>
        <v>-</v>
      </c>
      <c r="N99" s="123" t="str">
        <f t="shared" si="78"/>
        <v>-</v>
      </c>
      <c r="O99" s="123" t="str">
        <f t="shared" si="78"/>
        <v>-</v>
      </c>
      <c r="P99" s="123" t="str">
        <f t="shared" si="78"/>
        <v>-</v>
      </c>
      <c r="Q99" s="124" t="str">
        <f t="shared" si="78"/>
        <v>-</v>
      </c>
      <c r="R99" s="120" t="str">
        <f t="shared" si="78"/>
        <v>-</v>
      </c>
      <c r="S99" s="122" t="str">
        <f t="shared" si="78"/>
        <v>-</v>
      </c>
      <c r="T99" s="123" t="str">
        <f t="shared" si="78"/>
        <v>-</v>
      </c>
      <c r="U99" s="123" t="str">
        <f t="shared" si="78"/>
        <v>-</v>
      </c>
      <c r="V99" s="123" t="str">
        <f t="shared" si="78"/>
        <v>-</v>
      </c>
      <c r="W99" s="123" t="str">
        <f t="shared" si="78"/>
        <v>-</v>
      </c>
      <c r="X99" s="124" t="str">
        <f t="shared" si="78"/>
        <v>-</v>
      </c>
      <c r="Y99" s="120" t="str">
        <f t="shared" si="78"/>
        <v>-</v>
      </c>
      <c r="Z99" s="122" t="str">
        <f t="shared" si="78"/>
        <v>-</v>
      </c>
      <c r="AA99" s="123" t="str">
        <f t="shared" si="78"/>
        <v>-</v>
      </c>
      <c r="AB99" s="123" t="str">
        <f t="shared" si="78"/>
        <v>-</v>
      </c>
      <c r="AC99" s="123" t="str">
        <f t="shared" si="78"/>
        <v>-</v>
      </c>
      <c r="AD99" s="123" t="str">
        <f t="shared" si="78"/>
        <v>-</v>
      </c>
      <c r="AE99" s="124" t="str">
        <f t="shared" si="78"/>
        <v>-</v>
      </c>
      <c r="AF99" s="120" t="str">
        <f t="shared" si="78"/>
        <v>-</v>
      </c>
      <c r="AG99" s="122" t="str">
        <f t="shared" si="78"/>
        <v>-</v>
      </c>
      <c r="AH99" s="123" t="str">
        <f t="shared" si="78"/>
        <v>-</v>
      </c>
      <c r="AI99" s="123" t="str">
        <f t="shared" si="78"/>
        <v>-</v>
      </c>
      <c r="AJ99" s="123" t="str">
        <f t="shared" si="78"/>
        <v>-</v>
      </c>
      <c r="AK99" s="123" t="str">
        <f t="shared" si="78"/>
        <v>-</v>
      </c>
      <c r="AL99" s="124" t="str">
        <f t="shared" si="78"/>
        <v>-</v>
      </c>
      <c r="AM99" s="120" t="str">
        <f t="shared" si="78"/>
        <v>-</v>
      </c>
      <c r="AN99" s="120" t="str">
        <f t="shared" si="78"/>
        <v>-</v>
      </c>
    </row>
    <row r="100" spans="1:40" ht="15.75" thickBot="1">
      <c r="A100" s="273" t="s">
        <v>20</v>
      </c>
      <c r="B100" s="274"/>
      <c r="C100" s="274"/>
      <c r="D100" s="275"/>
      <c r="E100" s="125" t="str">
        <f>IFERROR(E97/SUM(E94:E97),"-")</f>
        <v>-</v>
      </c>
      <c r="F100" s="126" t="str">
        <f t="shared" ref="F100:AN100" si="79">IFERROR(F97/SUM(F94:F97),"-")</f>
        <v>-</v>
      </c>
      <c r="G100" s="126" t="str">
        <f t="shared" si="79"/>
        <v>-</v>
      </c>
      <c r="H100" s="126" t="str">
        <f t="shared" si="79"/>
        <v>-</v>
      </c>
      <c r="I100" s="126" t="str">
        <f t="shared" si="79"/>
        <v>-</v>
      </c>
      <c r="J100" s="127" t="str">
        <f t="shared" si="79"/>
        <v>-</v>
      </c>
      <c r="K100" s="121" t="str">
        <f t="shared" si="79"/>
        <v>-</v>
      </c>
      <c r="L100" s="125" t="str">
        <f t="shared" si="79"/>
        <v>-</v>
      </c>
      <c r="M100" s="126" t="str">
        <f t="shared" si="79"/>
        <v>-</v>
      </c>
      <c r="N100" s="126" t="str">
        <f t="shared" si="79"/>
        <v>-</v>
      </c>
      <c r="O100" s="126" t="str">
        <f t="shared" si="79"/>
        <v>-</v>
      </c>
      <c r="P100" s="126" t="str">
        <f t="shared" si="79"/>
        <v>-</v>
      </c>
      <c r="Q100" s="127" t="str">
        <f t="shared" si="79"/>
        <v>-</v>
      </c>
      <c r="R100" s="121" t="str">
        <f t="shared" si="79"/>
        <v>-</v>
      </c>
      <c r="S100" s="125" t="str">
        <f t="shared" si="79"/>
        <v>-</v>
      </c>
      <c r="T100" s="126" t="str">
        <f t="shared" si="79"/>
        <v>-</v>
      </c>
      <c r="U100" s="126" t="str">
        <f t="shared" si="79"/>
        <v>-</v>
      </c>
      <c r="V100" s="126" t="str">
        <f t="shared" si="79"/>
        <v>-</v>
      </c>
      <c r="W100" s="126" t="str">
        <f t="shared" si="79"/>
        <v>-</v>
      </c>
      <c r="X100" s="127" t="str">
        <f t="shared" si="79"/>
        <v>-</v>
      </c>
      <c r="Y100" s="121" t="str">
        <f t="shared" si="79"/>
        <v>-</v>
      </c>
      <c r="Z100" s="125" t="str">
        <f t="shared" si="79"/>
        <v>-</v>
      </c>
      <c r="AA100" s="126" t="str">
        <f t="shared" si="79"/>
        <v>-</v>
      </c>
      <c r="AB100" s="126" t="str">
        <f t="shared" si="79"/>
        <v>-</v>
      </c>
      <c r="AC100" s="126" t="str">
        <f t="shared" si="79"/>
        <v>-</v>
      </c>
      <c r="AD100" s="126" t="str">
        <f t="shared" si="79"/>
        <v>-</v>
      </c>
      <c r="AE100" s="127" t="str">
        <f t="shared" si="79"/>
        <v>-</v>
      </c>
      <c r="AF100" s="121" t="str">
        <f t="shared" si="79"/>
        <v>-</v>
      </c>
      <c r="AG100" s="125" t="str">
        <f t="shared" si="79"/>
        <v>-</v>
      </c>
      <c r="AH100" s="126" t="str">
        <f t="shared" si="79"/>
        <v>-</v>
      </c>
      <c r="AI100" s="126" t="str">
        <f t="shared" si="79"/>
        <v>-</v>
      </c>
      <c r="AJ100" s="126" t="str">
        <f t="shared" si="79"/>
        <v>-</v>
      </c>
      <c r="AK100" s="126" t="str">
        <f t="shared" si="79"/>
        <v>-</v>
      </c>
      <c r="AL100" s="127" t="str">
        <f t="shared" si="79"/>
        <v>-</v>
      </c>
      <c r="AM100" s="121" t="str">
        <f t="shared" si="79"/>
        <v>-</v>
      </c>
      <c r="AN100" s="121" t="str">
        <f t="shared" si="79"/>
        <v>-</v>
      </c>
    </row>
    <row r="101" spans="1:40" ht="16.5" thickTop="1" thickBot="1"/>
    <row r="102" spans="1:40" ht="15.75" thickTop="1">
      <c r="A102" s="267" t="s">
        <v>97</v>
      </c>
      <c r="B102" s="268"/>
      <c r="C102" s="268"/>
      <c r="D102" s="269"/>
      <c r="E102" s="19"/>
      <c r="F102" s="20"/>
      <c r="G102" s="20"/>
      <c r="H102" s="20"/>
      <c r="I102" s="20"/>
      <c r="J102" s="21"/>
      <c r="K102" s="72">
        <f t="shared" ref="K102:K105" si="80">SUM(E102:J102)</f>
        <v>0</v>
      </c>
      <c r="L102" s="19"/>
      <c r="M102" s="20"/>
      <c r="N102" s="20"/>
      <c r="O102" s="20"/>
      <c r="P102" s="20"/>
      <c r="Q102" s="21"/>
      <c r="R102" s="72">
        <f t="shared" ref="R102:R105" si="81">SUM(L102:Q102)</f>
        <v>0</v>
      </c>
      <c r="S102" s="19"/>
      <c r="T102" s="20"/>
      <c r="U102" s="20"/>
      <c r="V102" s="20"/>
      <c r="W102" s="20"/>
      <c r="X102" s="21"/>
      <c r="Y102" s="72">
        <f t="shared" ref="Y102:Y105" si="82">SUM(S102:X102)</f>
        <v>0</v>
      </c>
      <c r="Z102" s="19"/>
      <c r="AA102" s="20"/>
      <c r="AB102" s="20"/>
      <c r="AC102" s="20"/>
      <c r="AD102" s="20"/>
      <c r="AE102" s="21"/>
      <c r="AF102" s="72">
        <f t="shared" ref="AF102:AF105" si="83">SUM(Z102:AE102)</f>
        <v>0</v>
      </c>
      <c r="AG102" s="19"/>
      <c r="AH102" s="20"/>
      <c r="AI102" s="20"/>
      <c r="AJ102" s="20"/>
      <c r="AK102" s="20"/>
      <c r="AL102" s="21"/>
      <c r="AM102" s="72">
        <f t="shared" ref="AM102:AM105" si="84">SUM(AG102:AL102)</f>
        <v>0</v>
      </c>
      <c r="AN102" s="72">
        <f>K102+R102+Y102+AF102+AM102</f>
        <v>0</v>
      </c>
    </row>
    <row r="103" spans="1:40">
      <c r="A103" s="270" t="s">
        <v>98</v>
      </c>
      <c r="B103" s="271"/>
      <c r="C103" s="271"/>
      <c r="D103" s="272"/>
      <c r="E103" s="22"/>
      <c r="F103" s="23"/>
      <c r="G103" s="23"/>
      <c r="H103" s="23"/>
      <c r="I103" s="23"/>
      <c r="J103" s="24"/>
      <c r="K103" s="119">
        <f t="shared" si="80"/>
        <v>0</v>
      </c>
      <c r="L103" s="22"/>
      <c r="M103" s="23"/>
      <c r="N103" s="23"/>
      <c r="O103" s="23"/>
      <c r="P103" s="23"/>
      <c r="Q103" s="24"/>
      <c r="R103" s="119">
        <f t="shared" si="81"/>
        <v>0</v>
      </c>
      <c r="S103" s="22"/>
      <c r="T103" s="23"/>
      <c r="U103" s="23"/>
      <c r="V103" s="23"/>
      <c r="W103" s="23"/>
      <c r="X103" s="24"/>
      <c r="Y103" s="119">
        <f t="shared" si="82"/>
        <v>0</v>
      </c>
      <c r="Z103" s="22"/>
      <c r="AA103" s="23"/>
      <c r="AB103" s="23"/>
      <c r="AC103" s="23"/>
      <c r="AD103" s="23"/>
      <c r="AE103" s="24"/>
      <c r="AF103" s="119">
        <f t="shared" si="83"/>
        <v>0</v>
      </c>
      <c r="AG103" s="22"/>
      <c r="AH103" s="23"/>
      <c r="AI103" s="23"/>
      <c r="AJ103" s="23"/>
      <c r="AK103" s="23"/>
      <c r="AL103" s="24"/>
      <c r="AM103" s="119">
        <f t="shared" si="84"/>
        <v>0</v>
      </c>
      <c r="AN103" s="119">
        <f t="shared" ref="AN103:AN105" si="85">K103+R103+Y103+AF103+AM103</f>
        <v>0</v>
      </c>
    </row>
    <row r="104" spans="1:40">
      <c r="A104" s="270" t="s">
        <v>99</v>
      </c>
      <c r="B104" s="271"/>
      <c r="C104" s="271"/>
      <c r="D104" s="272"/>
      <c r="E104" s="22"/>
      <c r="F104" s="23"/>
      <c r="G104" s="23"/>
      <c r="H104" s="23"/>
      <c r="I104" s="23"/>
      <c r="J104" s="24"/>
      <c r="K104" s="119">
        <f t="shared" si="80"/>
        <v>0</v>
      </c>
      <c r="L104" s="22"/>
      <c r="M104" s="23"/>
      <c r="N104" s="23"/>
      <c r="O104" s="23"/>
      <c r="P104" s="23"/>
      <c r="Q104" s="24"/>
      <c r="R104" s="119">
        <f t="shared" si="81"/>
        <v>0</v>
      </c>
      <c r="S104" s="22"/>
      <c r="T104" s="23"/>
      <c r="U104" s="23"/>
      <c r="V104" s="23"/>
      <c r="W104" s="23"/>
      <c r="X104" s="24"/>
      <c r="Y104" s="119">
        <f t="shared" si="82"/>
        <v>0</v>
      </c>
      <c r="Z104" s="22"/>
      <c r="AA104" s="23"/>
      <c r="AB104" s="23"/>
      <c r="AC104" s="23"/>
      <c r="AD104" s="23"/>
      <c r="AE104" s="24"/>
      <c r="AF104" s="119">
        <f t="shared" si="83"/>
        <v>0</v>
      </c>
      <c r="AG104" s="22"/>
      <c r="AH104" s="23"/>
      <c r="AI104" s="23"/>
      <c r="AJ104" s="23"/>
      <c r="AK104" s="23"/>
      <c r="AL104" s="24"/>
      <c r="AM104" s="119">
        <f t="shared" si="84"/>
        <v>0</v>
      </c>
      <c r="AN104" s="119">
        <f t="shared" si="85"/>
        <v>0</v>
      </c>
    </row>
    <row r="105" spans="1:40">
      <c r="A105" s="270" t="s">
        <v>100</v>
      </c>
      <c r="B105" s="271"/>
      <c r="C105" s="271"/>
      <c r="D105" s="272"/>
      <c r="E105" s="22"/>
      <c r="F105" s="23"/>
      <c r="G105" s="23"/>
      <c r="H105" s="23"/>
      <c r="I105" s="23"/>
      <c r="J105" s="24"/>
      <c r="K105" s="119">
        <f t="shared" si="80"/>
        <v>0</v>
      </c>
      <c r="L105" s="22"/>
      <c r="M105" s="23"/>
      <c r="N105" s="23"/>
      <c r="O105" s="23"/>
      <c r="P105" s="23"/>
      <c r="Q105" s="24"/>
      <c r="R105" s="119">
        <f t="shared" si="81"/>
        <v>0</v>
      </c>
      <c r="S105" s="22"/>
      <c r="T105" s="23"/>
      <c r="U105" s="23"/>
      <c r="V105" s="23"/>
      <c r="W105" s="23"/>
      <c r="X105" s="24"/>
      <c r="Y105" s="119">
        <f t="shared" si="82"/>
        <v>0</v>
      </c>
      <c r="Z105" s="22"/>
      <c r="AA105" s="23"/>
      <c r="AB105" s="23"/>
      <c r="AC105" s="23"/>
      <c r="AD105" s="23"/>
      <c r="AE105" s="24"/>
      <c r="AF105" s="119">
        <f t="shared" si="83"/>
        <v>0</v>
      </c>
      <c r="AG105" s="22"/>
      <c r="AH105" s="23"/>
      <c r="AI105" s="23"/>
      <c r="AJ105" s="23"/>
      <c r="AK105" s="23"/>
      <c r="AL105" s="24"/>
      <c r="AM105" s="119">
        <f t="shared" si="84"/>
        <v>0</v>
      </c>
      <c r="AN105" s="119">
        <f t="shared" si="85"/>
        <v>0</v>
      </c>
    </row>
    <row r="106" spans="1:40">
      <c r="A106" s="241" t="s">
        <v>128</v>
      </c>
      <c r="B106" s="242"/>
      <c r="C106" s="242"/>
      <c r="D106" s="243"/>
      <c r="E106" s="226" t="str">
        <f>IFERROR((E102+E103)/SUM(E102:E105),"-")</f>
        <v>-</v>
      </c>
      <c r="F106" s="227" t="str">
        <f t="shared" ref="F106:AN106" si="86">IFERROR((F102+F103)/SUM(F102:F105),"-")</f>
        <v>-</v>
      </c>
      <c r="G106" s="227" t="str">
        <f t="shared" si="86"/>
        <v>-</v>
      </c>
      <c r="H106" s="227" t="str">
        <f t="shared" si="86"/>
        <v>-</v>
      </c>
      <c r="I106" s="227" t="str">
        <f t="shared" si="86"/>
        <v>-</v>
      </c>
      <c r="J106" s="228" t="str">
        <f t="shared" si="86"/>
        <v>-</v>
      </c>
      <c r="K106" s="229" t="str">
        <f t="shared" si="86"/>
        <v>-</v>
      </c>
      <c r="L106" s="226" t="str">
        <f t="shared" si="86"/>
        <v>-</v>
      </c>
      <c r="M106" s="227" t="str">
        <f t="shared" si="86"/>
        <v>-</v>
      </c>
      <c r="N106" s="227" t="str">
        <f t="shared" si="86"/>
        <v>-</v>
      </c>
      <c r="O106" s="227" t="str">
        <f t="shared" si="86"/>
        <v>-</v>
      </c>
      <c r="P106" s="227" t="str">
        <f t="shared" si="86"/>
        <v>-</v>
      </c>
      <c r="Q106" s="228" t="str">
        <f t="shared" si="86"/>
        <v>-</v>
      </c>
      <c r="R106" s="229" t="str">
        <f t="shared" si="86"/>
        <v>-</v>
      </c>
      <c r="S106" s="226" t="str">
        <f t="shared" si="86"/>
        <v>-</v>
      </c>
      <c r="T106" s="227" t="str">
        <f t="shared" si="86"/>
        <v>-</v>
      </c>
      <c r="U106" s="227" t="str">
        <f t="shared" si="86"/>
        <v>-</v>
      </c>
      <c r="V106" s="227" t="str">
        <f t="shared" si="86"/>
        <v>-</v>
      </c>
      <c r="W106" s="227" t="str">
        <f t="shared" si="86"/>
        <v>-</v>
      </c>
      <c r="X106" s="228" t="str">
        <f t="shared" si="86"/>
        <v>-</v>
      </c>
      <c r="Y106" s="229" t="str">
        <f t="shared" si="86"/>
        <v>-</v>
      </c>
      <c r="Z106" s="226" t="str">
        <f t="shared" si="86"/>
        <v>-</v>
      </c>
      <c r="AA106" s="227" t="str">
        <f t="shared" si="86"/>
        <v>-</v>
      </c>
      <c r="AB106" s="227" t="str">
        <f t="shared" si="86"/>
        <v>-</v>
      </c>
      <c r="AC106" s="227" t="str">
        <f t="shared" si="86"/>
        <v>-</v>
      </c>
      <c r="AD106" s="227" t="str">
        <f t="shared" si="86"/>
        <v>-</v>
      </c>
      <c r="AE106" s="228" t="str">
        <f t="shared" si="86"/>
        <v>-</v>
      </c>
      <c r="AF106" s="229" t="str">
        <f t="shared" si="86"/>
        <v>-</v>
      </c>
      <c r="AG106" s="226" t="str">
        <f t="shared" si="86"/>
        <v>-</v>
      </c>
      <c r="AH106" s="227" t="str">
        <f t="shared" si="86"/>
        <v>-</v>
      </c>
      <c r="AI106" s="227" t="str">
        <f t="shared" si="86"/>
        <v>-</v>
      </c>
      <c r="AJ106" s="227" t="str">
        <f t="shared" si="86"/>
        <v>-</v>
      </c>
      <c r="AK106" s="227" t="str">
        <f t="shared" si="86"/>
        <v>-</v>
      </c>
      <c r="AL106" s="228" t="str">
        <f t="shared" si="86"/>
        <v>-</v>
      </c>
      <c r="AM106" s="229" t="str">
        <f t="shared" si="86"/>
        <v>-</v>
      </c>
      <c r="AN106" s="229" t="str">
        <f t="shared" si="86"/>
        <v>-</v>
      </c>
    </row>
    <row r="107" spans="1:40">
      <c r="A107" s="241" t="s">
        <v>126</v>
      </c>
      <c r="B107" s="242"/>
      <c r="C107" s="242"/>
      <c r="D107" s="243"/>
      <c r="E107" s="122" t="str">
        <f>IFERROR(E104/SUM(E102:E105),"-")</f>
        <v>-</v>
      </c>
      <c r="F107" s="123" t="str">
        <f t="shared" ref="F107:AN107" si="87">IFERROR(F104/SUM(F102:F105),"-")</f>
        <v>-</v>
      </c>
      <c r="G107" s="123" t="str">
        <f t="shared" si="87"/>
        <v>-</v>
      </c>
      <c r="H107" s="123" t="str">
        <f t="shared" si="87"/>
        <v>-</v>
      </c>
      <c r="I107" s="123" t="str">
        <f t="shared" si="87"/>
        <v>-</v>
      </c>
      <c r="J107" s="124" t="str">
        <f t="shared" si="87"/>
        <v>-</v>
      </c>
      <c r="K107" s="120" t="str">
        <f t="shared" si="87"/>
        <v>-</v>
      </c>
      <c r="L107" s="122" t="str">
        <f t="shared" si="87"/>
        <v>-</v>
      </c>
      <c r="M107" s="123" t="str">
        <f t="shared" si="87"/>
        <v>-</v>
      </c>
      <c r="N107" s="123" t="str">
        <f t="shared" si="87"/>
        <v>-</v>
      </c>
      <c r="O107" s="123" t="str">
        <f t="shared" si="87"/>
        <v>-</v>
      </c>
      <c r="P107" s="123" t="str">
        <f t="shared" si="87"/>
        <v>-</v>
      </c>
      <c r="Q107" s="124" t="str">
        <f t="shared" si="87"/>
        <v>-</v>
      </c>
      <c r="R107" s="120" t="str">
        <f t="shared" si="87"/>
        <v>-</v>
      </c>
      <c r="S107" s="122" t="str">
        <f t="shared" si="87"/>
        <v>-</v>
      </c>
      <c r="T107" s="123" t="str">
        <f t="shared" si="87"/>
        <v>-</v>
      </c>
      <c r="U107" s="123" t="str">
        <f t="shared" si="87"/>
        <v>-</v>
      </c>
      <c r="V107" s="123" t="str">
        <f t="shared" si="87"/>
        <v>-</v>
      </c>
      <c r="W107" s="123" t="str">
        <f t="shared" si="87"/>
        <v>-</v>
      </c>
      <c r="X107" s="124" t="str">
        <f t="shared" si="87"/>
        <v>-</v>
      </c>
      <c r="Y107" s="120" t="str">
        <f t="shared" si="87"/>
        <v>-</v>
      </c>
      <c r="Z107" s="122" t="str">
        <f t="shared" si="87"/>
        <v>-</v>
      </c>
      <c r="AA107" s="123" t="str">
        <f t="shared" si="87"/>
        <v>-</v>
      </c>
      <c r="AB107" s="123" t="str">
        <f t="shared" si="87"/>
        <v>-</v>
      </c>
      <c r="AC107" s="123" t="str">
        <f t="shared" si="87"/>
        <v>-</v>
      </c>
      <c r="AD107" s="123" t="str">
        <f t="shared" si="87"/>
        <v>-</v>
      </c>
      <c r="AE107" s="124" t="str">
        <f t="shared" si="87"/>
        <v>-</v>
      </c>
      <c r="AF107" s="120" t="str">
        <f t="shared" si="87"/>
        <v>-</v>
      </c>
      <c r="AG107" s="122" t="str">
        <f t="shared" si="87"/>
        <v>-</v>
      </c>
      <c r="AH107" s="123" t="str">
        <f t="shared" si="87"/>
        <v>-</v>
      </c>
      <c r="AI107" s="123" t="str">
        <f t="shared" si="87"/>
        <v>-</v>
      </c>
      <c r="AJ107" s="123" t="str">
        <f t="shared" si="87"/>
        <v>-</v>
      </c>
      <c r="AK107" s="123" t="str">
        <f t="shared" si="87"/>
        <v>-</v>
      </c>
      <c r="AL107" s="124" t="str">
        <f t="shared" si="87"/>
        <v>-</v>
      </c>
      <c r="AM107" s="120" t="str">
        <f t="shared" si="87"/>
        <v>-</v>
      </c>
      <c r="AN107" s="120" t="str">
        <f t="shared" si="87"/>
        <v>-</v>
      </c>
    </row>
    <row r="108" spans="1:40" ht="15.75" thickBot="1">
      <c r="A108" s="273" t="s">
        <v>127</v>
      </c>
      <c r="B108" s="274"/>
      <c r="C108" s="274"/>
      <c r="D108" s="275"/>
      <c r="E108" s="125" t="str">
        <f>IFERROR(E105/SUM(E102:E105),"-")</f>
        <v>-</v>
      </c>
      <c r="F108" s="126" t="str">
        <f t="shared" ref="F108:AN108" si="88">IFERROR(F105/SUM(F102:F105),"-")</f>
        <v>-</v>
      </c>
      <c r="G108" s="126" t="str">
        <f t="shared" si="88"/>
        <v>-</v>
      </c>
      <c r="H108" s="126" t="str">
        <f t="shared" si="88"/>
        <v>-</v>
      </c>
      <c r="I108" s="126" t="str">
        <f t="shared" si="88"/>
        <v>-</v>
      </c>
      <c r="J108" s="127" t="str">
        <f t="shared" si="88"/>
        <v>-</v>
      </c>
      <c r="K108" s="121" t="str">
        <f t="shared" si="88"/>
        <v>-</v>
      </c>
      <c r="L108" s="125" t="str">
        <f t="shared" si="88"/>
        <v>-</v>
      </c>
      <c r="M108" s="126" t="str">
        <f t="shared" si="88"/>
        <v>-</v>
      </c>
      <c r="N108" s="126" t="str">
        <f t="shared" si="88"/>
        <v>-</v>
      </c>
      <c r="O108" s="126" t="str">
        <f t="shared" si="88"/>
        <v>-</v>
      </c>
      <c r="P108" s="126" t="str">
        <f t="shared" si="88"/>
        <v>-</v>
      </c>
      <c r="Q108" s="127" t="str">
        <f t="shared" si="88"/>
        <v>-</v>
      </c>
      <c r="R108" s="121" t="str">
        <f t="shared" si="88"/>
        <v>-</v>
      </c>
      <c r="S108" s="125" t="str">
        <f t="shared" si="88"/>
        <v>-</v>
      </c>
      <c r="T108" s="126" t="str">
        <f t="shared" si="88"/>
        <v>-</v>
      </c>
      <c r="U108" s="126" t="str">
        <f t="shared" si="88"/>
        <v>-</v>
      </c>
      <c r="V108" s="126" t="str">
        <f t="shared" si="88"/>
        <v>-</v>
      </c>
      <c r="W108" s="126" t="str">
        <f t="shared" si="88"/>
        <v>-</v>
      </c>
      <c r="X108" s="127" t="str">
        <f t="shared" si="88"/>
        <v>-</v>
      </c>
      <c r="Y108" s="121" t="str">
        <f t="shared" si="88"/>
        <v>-</v>
      </c>
      <c r="Z108" s="125" t="str">
        <f t="shared" si="88"/>
        <v>-</v>
      </c>
      <c r="AA108" s="126" t="str">
        <f t="shared" si="88"/>
        <v>-</v>
      </c>
      <c r="AB108" s="126" t="str">
        <f t="shared" si="88"/>
        <v>-</v>
      </c>
      <c r="AC108" s="126" t="str">
        <f t="shared" si="88"/>
        <v>-</v>
      </c>
      <c r="AD108" s="126" t="str">
        <f t="shared" si="88"/>
        <v>-</v>
      </c>
      <c r="AE108" s="127" t="str">
        <f t="shared" si="88"/>
        <v>-</v>
      </c>
      <c r="AF108" s="121" t="str">
        <f t="shared" si="88"/>
        <v>-</v>
      </c>
      <c r="AG108" s="125" t="str">
        <f t="shared" si="88"/>
        <v>-</v>
      </c>
      <c r="AH108" s="126" t="str">
        <f t="shared" si="88"/>
        <v>-</v>
      </c>
      <c r="AI108" s="126" t="str">
        <f t="shared" si="88"/>
        <v>-</v>
      </c>
      <c r="AJ108" s="126" t="str">
        <f t="shared" si="88"/>
        <v>-</v>
      </c>
      <c r="AK108" s="126" t="str">
        <f t="shared" si="88"/>
        <v>-</v>
      </c>
      <c r="AL108" s="127" t="str">
        <f t="shared" si="88"/>
        <v>-</v>
      </c>
      <c r="AM108" s="121" t="str">
        <f t="shared" si="88"/>
        <v>-</v>
      </c>
      <c r="AN108" s="121" t="str">
        <f t="shared" si="88"/>
        <v>-</v>
      </c>
    </row>
    <row r="109" spans="1:40" ht="15.75" thickTop="1"/>
    <row r="110" spans="1:40" ht="15.75" thickBot="1"/>
    <row r="111" spans="1:40" ht="15.75" thickTop="1">
      <c r="A111" s="276" t="s">
        <v>41</v>
      </c>
      <c r="B111" s="277"/>
      <c r="C111" s="277"/>
      <c r="D111" s="278"/>
      <c r="E111" s="33">
        <f>IFERROR(E35*$B$9,"-")</f>
        <v>0</v>
      </c>
      <c r="F111" s="34">
        <f t="shared" ref="F111:AN111" si="89">IFERROR(F35*$B$9,"-")</f>
        <v>0</v>
      </c>
      <c r="G111" s="34">
        <f t="shared" si="89"/>
        <v>0</v>
      </c>
      <c r="H111" s="34">
        <f t="shared" si="89"/>
        <v>0</v>
      </c>
      <c r="I111" s="34">
        <f t="shared" si="89"/>
        <v>0</v>
      </c>
      <c r="J111" s="41">
        <f t="shared" si="89"/>
        <v>0</v>
      </c>
      <c r="K111" s="153">
        <f t="shared" si="89"/>
        <v>0</v>
      </c>
      <c r="L111" s="45">
        <f t="shared" si="89"/>
        <v>0</v>
      </c>
      <c r="M111" s="34">
        <f t="shared" si="89"/>
        <v>0</v>
      </c>
      <c r="N111" s="34">
        <f t="shared" si="89"/>
        <v>0</v>
      </c>
      <c r="O111" s="34">
        <f t="shared" si="89"/>
        <v>0</v>
      </c>
      <c r="P111" s="34">
        <f t="shared" si="89"/>
        <v>0</v>
      </c>
      <c r="Q111" s="34">
        <f t="shared" si="89"/>
        <v>0</v>
      </c>
      <c r="R111" s="153">
        <f t="shared" si="89"/>
        <v>0</v>
      </c>
      <c r="S111" s="34">
        <f t="shared" si="89"/>
        <v>0</v>
      </c>
      <c r="T111" s="34">
        <f t="shared" si="89"/>
        <v>0</v>
      </c>
      <c r="U111" s="34">
        <f t="shared" si="89"/>
        <v>0</v>
      </c>
      <c r="V111" s="34">
        <f t="shared" si="89"/>
        <v>0</v>
      </c>
      <c r="W111" s="34">
        <f t="shared" si="89"/>
        <v>0</v>
      </c>
      <c r="X111" s="34">
        <f t="shared" si="89"/>
        <v>0</v>
      </c>
      <c r="Y111" s="153">
        <f t="shared" si="89"/>
        <v>0</v>
      </c>
      <c r="Z111" s="34">
        <f t="shared" si="89"/>
        <v>0</v>
      </c>
      <c r="AA111" s="34">
        <f t="shared" si="89"/>
        <v>0</v>
      </c>
      <c r="AB111" s="34">
        <f t="shared" si="89"/>
        <v>0</v>
      </c>
      <c r="AC111" s="34">
        <f t="shared" si="89"/>
        <v>0</v>
      </c>
      <c r="AD111" s="34">
        <f t="shared" si="89"/>
        <v>0</v>
      </c>
      <c r="AE111" s="34">
        <f t="shared" si="89"/>
        <v>0</v>
      </c>
      <c r="AF111" s="153">
        <f t="shared" si="89"/>
        <v>0</v>
      </c>
      <c r="AG111" s="34">
        <f t="shared" si="89"/>
        <v>0</v>
      </c>
      <c r="AH111" s="34">
        <f t="shared" si="89"/>
        <v>0</v>
      </c>
      <c r="AI111" s="34">
        <f t="shared" si="89"/>
        <v>0</v>
      </c>
      <c r="AJ111" s="34">
        <f t="shared" si="89"/>
        <v>0</v>
      </c>
      <c r="AK111" s="34">
        <f t="shared" si="89"/>
        <v>0</v>
      </c>
      <c r="AL111" s="34">
        <f t="shared" si="89"/>
        <v>0</v>
      </c>
      <c r="AM111" s="153">
        <f t="shared" si="89"/>
        <v>0</v>
      </c>
      <c r="AN111" s="153">
        <f t="shared" si="89"/>
        <v>0</v>
      </c>
    </row>
    <row r="112" spans="1:40">
      <c r="A112" s="241" t="s">
        <v>104</v>
      </c>
      <c r="B112" s="242"/>
      <c r="C112" s="242"/>
      <c r="D112" s="243"/>
      <c r="E112" s="35">
        <f>IFERROR(E35*$B$11,"-")</f>
        <v>0</v>
      </c>
      <c r="F112" s="36">
        <f t="shared" ref="F112:AN112" si="90">IFERROR(F35*$B$11,"-")</f>
        <v>0</v>
      </c>
      <c r="G112" s="36">
        <f t="shared" si="90"/>
        <v>0</v>
      </c>
      <c r="H112" s="36">
        <f t="shared" si="90"/>
        <v>0</v>
      </c>
      <c r="I112" s="36">
        <f t="shared" si="90"/>
        <v>0</v>
      </c>
      <c r="J112" s="42">
        <f t="shared" si="90"/>
        <v>0</v>
      </c>
      <c r="K112" s="154">
        <f t="shared" si="90"/>
        <v>0</v>
      </c>
      <c r="L112" s="46">
        <f t="shared" si="90"/>
        <v>0</v>
      </c>
      <c r="M112" s="36">
        <f t="shared" si="90"/>
        <v>0</v>
      </c>
      <c r="N112" s="36">
        <f t="shared" si="90"/>
        <v>0</v>
      </c>
      <c r="O112" s="36">
        <f t="shared" si="90"/>
        <v>0</v>
      </c>
      <c r="P112" s="36">
        <f t="shared" si="90"/>
        <v>0</v>
      </c>
      <c r="Q112" s="36">
        <f t="shared" si="90"/>
        <v>0</v>
      </c>
      <c r="R112" s="154">
        <f t="shared" si="90"/>
        <v>0</v>
      </c>
      <c r="S112" s="36">
        <f t="shared" si="90"/>
        <v>0</v>
      </c>
      <c r="T112" s="36">
        <f t="shared" si="90"/>
        <v>0</v>
      </c>
      <c r="U112" s="36">
        <f t="shared" si="90"/>
        <v>0</v>
      </c>
      <c r="V112" s="36">
        <f t="shared" si="90"/>
        <v>0</v>
      </c>
      <c r="W112" s="36">
        <f t="shared" si="90"/>
        <v>0</v>
      </c>
      <c r="X112" s="36">
        <f t="shared" si="90"/>
        <v>0</v>
      </c>
      <c r="Y112" s="154">
        <f t="shared" si="90"/>
        <v>0</v>
      </c>
      <c r="Z112" s="36">
        <f t="shared" si="90"/>
        <v>0</v>
      </c>
      <c r="AA112" s="36">
        <f t="shared" si="90"/>
        <v>0</v>
      </c>
      <c r="AB112" s="36">
        <f t="shared" si="90"/>
        <v>0</v>
      </c>
      <c r="AC112" s="36">
        <f t="shared" si="90"/>
        <v>0</v>
      </c>
      <c r="AD112" s="36">
        <f t="shared" si="90"/>
        <v>0</v>
      </c>
      <c r="AE112" s="36">
        <f t="shared" si="90"/>
        <v>0</v>
      </c>
      <c r="AF112" s="154">
        <f t="shared" si="90"/>
        <v>0</v>
      </c>
      <c r="AG112" s="36">
        <f t="shared" si="90"/>
        <v>0</v>
      </c>
      <c r="AH112" s="36">
        <f t="shared" si="90"/>
        <v>0</v>
      </c>
      <c r="AI112" s="36">
        <f t="shared" si="90"/>
        <v>0</v>
      </c>
      <c r="AJ112" s="36">
        <f t="shared" si="90"/>
        <v>0</v>
      </c>
      <c r="AK112" s="36">
        <f t="shared" si="90"/>
        <v>0</v>
      </c>
      <c r="AL112" s="36">
        <f t="shared" si="90"/>
        <v>0</v>
      </c>
      <c r="AM112" s="154">
        <f t="shared" si="90"/>
        <v>0</v>
      </c>
      <c r="AN112" s="154">
        <f t="shared" si="90"/>
        <v>0</v>
      </c>
    </row>
    <row r="113" spans="1:40">
      <c r="A113" s="241" t="s">
        <v>102</v>
      </c>
      <c r="B113" s="242"/>
      <c r="C113" s="242"/>
      <c r="D113" s="243"/>
      <c r="E113" s="37" t="str">
        <f>IFERROR(E35*$B$10,"-")</f>
        <v>-</v>
      </c>
      <c r="F113" s="38" t="str">
        <f t="shared" ref="F113:AN113" si="91">IFERROR(F35*$B$10,"-")</f>
        <v>-</v>
      </c>
      <c r="G113" s="38" t="str">
        <f t="shared" si="91"/>
        <v>-</v>
      </c>
      <c r="H113" s="38" t="str">
        <f t="shared" si="91"/>
        <v>-</v>
      </c>
      <c r="I113" s="38" t="str">
        <f t="shared" si="91"/>
        <v>-</v>
      </c>
      <c r="J113" s="43" t="str">
        <f t="shared" si="91"/>
        <v>-</v>
      </c>
      <c r="K113" s="155" t="str">
        <f t="shared" si="91"/>
        <v>-</v>
      </c>
      <c r="L113" s="47" t="str">
        <f t="shared" si="91"/>
        <v>-</v>
      </c>
      <c r="M113" s="38" t="str">
        <f t="shared" si="91"/>
        <v>-</v>
      </c>
      <c r="N113" s="38" t="str">
        <f t="shared" si="91"/>
        <v>-</v>
      </c>
      <c r="O113" s="38" t="str">
        <f t="shared" si="91"/>
        <v>-</v>
      </c>
      <c r="P113" s="38" t="str">
        <f t="shared" si="91"/>
        <v>-</v>
      </c>
      <c r="Q113" s="38" t="str">
        <f t="shared" si="91"/>
        <v>-</v>
      </c>
      <c r="R113" s="155" t="str">
        <f t="shared" si="91"/>
        <v>-</v>
      </c>
      <c r="S113" s="38" t="str">
        <f t="shared" si="91"/>
        <v>-</v>
      </c>
      <c r="T113" s="38" t="str">
        <f t="shared" si="91"/>
        <v>-</v>
      </c>
      <c r="U113" s="38" t="str">
        <f t="shared" si="91"/>
        <v>-</v>
      </c>
      <c r="V113" s="38" t="str">
        <f t="shared" si="91"/>
        <v>-</v>
      </c>
      <c r="W113" s="38" t="str">
        <f t="shared" si="91"/>
        <v>-</v>
      </c>
      <c r="X113" s="38" t="str">
        <f t="shared" si="91"/>
        <v>-</v>
      </c>
      <c r="Y113" s="155" t="str">
        <f t="shared" si="91"/>
        <v>-</v>
      </c>
      <c r="Z113" s="38" t="str">
        <f t="shared" si="91"/>
        <v>-</v>
      </c>
      <c r="AA113" s="38" t="str">
        <f t="shared" si="91"/>
        <v>-</v>
      </c>
      <c r="AB113" s="38" t="str">
        <f t="shared" si="91"/>
        <v>-</v>
      </c>
      <c r="AC113" s="38" t="str">
        <f t="shared" si="91"/>
        <v>-</v>
      </c>
      <c r="AD113" s="38" t="str">
        <f t="shared" si="91"/>
        <v>-</v>
      </c>
      <c r="AE113" s="38" t="str">
        <f t="shared" si="91"/>
        <v>-</v>
      </c>
      <c r="AF113" s="155" t="str">
        <f t="shared" si="91"/>
        <v>-</v>
      </c>
      <c r="AG113" s="38" t="str">
        <f t="shared" si="91"/>
        <v>-</v>
      </c>
      <c r="AH113" s="38" t="str">
        <f t="shared" si="91"/>
        <v>-</v>
      </c>
      <c r="AI113" s="38" t="str">
        <f t="shared" si="91"/>
        <v>-</v>
      </c>
      <c r="AJ113" s="38" t="str">
        <f t="shared" si="91"/>
        <v>-</v>
      </c>
      <c r="AK113" s="38" t="str">
        <f t="shared" si="91"/>
        <v>-</v>
      </c>
      <c r="AL113" s="38" t="str">
        <f t="shared" si="91"/>
        <v>-</v>
      </c>
      <c r="AM113" s="155" t="str">
        <f t="shared" si="91"/>
        <v>-</v>
      </c>
      <c r="AN113" s="155" t="str">
        <f t="shared" si="91"/>
        <v>-</v>
      </c>
    </row>
    <row r="114" spans="1:40">
      <c r="A114" s="241" t="s">
        <v>105</v>
      </c>
      <c r="B114" s="242"/>
      <c r="C114" s="242"/>
      <c r="D114" s="243"/>
      <c r="E114" s="37" t="str">
        <f>IFERROR(E35*$B$12,"-")</f>
        <v>-</v>
      </c>
      <c r="F114" s="38" t="str">
        <f t="shared" ref="F114:AN114" si="92">IFERROR(F35*$B$12,"-")</f>
        <v>-</v>
      </c>
      <c r="G114" s="38" t="str">
        <f t="shared" si="92"/>
        <v>-</v>
      </c>
      <c r="H114" s="38" t="str">
        <f t="shared" si="92"/>
        <v>-</v>
      </c>
      <c r="I114" s="38" t="str">
        <f t="shared" si="92"/>
        <v>-</v>
      </c>
      <c r="J114" s="43" t="str">
        <f t="shared" si="92"/>
        <v>-</v>
      </c>
      <c r="K114" s="155" t="str">
        <f t="shared" si="92"/>
        <v>-</v>
      </c>
      <c r="L114" s="47" t="str">
        <f t="shared" si="92"/>
        <v>-</v>
      </c>
      <c r="M114" s="38" t="str">
        <f t="shared" si="92"/>
        <v>-</v>
      </c>
      <c r="N114" s="38" t="str">
        <f t="shared" si="92"/>
        <v>-</v>
      </c>
      <c r="O114" s="38" t="str">
        <f t="shared" si="92"/>
        <v>-</v>
      </c>
      <c r="P114" s="38" t="str">
        <f t="shared" si="92"/>
        <v>-</v>
      </c>
      <c r="Q114" s="38" t="str">
        <f t="shared" si="92"/>
        <v>-</v>
      </c>
      <c r="R114" s="155" t="str">
        <f t="shared" si="92"/>
        <v>-</v>
      </c>
      <c r="S114" s="38" t="str">
        <f t="shared" si="92"/>
        <v>-</v>
      </c>
      <c r="T114" s="38" t="str">
        <f t="shared" si="92"/>
        <v>-</v>
      </c>
      <c r="U114" s="38" t="str">
        <f t="shared" si="92"/>
        <v>-</v>
      </c>
      <c r="V114" s="38" t="str">
        <f t="shared" si="92"/>
        <v>-</v>
      </c>
      <c r="W114" s="38" t="str">
        <f t="shared" si="92"/>
        <v>-</v>
      </c>
      <c r="X114" s="38" t="str">
        <f t="shared" si="92"/>
        <v>-</v>
      </c>
      <c r="Y114" s="155" t="str">
        <f t="shared" si="92"/>
        <v>-</v>
      </c>
      <c r="Z114" s="38" t="str">
        <f t="shared" si="92"/>
        <v>-</v>
      </c>
      <c r="AA114" s="38" t="str">
        <f t="shared" si="92"/>
        <v>-</v>
      </c>
      <c r="AB114" s="38" t="str">
        <f t="shared" si="92"/>
        <v>-</v>
      </c>
      <c r="AC114" s="38" t="str">
        <f t="shared" si="92"/>
        <v>-</v>
      </c>
      <c r="AD114" s="38" t="str">
        <f t="shared" si="92"/>
        <v>-</v>
      </c>
      <c r="AE114" s="38" t="str">
        <f t="shared" si="92"/>
        <v>-</v>
      </c>
      <c r="AF114" s="155" t="str">
        <f t="shared" si="92"/>
        <v>-</v>
      </c>
      <c r="AG114" s="38" t="str">
        <f t="shared" si="92"/>
        <v>-</v>
      </c>
      <c r="AH114" s="38" t="str">
        <f t="shared" si="92"/>
        <v>-</v>
      </c>
      <c r="AI114" s="38" t="str">
        <f t="shared" si="92"/>
        <v>-</v>
      </c>
      <c r="AJ114" s="38" t="str">
        <f t="shared" si="92"/>
        <v>-</v>
      </c>
      <c r="AK114" s="38" t="str">
        <f t="shared" si="92"/>
        <v>-</v>
      </c>
      <c r="AL114" s="38" t="str">
        <f t="shared" si="92"/>
        <v>-</v>
      </c>
      <c r="AM114" s="155" t="str">
        <f t="shared" si="92"/>
        <v>-</v>
      </c>
      <c r="AN114" s="155" t="str">
        <f t="shared" si="92"/>
        <v>-</v>
      </c>
    </row>
    <row r="115" spans="1:40">
      <c r="A115" s="241" t="s">
        <v>103</v>
      </c>
      <c r="B115" s="242"/>
      <c r="C115" s="242"/>
      <c r="D115" s="243"/>
      <c r="E115" s="37" t="str">
        <f>IFERROR(E35*$B$13,"-")</f>
        <v>-</v>
      </c>
      <c r="F115" s="38" t="str">
        <f t="shared" ref="F115:AN115" si="93">IFERROR(F35*$B$13,"-")</f>
        <v>-</v>
      </c>
      <c r="G115" s="38" t="str">
        <f t="shared" si="93"/>
        <v>-</v>
      </c>
      <c r="H115" s="38" t="str">
        <f t="shared" si="93"/>
        <v>-</v>
      </c>
      <c r="I115" s="38" t="str">
        <f t="shared" si="93"/>
        <v>-</v>
      </c>
      <c r="J115" s="43" t="str">
        <f t="shared" si="93"/>
        <v>-</v>
      </c>
      <c r="K115" s="155" t="str">
        <f t="shared" si="93"/>
        <v>-</v>
      </c>
      <c r="L115" s="47" t="str">
        <f t="shared" si="93"/>
        <v>-</v>
      </c>
      <c r="M115" s="38" t="str">
        <f t="shared" si="93"/>
        <v>-</v>
      </c>
      <c r="N115" s="38" t="str">
        <f t="shared" si="93"/>
        <v>-</v>
      </c>
      <c r="O115" s="38" t="str">
        <f t="shared" si="93"/>
        <v>-</v>
      </c>
      <c r="P115" s="38" t="str">
        <f t="shared" si="93"/>
        <v>-</v>
      </c>
      <c r="Q115" s="38" t="str">
        <f t="shared" si="93"/>
        <v>-</v>
      </c>
      <c r="R115" s="155" t="str">
        <f t="shared" si="93"/>
        <v>-</v>
      </c>
      <c r="S115" s="38" t="str">
        <f t="shared" si="93"/>
        <v>-</v>
      </c>
      <c r="T115" s="38" t="str">
        <f t="shared" si="93"/>
        <v>-</v>
      </c>
      <c r="U115" s="38" t="str">
        <f t="shared" si="93"/>
        <v>-</v>
      </c>
      <c r="V115" s="38" t="str">
        <f t="shared" si="93"/>
        <v>-</v>
      </c>
      <c r="W115" s="38" t="str">
        <f t="shared" si="93"/>
        <v>-</v>
      </c>
      <c r="X115" s="38" t="str">
        <f t="shared" si="93"/>
        <v>-</v>
      </c>
      <c r="Y115" s="155" t="str">
        <f t="shared" si="93"/>
        <v>-</v>
      </c>
      <c r="Z115" s="38" t="str">
        <f t="shared" si="93"/>
        <v>-</v>
      </c>
      <c r="AA115" s="38" t="str">
        <f t="shared" si="93"/>
        <v>-</v>
      </c>
      <c r="AB115" s="38" t="str">
        <f t="shared" si="93"/>
        <v>-</v>
      </c>
      <c r="AC115" s="38" t="str">
        <f t="shared" si="93"/>
        <v>-</v>
      </c>
      <c r="AD115" s="38" t="str">
        <f t="shared" si="93"/>
        <v>-</v>
      </c>
      <c r="AE115" s="38" t="str">
        <f t="shared" si="93"/>
        <v>-</v>
      </c>
      <c r="AF115" s="155" t="str">
        <f t="shared" si="93"/>
        <v>-</v>
      </c>
      <c r="AG115" s="38" t="str">
        <f t="shared" si="93"/>
        <v>-</v>
      </c>
      <c r="AH115" s="38" t="str">
        <f t="shared" si="93"/>
        <v>-</v>
      </c>
      <c r="AI115" s="38" t="str">
        <f t="shared" si="93"/>
        <v>-</v>
      </c>
      <c r="AJ115" s="38" t="str">
        <f t="shared" si="93"/>
        <v>-</v>
      </c>
      <c r="AK115" s="38" t="str">
        <f t="shared" si="93"/>
        <v>-</v>
      </c>
      <c r="AL115" s="38" t="str">
        <f t="shared" si="93"/>
        <v>-</v>
      </c>
      <c r="AM115" s="155" t="str">
        <f t="shared" si="93"/>
        <v>-</v>
      </c>
      <c r="AN115" s="155" t="str">
        <f t="shared" si="93"/>
        <v>-</v>
      </c>
    </row>
    <row r="116" spans="1:40">
      <c r="A116" s="241" t="s">
        <v>42</v>
      </c>
      <c r="B116" s="242"/>
      <c r="C116" s="242"/>
      <c r="D116" s="243"/>
      <c r="E116" s="37">
        <f>IFERROR((E25+E26+E27)-E111,"-")</f>
        <v>0</v>
      </c>
      <c r="F116" s="38">
        <f t="shared" ref="F116:AN116" si="94">IFERROR((F25+F26+F27)-F111,"-")</f>
        <v>0</v>
      </c>
      <c r="G116" s="38">
        <f t="shared" si="94"/>
        <v>0</v>
      </c>
      <c r="H116" s="38">
        <f t="shared" si="94"/>
        <v>0</v>
      </c>
      <c r="I116" s="38">
        <f t="shared" si="94"/>
        <v>0</v>
      </c>
      <c r="J116" s="43">
        <f t="shared" si="94"/>
        <v>0</v>
      </c>
      <c r="K116" s="155">
        <f t="shared" si="94"/>
        <v>0</v>
      </c>
      <c r="L116" s="47">
        <f t="shared" si="94"/>
        <v>0</v>
      </c>
      <c r="M116" s="38">
        <f t="shared" si="94"/>
        <v>0</v>
      </c>
      <c r="N116" s="38">
        <f t="shared" si="94"/>
        <v>0</v>
      </c>
      <c r="O116" s="38">
        <f t="shared" si="94"/>
        <v>0</v>
      </c>
      <c r="P116" s="38">
        <f t="shared" si="94"/>
        <v>0</v>
      </c>
      <c r="Q116" s="38">
        <f t="shared" si="94"/>
        <v>0</v>
      </c>
      <c r="R116" s="155">
        <f t="shared" si="94"/>
        <v>0</v>
      </c>
      <c r="S116" s="38">
        <f t="shared" si="94"/>
        <v>0</v>
      </c>
      <c r="T116" s="38">
        <f t="shared" si="94"/>
        <v>0</v>
      </c>
      <c r="U116" s="38">
        <f t="shared" si="94"/>
        <v>0</v>
      </c>
      <c r="V116" s="38">
        <f t="shared" si="94"/>
        <v>0</v>
      </c>
      <c r="W116" s="38">
        <f t="shared" si="94"/>
        <v>0</v>
      </c>
      <c r="X116" s="38">
        <f t="shared" si="94"/>
        <v>0</v>
      </c>
      <c r="Y116" s="155">
        <f t="shared" si="94"/>
        <v>0</v>
      </c>
      <c r="Z116" s="38">
        <f t="shared" si="94"/>
        <v>0</v>
      </c>
      <c r="AA116" s="38">
        <f t="shared" si="94"/>
        <v>0</v>
      </c>
      <c r="AB116" s="38">
        <f t="shared" si="94"/>
        <v>0</v>
      </c>
      <c r="AC116" s="38">
        <f t="shared" si="94"/>
        <v>0</v>
      </c>
      <c r="AD116" s="38">
        <f t="shared" si="94"/>
        <v>0</v>
      </c>
      <c r="AE116" s="38">
        <f t="shared" si="94"/>
        <v>0</v>
      </c>
      <c r="AF116" s="155">
        <f t="shared" si="94"/>
        <v>0</v>
      </c>
      <c r="AG116" s="38">
        <f t="shared" si="94"/>
        <v>0</v>
      </c>
      <c r="AH116" s="38">
        <f t="shared" si="94"/>
        <v>0</v>
      </c>
      <c r="AI116" s="38">
        <f t="shared" si="94"/>
        <v>0</v>
      </c>
      <c r="AJ116" s="38">
        <f t="shared" si="94"/>
        <v>0</v>
      </c>
      <c r="AK116" s="38">
        <f t="shared" si="94"/>
        <v>0</v>
      </c>
      <c r="AL116" s="38">
        <f t="shared" si="94"/>
        <v>0</v>
      </c>
      <c r="AM116" s="155">
        <f t="shared" si="94"/>
        <v>0</v>
      </c>
      <c r="AN116" s="155">
        <f t="shared" si="94"/>
        <v>0</v>
      </c>
    </row>
    <row r="117" spans="1:40">
      <c r="A117" s="241" t="s">
        <v>106</v>
      </c>
      <c r="B117" s="242"/>
      <c r="C117" s="242"/>
      <c r="D117" s="243"/>
      <c r="E117" s="37">
        <f>IFERROR((E23-E112),"-")</f>
        <v>0</v>
      </c>
      <c r="F117" s="38">
        <f t="shared" ref="F117:AN117" si="95">IFERROR((F23-F112),"-")</f>
        <v>0</v>
      </c>
      <c r="G117" s="38">
        <f t="shared" si="95"/>
        <v>0</v>
      </c>
      <c r="H117" s="38">
        <f t="shared" si="95"/>
        <v>0</v>
      </c>
      <c r="I117" s="38">
        <f t="shared" si="95"/>
        <v>0</v>
      </c>
      <c r="J117" s="43">
        <f t="shared" si="95"/>
        <v>0</v>
      </c>
      <c r="K117" s="155">
        <f t="shared" si="95"/>
        <v>0</v>
      </c>
      <c r="L117" s="47">
        <f t="shared" si="95"/>
        <v>0</v>
      </c>
      <c r="M117" s="38">
        <f t="shared" si="95"/>
        <v>0</v>
      </c>
      <c r="N117" s="38">
        <f t="shared" si="95"/>
        <v>0</v>
      </c>
      <c r="O117" s="38">
        <f t="shared" si="95"/>
        <v>0</v>
      </c>
      <c r="P117" s="38">
        <f t="shared" si="95"/>
        <v>0</v>
      </c>
      <c r="Q117" s="38">
        <f t="shared" si="95"/>
        <v>0</v>
      </c>
      <c r="R117" s="155">
        <f t="shared" si="95"/>
        <v>0</v>
      </c>
      <c r="S117" s="38">
        <f t="shared" si="95"/>
        <v>0</v>
      </c>
      <c r="T117" s="38">
        <f t="shared" si="95"/>
        <v>0</v>
      </c>
      <c r="U117" s="38">
        <f t="shared" si="95"/>
        <v>0</v>
      </c>
      <c r="V117" s="38">
        <f t="shared" si="95"/>
        <v>0</v>
      </c>
      <c r="W117" s="38">
        <f t="shared" si="95"/>
        <v>0</v>
      </c>
      <c r="X117" s="38">
        <f t="shared" si="95"/>
        <v>0</v>
      </c>
      <c r="Y117" s="155">
        <f t="shared" si="95"/>
        <v>0</v>
      </c>
      <c r="Z117" s="38">
        <f t="shared" si="95"/>
        <v>0</v>
      </c>
      <c r="AA117" s="38">
        <f t="shared" si="95"/>
        <v>0</v>
      </c>
      <c r="AB117" s="38">
        <f t="shared" si="95"/>
        <v>0</v>
      </c>
      <c r="AC117" s="38">
        <f t="shared" si="95"/>
        <v>0</v>
      </c>
      <c r="AD117" s="38">
        <f t="shared" si="95"/>
        <v>0</v>
      </c>
      <c r="AE117" s="38">
        <f t="shared" si="95"/>
        <v>0</v>
      </c>
      <c r="AF117" s="155">
        <f t="shared" si="95"/>
        <v>0</v>
      </c>
      <c r="AG117" s="38">
        <f t="shared" si="95"/>
        <v>0</v>
      </c>
      <c r="AH117" s="38">
        <f t="shared" si="95"/>
        <v>0</v>
      </c>
      <c r="AI117" s="38">
        <f t="shared" si="95"/>
        <v>0</v>
      </c>
      <c r="AJ117" s="38">
        <f t="shared" si="95"/>
        <v>0</v>
      </c>
      <c r="AK117" s="38">
        <f t="shared" si="95"/>
        <v>0</v>
      </c>
      <c r="AL117" s="38">
        <f t="shared" si="95"/>
        <v>0</v>
      </c>
      <c r="AM117" s="155">
        <f t="shared" si="95"/>
        <v>0</v>
      </c>
      <c r="AN117" s="155">
        <f t="shared" si="95"/>
        <v>0</v>
      </c>
    </row>
    <row r="118" spans="1:40">
      <c r="A118" s="241" t="s">
        <v>107</v>
      </c>
      <c r="B118" s="242"/>
      <c r="C118" s="242"/>
      <c r="D118" s="243"/>
      <c r="E118" s="37" t="str">
        <f>IFERROR((E28+E29)-E113,"-")</f>
        <v>-</v>
      </c>
      <c r="F118" s="38" t="str">
        <f t="shared" ref="F118:AN118" si="96">IFERROR((F28+F29)-F113,"-")</f>
        <v>-</v>
      </c>
      <c r="G118" s="38" t="str">
        <f t="shared" si="96"/>
        <v>-</v>
      </c>
      <c r="H118" s="38" t="str">
        <f t="shared" si="96"/>
        <v>-</v>
      </c>
      <c r="I118" s="38" t="str">
        <f t="shared" si="96"/>
        <v>-</v>
      </c>
      <c r="J118" s="43" t="str">
        <f t="shared" si="96"/>
        <v>-</v>
      </c>
      <c r="K118" s="155" t="str">
        <f t="shared" si="96"/>
        <v>-</v>
      </c>
      <c r="L118" s="47" t="str">
        <f t="shared" si="96"/>
        <v>-</v>
      </c>
      <c r="M118" s="38" t="str">
        <f t="shared" si="96"/>
        <v>-</v>
      </c>
      <c r="N118" s="38" t="str">
        <f t="shared" si="96"/>
        <v>-</v>
      </c>
      <c r="O118" s="38" t="str">
        <f t="shared" si="96"/>
        <v>-</v>
      </c>
      <c r="P118" s="38" t="str">
        <f t="shared" si="96"/>
        <v>-</v>
      </c>
      <c r="Q118" s="38" t="str">
        <f t="shared" si="96"/>
        <v>-</v>
      </c>
      <c r="R118" s="155" t="str">
        <f t="shared" si="96"/>
        <v>-</v>
      </c>
      <c r="S118" s="38" t="str">
        <f t="shared" si="96"/>
        <v>-</v>
      </c>
      <c r="T118" s="38" t="str">
        <f t="shared" si="96"/>
        <v>-</v>
      </c>
      <c r="U118" s="38" t="str">
        <f t="shared" si="96"/>
        <v>-</v>
      </c>
      <c r="V118" s="38" t="str">
        <f t="shared" si="96"/>
        <v>-</v>
      </c>
      <c r="W118" s="38" t="str">
        <f t="shared" si="96"/>
        <v>-</v>
      </c>
      <c r="X118" s="38" t="str">
        <f t="shared" si="96"/>
        <v>-</v>
      </c>
      <c r="Y118" s="155" t="str">
        <f t="shared" si="96"/>
        <v>-</v>
      </c>
      <c r="Z118" s="38" t="str">
        <f t="shared" si="96"/>
        <v>-</v>
      </c>
      <c r="AA118" s="38" t="str">
        <f t="shared" si="96"/>
        <v>-</v>
      </c>
      <c r="AB118" s="38" t="str">
        <f t="shared" si="96"/>
        <v>-</v>
      </c>
      <c r="AC118" s="38" t="str">
        <f t="shared" si="96"/>
        <v>-</v>
      </c>
      <c r="AD118" s="38" t="str">
        <f t="shared" si="96"/>
        <v>-</v>
      </c>
      <c r="AE118" s="38" t="str">
        <f t="shared" si="96"/>
        <v>-</v>
      </c>
      <c r="AF118" s="155" t="str">
        <f t="shared" si="96"/>
        <v>-</v>
      </c>
      <c r="AG118" s="38" t="str">
        <f t="shared" si="96"/>
        <v>-</v>
      </c>
      <c r="AH118" s="38" t="str">
        <f t="shared" si="96"/>
        <v>-</v>
      </c>
      <c r="AI118" s="38" t="str">
        <f t="shared" si="96"/>
        <v>-</v>
      </c>
      <c r="AJ118" s="38" t="str">
        <f t="shared" si="96"/>
        <v>-</v>
      </c>
      <c r="AK118" s="38" t="str">
        <f t="shared" si="96"/>
        <v>-</v>
      </c>
      <c r="AL118" s="38" t="str">
        <f t="shared" si="96"/>
        <v>-</v>
      </c>
      <c r="AM118" s="155" t="str">
        <f t="shared" si="96"/>
        <v>-</v>
      </c>
      <c r="AN118" s="155" t="str">
        <f t="shared" si="96"/>
        <v>-</v>
      </c>
    </row>
    <row r="119" spans="1:40">
      <c r="A119" s="241" t="s">
        <v>108</v>
      </c>
      <c r="B119" s="242"/>
      <c r="C119" s="242"/>
      <c r="D119" s="243"/>
      <c r="E119" s="37" t="str">
        <f>IFERROR(E24-E114,"-")</f>
        <v>-</v>
      </c>
      <c r="F119" s="38" t="str">
        <f t="shared" ref="F119:AN119" si="97">IFERROR(F24-F114,"-")</f>
        <v>-</v>
      </c>
      <c r="G119" s="38" t="str">
        <f t="shared" si="97"/>
        <v>-</v>
      </c>
      <c r="H119" s="38" t="str">
        <f t="shared" si="97"/>
        <v>-</v>
      </c>
      <c r="I119" s="38" t="str">
        <f t="shared" si="97"/>
        <v>-</v>
      </c>
      <c r="J119" s="43" t="str">
        <f t="shared" si="97"/>
        <v>-</v>
      </c>
      <c r="K119" s="155" t="str">
        <f t="shared" si="97"/>
        <v>-</v>
      </c>
      <c r="L119" s="47" t="str">
        <f t="shared" si="97"/>
        <v>-</v>
      </c>
      <c r="M119" s="38" t="str">
        <f t="shared" si="97"/>
        <v>-</v>
      </c>
      <c r="N119" s="38" t="str">
        <f t="shared" si="97"/>
        <v>-</v>
      </c>
      <c r="O119" s="38" t="str">
        <f t="shared" si="97"/>
        <v>-</v>
      </c>
      <c r="P119" s="38" t="str">
        <f t="shared" si="97"/>
        <v>-</v>
      </c>
      <c r="Q119" s="38" t="str">
        <f t="shared" si="97"/>
        <v>-</v>
      </c>
      <c r="R119" s="155" t="str">
        <f t="shared" si="97"/>
        <v>-</v>
      </c>
      <c r="S119" s="38" t="str">
        <f t="shared" si="97"/>
        <v>-</v>
      </c>
      <c r="T119" s="38" t="str">
        <f t="shared" si="97"/>
        <v>-</v>
      </c>
      <c r="U119" s="38" t="str">
        <f t="shared" si="97"/>
        <v>-</v>
      </c>
      <c r="V119" s="38" t="str">
        <f t="shared" si="97"/>
        <v>-</v>
      </c>
      <c r="W119" s="38" t="str">
        <f t="shared" si="97"/>
        <v>-</v>
      </c>
      <c r="X119" s="38" t="str">
        <f t="shared" si="97"/>
        <v>-</v>
      </c>
      <c r="Y119" s="155" t="str">
        <f t="shared" si="97"/>
        <v>-</v>
      </c>
      <c r="Z119" s="38" t="str">
        <f t="shared" si="97"/>
        <v>-</v>
      </c>
      <c r="AA119" s="38" t="str">
        <f t="shared" si="97"/>
        <v>-</v>
      </c>
      <c r="AB119" s="38" t="str">
        <f t="shared" si="97"/>
        <v>-</v>
      </c>
      <c r="AC119" s="38" t="str">
        <f t="shared" si="97"/>
        <v>-</v>
      </c>
      <c r="AD119" s="38" t="str">
        <f t="shared" si="97"/>
        <v>-</v>
      </c>
      <c r="AE119" s="38" t="str">
        <f t="shared" si="97"/>
        <v>-</v>
      </c>
      <c r="AF119" s="155" t="str">
        <f t="shared" si="97"/>
        <v>-</v>
      </c>
      <c r="AG119" s="38" t="str">
        <f t="shared" si="97"/>
        <v>-</v>
      </c>
      <c r="AH119" s="38" t="str">
        <f t="shared" si="97"/>
        <v>-</v>
      </c>
      <c r="AI119" s="38" t="str">
        <f t="shared" si="97"/>
        <v>-</v>
      </c>
      <c r="AJ119" s="38" t="str">
        <f t="shared" si="97"/>
        <v>-</v>
      </c>
      <c r="AK119" s="38" t="str">
        <f t="shared" si="97"/>
        <v>-</v>
      </c>
      <c r="AL119" s="38" t="str">
        <f t="shared" si="97"/>
        <v>-</v>
      </c>
      <c r="AM119" s="155" t="str">
        <f t="shared" si="97"/>
        <v>-</v>
      </c>
      <c r="AN119" s="155" t="str">
        <f t="shared" si="97"/>
        <v>-</v>
      </c>
    </row>
    <row r="120" spans="1:40" ht="15.75" thickBot="1">
      <c r="A120" s="273" t="s">
        <v>109</v>
      </c>
      <c r="B120" s="274"/>
      <c r="C120" s="274"/>
      <c r="D120" s="275"/>
      <c r="E120" s="39" t="str">
        <f>IFERROR((E30+E31)-E115,"-")</f>
        <v>-</v>
      </c>
      <c r="F120" s="40" t="str">
        <f t="shared" ref="F120:AN120" si="98">IFERROR((F30+F31)-F115,"-")</f>
        <v>-</v>
      </c>
      <c r="G120" s="40" t="str">
        <f t="shared" si="98"/>
        <v>-</v>
      </c>
      <c r="H120" s="40" t="str">
        <f t="shared" si="98"/>
        <v>-</v>
      </c>
      <c r="I120" s="40" t="str">
        <f t="shared" si="98"/>
        <v>-</v>
      </c>
      <c r="J120" s="44" t="str">
        <f t="shared" si="98"/>
        <v>-</v>
      </c>
      <c r="K120" s="156" t="str">
        <f t="shared" si="98"/>
        <v>-</v>
      </c>
      <c r="L120" s="48" t="str">
        <f t="shared" si="98"/>
        <v>-</v>
      </c>
      <c r="M120" s="40" t="str">
        <f t="shared" si="98"/>
        <v>-</v>
      </c>
      <c r="N120" s="40" t="str">
        <f t="shared" si="98"/>
        <v>-</v>
      </c>
      <c r="O120" s="40" t="str">
        <f t="shared" si="98"/>
        <v>-</v>
      </c>
      <c r="P120" s="40" t="str">
        <f t="shared" si="98"/>
        <v>-</v>
      </c>
      <c r="Q120" s="40" t="str">
        <f t="shared" si="98"/>
        <v>-</v>
      </c>
      <c r="R120" s="156" t="str">
        <f t="shared" si="98"/>
        <v>-</v>
      </c>
      <c r="S120" s="40" t="str">
        <f t="shared" si="98"/>
        <v>-</v>
      </c>
      <c r="T120" s="40" t="str">
        <f t="shared" si="98"/>
        <v>-</v>
      </c>
      <c r="U120" s="40" t="str">
        <f t="shared" si="98"/>
        <v>-</v>
      </c>
      <c r="V120" s="40" t="str">
        <f t="shared" si="98"/>
        <v>-</v>
      </c>
      <c r="W120" s="40" t="str">
        <f t="shared" si="98"/>
        <v>-</v>
      </c>
      <c r="X120" s="40" t="str">
        <f t="shared" si="98"/>
        <v>-</v>
      </c>
      <c r="Y120" s="156" t="str">
        <f t="shared" si="98"/>
        <v>-</v>
      </c>
      <c r="Z120" s="40" t="str">
        <f t="shared" si="98"/>
        <v>-</v>
      </c>
      <c r="AA120" s="40" t="str">
        <f t="shared" si="98"/>
        <v>-</v>
      </c>
      <c r="AB120" s="40" t="str">
        <f t="shared" si="98"/>
        <v>-</v>
      </c>
      <c r="AC120" s="40" t="str">
        <f t="shared" si="98"/>
        <v>-</v>
      </c>
      <c r="AD120" s="40" t="str">
        <f t="shared" si="98"/>
        <v>-</v>
      </c>
      <c r="AE120" s="40" t="str">
        <f t="shared" si="98"/>
        <v>-</v>
      </c>
      <c r="AF120" s="156" t="str">
        <f t="shared" si="98"/>
        <v>-</v>
      </c>
      <c r="AG120" s="40" t="str">
        <f t="shared" si="98"/>
        <v>-</v>
      </c>
      <c r="AH120" s="40" t="str">
        <f t="shared" si="98"/>
        <v>-</v>
      </c>
      <c r="AI120" s="40" t="str">
        <f t="shared" si="98"/>
        <v>-</v>
      </c>
      <c r="AJ120" s="40" t="str">
        <f t="shared" si="98"/>
        <v>-</v>
      </c>
      <c r="AK120" s="40" t="str">
        <f t="shared" si="98"/>
        <v>-</v>
      </c>
      <c r="AL120" s="40" t="str">
        <f t="shared" si="98"/>
        <v>-</v>
      </c>
      <c r="AM120" s="156" t="str">
        <f t="shared" si="98"/>
        <v>-</v>
      </c>
      <c r="AN120" s="156" t="str">
        <f t="shared" si="98"/>
        <v>-</v>
      </c>
    </row>
    <row r="121" spans="1:40" ht="15.75" thickTop="1"/>
  </sheetData>
  <mergeCells count="103">
    <mergeCell ref="A120:D120"/>
    <mergeCell ref="A114:D114"/>
    <mergeCell ref="A115:D115"/>
    <mergeCell ref="A116:D116"/>
    <mergeCell ref="A117:D117"/>
    <mergeCell ref="A118:D118"/>
    <mergeCell ref="A119:D119"/>
    <mergeCell ref="A106:D106"/>
    <mergeCell ref="A107:D107"/>
    <mergeCell ref="A108:D108"/>
    <mergeCell ref="A111:D111"/>
    <mergeCell ref="A112:D112"/>
    <mergeCell ref="A113:D113"/>
    <mergeCell ref="A99:D99"/>
    <mergeCell ref="A100:D100"/>
    <mergeCell ref="A102:D102"/>
    <mergeCell ref="A103:D103"/>
    <mergeCell ref="A104:D104"/>
    <mergeCell ref="A105:D105"/>
    <mergeCell ref="A92:D92"/>
    <mergeCell ref="A94:D94"/>
    <mergeCell ref="A95:D95"/>
    <mergeCell ref="A96:D96"/>
    <mergeCell ref="A97:D97"/>
    <mergeCell ref="A98:D98"/>
    <mergeCell ref="A85:D85"/>
    <mergeCell ref="A87:D87"/>
    <mergeCell ref="A88:D88"/>
    <mergeCell ref="A89:D89"/>
    <mergeCell ref="A90:D90"/>
    <mergeCell ref="A91:D91"/>
    <mergeCell ref="A79:D79"/>
    <mergeCell ref="A80:D80"/>
    <mergeCell ref="A81:D81"/>
    <mergeCell ref="A82:D82"/>
    <mergeCell ref="A83:D83"/>
    <mergeCell ref="A84:D84"/>
    <mergeCell ref="A72:D72"/>
    <mergeCell ref="A73:D73"/>
    <mergeCell ref="A75:D75"/>
    <mergeCell ref="A76:D76"/>
    <mergeCell ref="A77:D77"/>
    <mergeCell ref="A78:D78"/>
    <mergeCell ref="A65:D65"/>
    <mergeCell ref="A66:D66"/>
    <mergeCell ref="A67:D67"/>
    <mergeCell ref="A68:D68"/>
    <mergeCell ref="A70:D70"/>
    <mergeCell ref="A71:D71"/>
    <mergeCell ref="A58:D58"/>
    <mergeCell ref="A59:D59"/>
    <mergeCell ref="A61:D61"/>
    <mergeCell ref="A62:D62"/>
    <mergeCell ref="A63:D63"/>
    <mergeCell ref="A64:D64"/>
    <mergeCell ref="A52:D52"/>
    <mergeCell ref="A53:D53"/>
    <mergeCell ref="A54:D54"/>
    <mergeCell ref="A55:D55"/>
    <mergeCell ref="A56:D56"/>
    <mergeCell ref="A57:D57"/>
    <mergeCell ref="A46:D46"/>
    <mergeCell ref="A47:D47"/>
    <mergeCell ref="A48:D48"/>
    <mergeCell ref="A49:D49"/>
    <mergeCell ref="A50:D50"/>
    <mergeCell ref="A51:D51"/>
    <mergeCell ref="A39:D39"/>
    <mergeCell ref="A40:D40"/>
    <mergeCell ref="A42:D42"/>
    <mergeCell ref="A43:D43"/>
    <mergeCell ref="A44:D44"/>
    <mergeCell ref="A45:D45"/>
    <mergeCell ref="A32:D32"/>
    <mergeCell ref="A33:D33"/>
    <mergeCell ref="A34:D34"/>
    <mergeCell ref="A35:D35"/>
    <mergeCell ref="A36:D36"/>
    <mergeCell ref="A38:D38"/>
    <mergeCell ref="A26:D26"/>
    <mergeCell ref="A27:D27"/>
    <mergeCell ref="A28:D28"/>
    <mergeCell ref="A29:D29"/>
    <mergeCell ref="A30:D30"/>
    <mergeCell ref="A31:D31"/>
    <mergeCell ref="A23:D23"/>
    <mergeCell ref="A24:D24"/>
    <mergeCell ref="A25:D25"/>
    <mergeCell ref="A6:B6"/>
    <mergeCell ref="B19:C19"/>
    <mergeCell ref="B20:C20"/>
    <mergeCell ref="K21:K22"/>
    <mergeCell ref="R21:R22"/>
    <mergeCell ref="Y21:Y22"/>
    <mergeCell ref="A1:B1"/>
    <mergeCell ref="C1:D1"/>
    <mergeCell ref="A3:B3"/>
    <mergeCell ref="C3:D3"/>
    <mergeCell ref="A4:B4"/>
    <mergeCell ref="C4:D4"/>
    <mergeCell ref="AF21:AF22"/>
    <mergeCell ref="AM21:AM22"/>
    <mergeCell ref="AN21:AN22"/>
  </mergeCells>
  <dataValidations count="1">
    <dataValidation type="list" allowBlank="1" showInputMessage="1" showErrorMessage="1" sqref="C4:D4">
      <formula1>$C$5:$D$5</formula1>
    </dataValidation>
  </dataValidations>
  <pageMargins left="0.7" right="0.7" top="0.75" bottom="0.75" header="0.3" footer="0.3"/>
  <pageSetup paperSize="9" orientation="portrait" r:id="rId1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4E207D0-6B45-4CA4-8465-ADE3B9C976DF}">
          <x14:formula1>
            <xm:f>Objectifs!$B$6:$K$6</xm:f>
          </x14:formula1>
          <xm:sqref>C3:D3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8" tint="0.39997558519241921"/>
  </sheetPr>
  <dimension ref="A1:AN121"/>
  <sheetViews>
    <sheetView zoomScale="78" zoomScaleNormal="78" workbookViewId="0">
      <pane xSplit="4" ySplit="22" topLeftCell="Y23" activePane="bottomRight" state="frozen"/>
      <selection activeCell="E30" sqref="E30"/>
      <selection pane="topRight" activeCell="E30" sqref="E30"/>
      <selection pane="bottomLeft" activeCell="E30" sqref="E30"/>
      <selection pane="bottomRight" activeCell="A23" sqref="A23:XFD121"/>
    </sheetView>
  </sheetViews>
  <sheetFormatPr baseColWidth="10" defaultColWidth="11.42578125" defaultRowHeight="15"/>
  <cols>
    <col min="1" max="1" width="34" style="2" customWidth="1"/>
    <col min="2" max="2" width="9.28515625" style="2" customWidth="1"/>
    <col min="3" max="3" width="23.5703125" style="2" customWidth="1"/>
    <col min="4" max="4" width="13.7109375" style="2" customWidth="1"/>
    <col min="5" max="5" width="12.85546875" style="2" hidden="1" customWidth="1"/>
    <col min="6" max="6" width="11.42578125" style="2" customWidth="1"/>
    <col min="7" max="7" width="11.5703125" style="2" customWidth="1"/>
    <col min="8" max="11" width="11.42578125" style="2" customWidth="1"/>
    <col min="12" max="12" width="12.85546875" style="2" customWidth="1"/>
    <col min="13" max="13" width="11.42578125" style="2" customWidth="1"/>
    <col min="14" max="14" width="11.5703125" style="2" customWidth="1"/>
    <col min="15" max="18" width="11.42578125" style="2" customWidth="1"/>
    <col min="19" max="19" width="12.85546875" style="2" customWidth="1"/>
    <col min="20" max="20" width="11.42578125" style="2" customWidth="1"/>
    <col min="21" max="21" width="11.5703125" style="2" customWidth="1"/>
    <col min="22" max="25" width="11.42578125" style="2" customWidth="1"/>
    <col min="26" max="26" width="12.85546875" style="2" customWidth="1"/>
    <col min="27" max="27" width="11.42578125" style="2" customWidth="1"/>
    <col min="28" max="28" width="11.5703125" style="2" customWidth="1"/>
    <col min="29" max="32" width="11.42578125" style="2" customWidth="1"/>
    <col min="33" max="33" width="12.85546875" style="2" customWidth="1"/>
    <col min="34" max="34" width="11.42578125" style="2" customWidth="1"/>
    <col min="35" max="35" width="11.5703125" style="2" customWidth="1"/>
    <col min="36" max="36" width="11.42578125" style="2" customWidth="1"/>
    <col min="37" max="38" width="11.42578125" style="2" hidden="1" customWidth="1"/>
    <col min="39" max="39" width="11.42578125" style="2" customWidth="1"/>
    <col min="40" max="40" width="30.85546875" style="2" customWidth="1"/>
    <col min="41" max="16384" width="11.42578125" style="2"/>
  </cols>
  <sheetData>
    <row r="1" spans="1:40" ht="16.5" thickTop="1" thickBot="1">
      <c r="A1" s="289" t="s">
        <v>25</v>
      </c>
      <c r="B1" s="290"/>
      <c r="C1" s="289" t="str">
        <f ca="1">MID(CELL("nomfichier",H1),FIND("]",CELL("nomfichier",H1))+1,32)</f>
        <v>Asso_032022</v>
      </c>
      <c r="D1" s="290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0" ht="16.5" thickTop="1" thickBot="1">
      <c r="A2" s="57"/>
      <c r="B2" s="57"/>
      <c r="C2" s="57"/>
      <c r="D2" s="58"/>
      <c r="E2" s="1"/>
      <c r="F2" s="49"/>
      <c r="G2" s="1"/>
      <c r="H2" s="1"/>
      <c r="I2" s="1"/>
      <c r="J2" s="25" t="s">
        <v>23</v>
      </c>
      <c r="K2" s="1"/>
      <c r="L2" s="1"/>
      <c r="M2" s="1"/>
      <c r="N2" s="1"/>
      <c r="O2" s="1"/>
      <c r="P2" s="1"/>
      <c r="Q2" s="25" t="s">
        <v>23</v>
      </c>
      <c r="R2" s="1"/>
      <c r="S2" s="1"/>
      <c r="T2" s="1"/>
      <c r="U2" s="1"/>
      <c r="V2" s="1"/>
      <c r="W2" s="1"/>
      <c r="X2" s="25" t="s">
        <v>23</v>
      </c>
      <c r="Y2" s="1"/>
      <c r="Z2" s="1"/>
      <c r="AA2" s="1"/>
      <c r="AB2" s="1"/>
      <c r="AC2" s="1"/>
      <c r="AD2" s="1"/>
      <c r="AE2" s="25" t="s">
        <v>23</v>
      </c>
      <c r="AF2" s="1"/>
      <c r="AG2" s="1"/>
      <c r="AH2" s="1"/>
      <c r="AI2" s="1"/>
      <c r="AJ2" s="1"/>
      <c r="AK2" s="1"/>
      <c r="AL2" s="25" t="s">
        <v>23</v>
      </c>
      <c r="AM2" s="1"/>
      <c r="AN2" s="1"/>
    </row>
    <row r="3" spans="1:40" ht="16.5" thickTop="1" thickBot="1">
      <c r="A3" s="287" t="s">
        <v>57</v>
      </c>
      <c r="B3" s="288"/>
      <c r="C3" s="291" t="s">
        <v>65</v>
      </c>
      <c r="D3" s="292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0" ht="16.5" thickTop="1" thickBot="1">
      <c r="A4" s="287" t="s">
        <v>24</v>
      </c>
      <c r="B4" s="288"/>
      <c r="C4" s="291" t="s">
        <v>40</v>
      </c>
      <c r="D4" s="292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0" ht="16.5" thickTop="1" thickBot="1">
      <c r="A5" s="57"/>
      <c r="B5" s="57"/>
      <c r="C5" s="60" t="s">
        <v>31</v>
      </c>
      <c r="D5" s="61" t="s">
        <v>40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0" s="53" customFormat="1" ht="16.5" thickTop="1" thickBot="1">
      <c r="A6" s="285" t="s">
        <v>47</v>
      </c>
      <c r="B6" s="286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0" ht="15.75" thickTop="1">
      <c r="A7" s="59" t="s">
        <v>50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0">
      <c r="A8" s="54" t="s">
        <v>43</v>
      </c>
      <c r="B8" s="66">
        <f>HLOOKUP(C3,Objectifs!B6:K17,3,FALSE)</f>
        <v>8</v>
      </c>
      <c r="C8" s="173" t="str">
        <f>AN92</f>
        <v>-</v>
      </c>
      <c r="D8" s="63" t="str">
        <f>IFERROR((IF(B8="-","-",C8/B8)),"-")</f>
        <v>-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0">
      <c r="A9" s="54" t="s">
        <v>48</v>
      </c>
      <c r="B9" s="67">
        <f>HLOOKUP(C3,Objectifs!B6:K17,4,FALSE)</f>
        <v>0.06</v>
      </c>
      <c r="C9" s="160" t="str">
        <f>AN42</f>
        <v>-</v>
      </c>
      <c r="D9" s="63" t="str">
        <f t="shared" ref="D9:D17" si="0">IFERROR((IF(B9="-","-",C9/B9)),"-")</f>
        <v>-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0">
      <c r="A10" s="54" t="s">
        <v>52</v>
      </c>
      <c r="B10" s="67" t="str">
        <f>HLOOKUP(C3,Objectifs!B6:K17,5,FALSE)</f>
        <v>-</v>
      </c>
      <c r="C10" s="160" t="str">
        <f>AN51</f>
        <v>-</v>
      </c>
      <c r="D10" s="63" t="str">
        <f t="shared" si="0"/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0">
      <c r="A11" s="54" t="s">
        <v>49</v>
      </c>
      <c r="B11" s="67">
        <f>HLOOKUP(C3,Objectifs!B6:K17,6,FALSE)</f>
        <v>5.0000000000000001E-3</v>
      </c>
      <c r="C11" s="160" t="str">
        <f>AN58</f>
        <v>-</v>
      </c>
      <c r="D11" s="63" t="str">
        <f t="shared" si="0"/>
        <v>-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0">
      <c r="A12" s="54" t="s">
        <v>54</v>
      </c>
      <c r="B12" s="67" t="str">
        <f>HLOOKUP(C3,Objectifs!B6:K17,7,FALSE)</f>
        <v>-</v>
      </c>
      <c r="C12" s="160" t="str">
        <f>AN59</f>
        <v>-</v>
      </c>
      <c r="D12" s="63" t="str">
        <f t="shared" si="0"/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0">
      <c r="A13" s="54" t="s">
        <v>55</v>
      </c>
      <c r="B13" s="67" t="str">
        <f>HLOOKUP(C3,Objectifs!B6:K17,8,FALSE)</f>
        <v>-</v>
      </c>
      <c r="C13" s="160" t="str">
        <f>AN54</f>
        <v>-</v>
      </c>
      <c r="D13" s="63" t="str">
        <f t="shared" si="0"/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0">
      <c r="A14" s="54" t="s">
        <v>51</v>
      </c>
      <c r="B14" s="67">
        <f>HLOOKUP(C3,Objectifs!B6:K17,9,FALSE)</f>
        <v>0.03</v>
      </c>
      <c r="C14" s="160" t="str">
        <f>AN48</f>
        <v>-</v>
      </c>
      <c r="D14" s="63" t="str">
        <f t="shared" si="0"/>
        <v>-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0">
      <c r="A15" s="54" t="s">
        <v>44</v>
      </c>
      <c r="B15" s="68">
        <f>HLOOKUP(C3,Objectifs!B6:K17,10,FALSE)</f>
        <v>30</v>
      </c>
      <c r="C15" s="174" t="str">
        <f>AN81</f>
        <v>-</v>
      </c>
      <c r="D15" s="63" t="str">
        <f t="shared" si="0"/>
        <v>-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0">
      <c r="A16" s="56" t="s">
        <v>53</v>
      </c>
      <c r="B16" s="69" t="str">
        <f>HLOOKUP(C3,Objectifs!B6:K17,11,FALSE)</f>
        <v>-</v>
      </c>
      <c r="C16" s="174" t="str">
        <f>IF(AN82=0,AN83,AN82)</f>
        <v>-</v>
      </c>
      <c r="D16" s="63" t="str">
        <f t="shared" si="0"/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0" ht="15.75" thickBot="1">
      <c r="A17" s="55" t="s">
        <v>56</v>
      </c>
      <c r="B17" s="70" t="str">
        <f>HLOOKUP(C3,Objectifs!B6:K17,12,FALSE)</f>
        <v>-</v>
      </c>
      <c r="C17" s="174" t="str">
        <f>AN84</f>
        <v>-</v>
      </c>
      <c r="D17" s="64" t="str">
        <f t="shared" si="0"/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0" customFormat="1" ht="16.5" thickTop="1" thickBot="1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0" customFormat="1" ht="15.75" thickTop="1">
      <c r="A19" s="192" t="s">
        <v>111</v>
      </c>
      <c r="B19" s="305">
        <f>'Dates de chargements'!$B$219</f>
        <v>0</v>
      </c>
      <c r="C19" s="305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0" ht="17.45" customHeight="1" thickBot="1">
      <c r="A20" s="193" t="s">
        <v>138</v>
      </c>
      <c r="B20" s="306" t="str">
        <f>IFERROR(AN35/$B$19,"-")</f>
        <v>-</v>
      </c>
      <c r="C20" s="306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0" ht="16.5" thickTop="1" thickBot="1">
      <c r="D21" s="4"/>
      <c r="E21" s="79" t="str">
        <f>TEXT(E22,"jjjj")</f>
        <v>lundi</v>
      </c>
      <c r="F21" s="80" t="str">
        <f t="shared" ref="F21:J21" si="1">TEXT(F22,"jjjj")</f>
        <v>mardi</v>
      </c>
      <c r="G21" s="80" t="str">
        <f t="shared" si="1"/>
        <v>mercredi</v>
      </c>
      <c r="H21" s="80" t="str">
        <f t="shared" si="1"/>
        <v>jeudi</v>
      </c>
      <c r="I21" s="80" t="str">
        <f t="shared" si="1"/>
        <v>vendredi</v>
      </c>
      <c r="J21" s="81" t="str">
        <f t="shared" si="1"/>
        <v>samedi</v>
      </c>
      <c r="K21" s="253" t="s">
        <v>145</v>
      </c>
      <c r="L21" s="79" t="str">
        <f>TEXT(L22,"jjjj")</f>
        <v>lundi</v>
      </c>
      <c r="M21" s="80" t="str">
        <f t="shared" ref="M21:Q21" si="2">TEXT(M22,"jjjj")</f>
        <v>mardi</v>
      </c>
      <c r="N21" s="80" t="str">
        <f t="shared" si="2"/>
        <v>mercredi</v>
      </c>
      <c r="O21" s="80" t="str">
        <f t="shared" si="2"/>
        <v>jeudi</v>
      </c>
      <c r="P21" s="80" t="str">
        <f t="shared" si="2"/>
        <v>vendredi</v>
      </c>
      <c r="Q21" s="82" t="str">
        <f t="shared" si="2"/>
        <v>samedi</v>
      </c>
      <c r="R21" s="253" t="s">
        <v>146</v>
      </c>
      <c r="S21" s="79" t="str">
        <f>TEXT(S22,"jjjj")</f>
        <v>lundi</v>
      </c>
      <c r="T21" s="80" t="str">
        <f t="shared" ref="T21:X21" si="3">TEXT(T22,"jjjj")</f>
        <v>mardi</v>
      </c>
      <c r="U21" s="80" t="str">
        <f t="shared" si="3"/>
        <v>mercredi</v>
      </c>
      <c r="V21" s="80" t="str">
        <f t="shared" si="3"/>
        <v>jeudi</v>
      </c>
      <c r="W21" s="80" t="str">
        <f t="shared" si="3"/>
        <v>vendredi</v>
      </c>
      <c r="X21" s="82" t="str">
        <f t="shared" si="3"/>
        <v>samedi</v>
      </c>
      <c r="Y21" s="253" t="s">
        <v>147</v>
      </c>
      <c r="Z21" s="79" t="str">
        <f>TEXT(Z22,"jjjj")</f>
        <v>lundi</v>
      </c>
      <c r="AA21" s="80" t="str">
        <f t="shared" ref="AA21:AE21" si="4">TEXT(AA22,"jjjj")</f>
        <v>mardi</v>
      </c>
      <c r="AB21" s="80" t="str">
        <f t="shared" si="4"/>
        <v>mercredi</v>
      </c>
      <c r="AC21" s="80" t="str">
        <f t="shared" si="4"/>
        <v>jeudi</v>
      </c>
      <c r="AD21" s="80" t="str">
        <f t="shared" si="4"/>
        <v>vendredi</v>
      </c>
      <c r="AE21" s="82" t="str">
        <f t="shared" si="4"/>
        <v>samedi</v>
      </c>
      <c r="AF21" s="253" t="s">
        <v>148</v>
      </c>
      <c r="AG21" s="79" t="str">
        <f>TEXT(AG22,"jjjj")</f>
        <v>lundi</v>
      </c>
      <c r="AH21" s="80" t="str">
        <f t="shared" ref="AH21:AL21" si="5">TEXT(AH22,"jjjj")</f>
        <v>mardi</v>
      </c>
      <c r="AI21" s="80" t="str">
        <f t="shared" si="5"/>
        <v>mercredi</v>
      </c>
      <c r="AJ21" s="80" t="str">
        <f t="shared" si="5"/>
        <v>jeudi</v>
      </c>
      <c r="AK21" s="80" t="str">
        <f t="shared" si="5"/>
        <v>vendredi</v>
      </c>
      <c r="AL21" s="82" t="str">
        <f t="shared" si="5"/>
        <v>samedi</v>
      </c>
      <c r="AM21" s="253" t="s">
        <v>149</v>
      </c>
      <c r="AN21" s="253" t="s">
        <v>164</v>
      </c>
    </row>
    <row r="22" spans="1:40" ht="16.5" thickTop="1" thickBot="1">
      <c r="A22" s="4"/>
      <c r="B22" s="4"/>
      <c r="C22" s="4"/>
      <c r="D22" s="4"/>
      <c r="E22" s="79">
        <v>44620</v>
      </c>
      <c r="F22" s="80">
        <f>+E22+1</f>
        <v>44621</v>
      </c>
      <c r="G22" s="80">
        <f>+F22+1</f>
        <v>44622</v>
      </c>
      <c r="H22" s="80">
        <f>+G22+1</f>
        <v>44623</v>
      </c>
      <c r="I22" s="80">
        <f>+H22+1</f>
        <v>44624</v>
      </c>
      <c r="J22" s="81">
        <f>+I22+1</f>
        <v>44625</v>
      </c>
      <c r="K22" s="254"/>
      <c r="L22" s="83">
        <f>J22+2</f>
        <v>44627</v>
      </c>
      <c r="M22" s="84">
        <f>+L22+1</f>
        <v>44628</v>
      </c>
      <c r="N22" s="84">
        <f>+M22+1</f>
        <v>44629</v>
      </c>
      <c r="O22" s="84">
        <f>+N22+1</f>
        <v>44630</v>
      </c>
      <c r="P22" s="84">
        <f>+O22+1</f>
        <v>44631</v>
      </c>
      <c r="Q22" s="85">
        <f>+P22+1</f>
        <v>44632</v>
      </c>
      <c r="R22" s="254"/>
      <c r="S22" s="83">
        <f>Q22+2</f>
        <v>44634</v>
      </c>
      <c r="T22" s="84">
        <f>+S22+1</f>
        <v>44635</v>
      </c>
      <c r="U22" s="84">
        <f>+T22+1</f>
        <v>44636</v>
      </c>
      <c r="V22" s="84">
        <f>+U22+1</f>
        <v>44637</v>
      </c>
      <c r="W22" s="84">
        <f>+V22+1</f>
        <v>44638</v>
      </c>
      <c r="X22" s="85">
        <f>+W22+1</f>
        <v>44639</v>
      </c>
      <c r="Y22" s="254"/>
      <c r="Z22" s="83">
        <f>X22+2</f>
        <v>44641</v>
      </c>
      <c r="AA22" s="84">
        <f>+Z22+1</f>
        <v>44642</v>
      </c>
      <c r="AB22" s="84">
        <f>+AA22+1</f>
        <v>44643</v>
      </c>
      <c r="AC22" s="84">
        <f>+AB22+1</f>
        <v>44644</v>
      </c>
      <c r="AD22" s="84">
        <f>+AC22+1</f>
        <v>44645</v>
      </c>
      <c r="AE22" s="85">
        <f>+AD22+1</f>
        <v>44646</v>
      </c>
      <c r="AF22" s="254"/>
      <c r="AG22" s="83">
        <f>AE22+2</f>
        <v>44648</v>
      </c>
      <c r="AH22" s="84">
        <f>+AG22+1</f>
        <v>44649</v>
      </c>
      <c r="AI22" s="84">
        <f>+AH22+1</f>
        <v>44650</v>
      </c>
      <c r="AJ22" s="84">
        <f>+AI22+1</f>
        <v>44651</v>
      </c>
      <c r="AK22" s="84">
        <f>+AJ22+1</f>
        <v>44652</v>
      </c>
      <c r="AL22" s="85">
        <f>+AK22+1</f>
        <v>44653</v>
      </c>
      <c r="AM22" s="254"/>
      <c r="AN22" s="254"/>
    </row>
    <row r="23" spans="1:40" ht="15.75" thickTop="1">
      <c r="A23" s="258" t="s">
        <v>77</v>
      </c>
      <c r="B23" s="259"/>
      <c r="C23" s="259"/>
      <c r="D23" s="260"/>
      <c r="E23" s="5"/>
      <c r="F23" s="6"/>
      <c r="G23" s="6"/>
      <c r="H23" s="6"/>
      <c r="I23" s="6"/>
      <c r="J23" s="15"/>
      <c r="K23" s="72">
        <f>SUM(E23:J23)</f>
        <v>0</v>
      </c>
      <c r="L23" s="5"/>
      <c r="M23" s="6"/>
      <c r="N23" s="6"/>
      <c r="O23" s="6"/>
      <c r="P23" s="6"/>
      <c r="Q23" s="15"/>
      <c r="R23" s="72">
        <f>SUM(L23:Q23)</f>
        <v>0</v>
      </c>
      <c r="S23" s="5"/>
      <c r="T23" s="6"/>
      <c r="U23" s="6"/>
      <c r="V23" s="6"/>
      <c r="W23" s="6"/>
      <c r="X23" s="15"/>
      <c r="Y23" s="72">
        <f>SUM(S23:X23)</f>
        <v>0</v>
      </c>
      <c r="Z23" s="5"/>
      <c r="AA23" s="6"/>
      <c r="AB23" s="6"/>
      <c r="AC23" s="6"/>
      <c r="AD23" s="6"/>
      <c r="AE23" s="15"/>
      <c r="AF23" s="72">
        <f>SUM(Z23:AE23)</f>
        <v>0</v>
      </c>
      <c r="AG23" s="5"/>
      <c r="AH23" s="6"/>
      <c r="AI23" s="6"/>
      <c r="AJ23" s="6"/>
      <c r="AK23" s="6"/>
      <c r="AL23" s="15"/>
      <c r="AM23" s="72">
        <f>SUM(AG23:AL23)</f>
        <v>0</v>
      </c>
      <c r="AN23" s="72">
        <f>K23+R23+Y23+AF23+AM23</f>
        <v>0</v>
      </c>
    </row>
    <row r="24" spans="1:40">
      <c r="A24" s="261" t="s">
        <v>78</v>
      </c>
      <c r="B24" s="262"/>
      <c r="C24" s="262"/>
      <c r="D24" s="263"/>
      <c r="E24" s="7"/>
      <c r="F24" s="8"/>
      <c r="G24" s="8"/>
      <c r="H24" s="8"/>
      <c r="I24" s="8"/>
      <c r="J24" s="16"/>
      <c r="K24" s="73">
        <f t="shared" ref="K24" si="6">SUM(E24:J24)</f>
        <v>0</v>
      </c>
      <c r="L24" s="7"/>
      <c r="M24" s="8"/>
      <c r="N24" s="8"/>
      <c r="O24" s="8"/>
      <c r="P24" s="8"/>
      <c r="Q24" s="16"/>
      <c r="R24" s="73">
        <f t="shared" ref="R24:R26" si="7">SUM(L24:Q24)</f>
        <v>0</v>
      </c>
      <c r="S24" s="7"/>
      <c r="T24" s="8"/>
      <c r="U24" s="8"/>
      <c r="V24" s="8"/>
      <c r="W24" s="8"/>
      <c r="X24" s="16"/>
      <c r="Y24" s="73">
        <f t="shared" ref="Y24:Y26" si="8">SUM(S24:X24)</f>
        <v>0</v>
      </c>
      <c r="Z24" s="7"/>
      <c r="AA24" s="8"/>
      <c r="AB24" s="8"/>
      <c r="AC24" s="8"/>
      <c r="AD24" s="8"/>
      <c r="AE24" s="16"/>
      <c r="AF24" s="73">
        <f t="shared" ref="AF24:AF26" si="9">SUM(Z24:AE24)</f>
        <v>0</v>
      </c>
      <c r="AG24" s="7"/>
      <c r="AH24" s="8"/>
      <c r="AI24" s="8"/>
      <c r="AJ24" s="8"/>
      <c r="AK24" s="8"/>
      <c r="AL24" s="16"/>
      <c r="AM24" s="73">
        <f t="shared" ref="AM24:AM34" si="10">SUM(AG24:AL24)</f>
        <v>0</v>
      </c>
      <c r="AN24" s="73">
        <f t="shared" ref="AN24:AN34" si="11">K24+R24+Y24+AF24+AM24</f>
        <v>0</v>
      </c>
    </row>
    <row r="25" spans="1:40">
      <c r="A25" s="261" t="s">
        <v>69</v>
      </c>
      <c r="B25" s="262"/>
      <c r="C25" s="262"/>
      <c r="D25" s="263"/>
      <c r="E25" s="7"/>
      <c r="F25" s="8"/>
      <c r="G25" s="8"/>
      <c r="H25" s="8"/>
      <c r="I25" s="8"/>
      <c r="J25" s="16"/>
      <c r="K25" s="73">
        <f t="shared" ref="K25:K26" si="12">SUM(E25:J25)</f>
        <v>0</v>
      </c>
      <c r="L25" s="7"/>
      <c r="M25" s="8"/>
      <c r="N25" s="8"/>
      <c r="O25" s="8"/>
      <c r="P25" s="8"/>
      <c r="Q25" s="16"/>
      <c r="R25" s="73">
        <f t="shared" si="7"/>
        <v>0</v>
      </c>
      <c r="S25" s="7"/>
      <c r="T25" s="8"/>
      <c r="U25" s="8"/>
      <c r="V25" s="8"/>
      <c r="W25" s="8"/>
      <c r="X25" s="16"/>
      <c r="Y25" s="73">
        <f t="shared" si="8"/>
        <v>0</v>
      </c>
      <c r="Z25" s="7"/>
      <c r="AA25" s="8"/>
      <c r="AB25" s="8"/>
      <c r="AC25" s="8"/>
      <c r="AD25" s="8"/>
      <c r="AE25" s="16"/>
      <c r="AF25" s="73">
        <f t="shared" si="9"/>
        <v>0</v>
      </c>
      <c r="AG25" s="7"/>
      <c r="AH25" s="8"/>
      <c r="AI25" s="8"/>
      <c r="AJ25" s="8"/>
      <c r="AK25" s="8"/>
      <c r="AL25" s="16"/>
      <c r="AM25" s="73">
        <f t="shared" si="10"/>
        <v>0</v>
      </c>
      <c r="AN25" s="73">
        <f t="shared" si="11"/>
        <v>0</v>
      </c>
    </row>
    <row r="26" spans="1:40">
      <c r="A26" s="261" t="s">
        <v>70</v>
      </c>
      <c r="B26" s="262"/>
      <c r="C26" s="262"/>
      <c r="D26" s="263"/>
      <c r="E26" s="7"/>
      <c r="F26" s="8"/>
      <c r="G26" s="8"/>
      <c r="H26" s="8"/>
      <c r="I26" s="8"/>
      <c r="J26" s="16"/>
      <c r="K26" s="73">
        <f t="shared" si="12"/>
        <v>0</v>
      </c>
      <c r="L26" s="7"/>
      <c r="M26" s="8"/>
      <c r="N26" s="8"/>
      <c r="O26" s="8"/>
      <c r="P26" s="8"/>
      <c r="Q26" s="16"/>
      <c r="R26" s="73">
        <f t="shared" si="7"/>
        <v>0</v>
      </c>
      <c r="S26" s="7"/>
      <c r="T26" s="8"/>
      <c r="U26" s="8"/>
      <c r="V26" s="8"/>
      <c r="W26" s="8"/>
      <c r="X26" s="16"/>
      <c r="Y26" s="73">
        <f t="shared" si="8"/>
        <v>0</v>
      </c>
      <c r="Z26" s="7"/>
      <c r="AA26" s="8"/>
      <c r="AB26" s="8"/>
      <c r="AC26" s="8"/>
      <c r="AD26" s="8"/>
      <c r="AE26" s="16"/>
      <c r="AF26" s="73">
        <f t="shared" si="9"/>
        <v>0</v>
      </c>
      <c r="AG26" s="7"/>
      <c r="AH26" s="8"/>
      <c r="AI26" s="8"/>
      <c r="AJ26" s="8"/>
      <c r="AK26" s="8"/>
      <c r="AL26" s="16"/>
      <c r="AM26" s="73">
        <f t="shared" si="10"/>
        <v>0</v>
      </c>
      <c r="AN26" s="73">
        <f t="shared" si="11"/>
        <v>0</v>
      </c>
    </row>
    <row r="27" spans="1:40">
      <c r="A27" s="261" t="s">
        <v>129</v>
      </c>
      <c r="B27" s="262"/>
      <c r="C27" s="262"/>
      <c r="D27" s="263"/>
      <c r="E27" s="7"/>
      <c r="F27" s="8"/>
      <c r="G27" s="8"/>
      <c r="H27" s="8"/>
      <c r="I27" s="8"/>
      <c r="J27" s="16"/>
      <c r="K27" s="73">
        <f>SUM(E27:J27)</f>
        <v>0</v>
      </c>
      <c r="L27" s="7"/>
      <c r="M27" s="8"/>
      <c r="N27" s="8"/>
      <c r="O27" s="8"/>
      <c r="P27" s="8"/>
      <c r="Q27" s="16"/>
      <c r="R27" s="73">
        <f>SUM(L27:Q27)</f>
        <v>0</v>
      </c>
      <c r="S27" s="7"/>
      <c r="T27" s="8"/>
      <c r="U27" s="8"/>
      <c r="V27" s="8"/>
      <c r="W27" s="8"/>
      <c r="X27" s="16"/>
      <c r="Y27" s="73">
        <f>SUM(S27:X27)</f>
        <v>0</v>
      </c>
      <c r="Z27" s="7"/>
      <c r="AA27" s="8"/>
      <c r="AB27" s="8"/>
      <c r="AC27" s="8"/>
      <c r="AD27" s="8"/>
      <c r="AE27" s="16"/>
      <c r="AF27" s="73">
        <f>SUM(Z27:AE27)</f>
        <v>0</v>
      </c>
      <c r="AG27" s="7"/>
      <c r="AH27" s="8"/>
      <c r="AI27" s="8"/>
      <c r="AJ27" s="8"/>
      <c r="AK27" s="8"/>
      <c r="AL27" s="16"/>
      <c r="AM27" s="73">
        <f t="shared" si="10"/>
        <v>0</v>
      </c>
      <c r="AN27" s="73">
        <f t="shared" si="11"/>
        <v>0</v>
      </c>
    </row>
    <row r="28" spans="1:40">
      <c r="A28" s="261" t="s">
        <v>72</v>
      </c>
      <c r="B28" s="262"/>
      <c r="C28" s="262"/>
      <c r="D28" s="263"/>
      <c r="E28" s="7"/>
      <c r="F28" s="8"/>
      <c r="G28" s="8"/>
      <c r="H28" s="8"/>
      <c r="I28" s="8"/>
      <c r="J28" s="16"/>
      <c r="K28" s="73">
        <f t="shared" ref="K28:K29" si="13">SUM(E28:J28)</f>
        <v>0</v>
      </c>
      <c r="L28" s="7"/>
      <c r="M28" s="8"/>
      <c r="N28" s="8"/>
      <c r="O28" s="8"/>
      <c r="P28" s="8"/>
      <c r="Q28" s="16"/>
      <c r="R28" s="73">
        <f t="shared" ref="R28:R29" si="14">SUM(L28:Q28)</f>
        <v>0</v>
      </c>
      <c r="S28" s="7"/>
      <c r="T28" s="8"/>
      <c r="U28" s="8"/>
      <c r="V28" s="8"/>
      <c r="W28" s="8"/>
      <c r="X28" s="16"/>
      <c r="Y28" s="73">
        <f t="shared" ref="Y28:Y29" si="15">SUM(S28:X28)</f>
        <v>0</v>
      </c>
      <c r="Z28" s="7"/>
      <c r="AA28" s="8"/>
      <c r="AB28" s="8"/>
      <c r="AC28" s="8"/>
      <c r="AD28" s="8"/>
      <c r="AE28" s="16"/>
      <c r="AF28" s="73">
        <f t="shared" ref="AF28:AF29" si="16">SUM(Z28:AE28)</f>
        <v>0</v>
      </c>
      <c r="AG28" s="7"/>
      <c r="AH28" s="8"/>
      <c r="AI28" s="8"/>
      <c r="AJ28" s="8"/>
      <c r="AK28" s="8"/>
      <c r="AL28" s="16"/>
      <c r="AM28" s="73">
        <f t="shared" si="10"/>
        <v>0</v>
      </c>
      <c r="AN28" s="73">
        <f t="shared" si="11"/>
        <v>0</v>
      </c>
    </row>
    <row r="29" spans="1:40">
      <c r="A29" s="261" t="s">
        <v>73</v>
      </c>
      <c r="B29" s="262"/>
      <c r="C29" s="262"/>
      <c r="D29" s="263"/>
      <c r="E29" s="7"/>
      <c r="F29" s="8"/>
      <c r="G29" s="8"/>
      <c r="H29" s="8"/>
      <c r="I29" s="8"/>
      <c r="J29" s="16"/>
      <c r="K29" s="73">
        <f t="shared" si="13"/>
        <v>0</v>
      </c>
      <c r="L29" s="7"/>
      <c r="M29" s="8"/>
      <c r="N29" s="8"/>
      <c r="O29" s="8"/>
      <c r="P29" s="8"/>
      <c r="Q29" s="16"/>
      <c r="R29" s="73">
        <f t="shared" si="14"/>
        <v>0</v>
      </c>
      <c r="S29" s="7"/>
      <c r="T29" s="8"/>
      <c r="U29" s="8"/>
      <c r="V29" s="8"/>
      <c r="W29" s="8"/>
      <c r="X29" s="16"/>
      <c r="Y29" s="73">
        <f t="shared" si="15"/>
        <v>0</v>
      </c>
      <c r="Z29" s="7"/>
      <c r="AA29" s="8"/>
      <c r="AB29" s="8"/>
      <c r="AC29" s="8"/>
      <c r="AD29" s="8"/>
      <c r="AE29" s="16"/>
      <c r="AF29" s="73">
        <f t="shared" si="16"/>
        <v>0</v>
      </c>
      <c r="AG29" s="7"/>
      <c r="AH29" s="8"/>
      <c r="AI29" s="8"/>
      <c r="AJ29" s="8"/>
      <c r="AK29" s="8"/>
      <c r="AL29" s="16"/>
      <c r="AM29" s="73">
        <f t="shared" si="10"/>
        <v>0</v>
      </c>
      <c r="AN29" s="73">
        <f t="shared" si="11"/>
        <v>0</v>
      </c>
    </row>
    <row r="30" spans="1:40">
      <c r="A30" s="261" t="s">
        <v>74</v>
      </c>
      <c r="B30" s="262"/>
      <c r="C30" s="262"/>
      <c r="D30" s="263"/>
      <c r="E30" s="7"/>
      <c r="F30" s="8"/>
      <c r="G30" s="8"/>
      <c r="H30" s="8"/>
      <c r="I30" s="8"/>
      <c r="J30" s="16"/>
      <c r="K30" s="73">
        <f>SUM(E30:J30)</f>
        <v>0</v>
      </c>
      <c r="L30" s="7"/>
      <c r="M30" s="8"/>
      <c r="N30" s="8"/>
      <c r="O30" s="8"/>
      <c r="P30" s="8"/>
      <c r="Q30" s="16"/>
      <c r="R30" s="73">
        <f>SUM(L30:Q30)</f>
        <v>0</v>
      </c>
      <c r="S30" s="7"/>
      <c r="T30" s="8"/>
      <c r="U30" s="8"/>
      <c r="V30" s="8"/>
      <c r="W30" s="8"/>
      <c r="X30" s="16"/>
      <c r="Y30" s="73">
        <f>SUM(S30:X30)</f>
        <v>0</v>
      </c>
      <c r="Z30" s="7"/>
      <c r="AA30" s="8"/>
      <c r="AB30" s="8"/>
      <c r="AC30" s="8"/>
      <c r="AD30" s="8"/>
      <c r="AE30" s="16"/>
      <c r="AF30" s="73">
        <f>SUM(Z30:AE30)</f>
        <v>0</v>
      </c>
      <c r="AG30" s="7"/>
      <c r="AH30" s="8"/>
      <c r="AI30" s="8"/>
      <c r="AJ30" s="8"/>
      <c r="AK30" s="8"/>
      <c r="AL30" s="16"/>
      <c r="AM30" s="73">
        <f t="shared" si="10"/>
        <v>0</v>
      </c>
      <c r="AN30" s="73">
        <f t="shared" si="11"/>
        <v>0</v>
      </c>
    </row>
    <row r="31" spans="1:40">
      <c r="A31" s="261" t="s">
        <v>75</v>
      </c>
      <c r="B31" s="262"/>
      <c r="C31" s="262"/>
      <c r="D31" s="263"/>
      <c r="E31" s="9"/>
      <c r="F31" s="10"/>
      <c r="G31" s="10"/>
      <c r="H31" s="10"/>
      <c r="I31" s="10"/>
      <c r="J31" s="17"/>
      <c r="K31" s="74">
        <f>SUM(E31:J31)</f>
        <v>0</v>
      </c>
      <c r="L31" s="9"/>
      <c r="M31" s="10"/>
      <c r="N31" s="10"/>
      <c r="O31" s="10"/>
      <c r="P31" s="10"/>
      <c r="Q31" s="17"/>
      <c r="R31" s="74">
        <f>SUM(L31:Q31)</f>
        <v>0</v>
      </c>
      <c r="S31" s="9"/>
      <c r="T31" s="10"/>
      <c r="U31" s="10"/>
      <c r="V31" s="10"/>
      <c r="W31" s="10"/>
      <c r="X31" s="17"/>
      <c r="Y31" s="74">
        <f>SUM(S31:X31)</f>
        <v>0</v>
      </c>
      <c r="Z31" s="9"/>
      <c r="AA31" s="10"/>
      <c r="AB31" s="10"/>
      <c r="AC31" s="10"/>
      <c r="AD31" s="10"/>
      <c r="AE31" s="17"/>
      <c r="AF31" s="74">
        <f>SUM(Z31:AE31)</f>
        <v>0</v>
      </c>
      <c r="AG31" s="9"/>
      <c r="AH31" s="10"/>
      <c r="AI31" s="10"/>
      <c r="AJ31" s="10"/>
      <c r="AK31" s="10"/>
      <c r="AL31" s="17"/>
      <c r="AM31" s="74">
        <f t="shared" si="10"/>
        <v>0</v>
      </c>
      <c r="AN31" s="74">
        <f t="shared" si="11"/>
        <v>0</v>
      </c>
    </row>
    <row r="32" spans="1:40">
      <c r="A32" s="296" t="s">
        <v>71</v>
      </c>
      <c r="B32" s="297"/>
      <c r="C32" s="297"/>
      <c r="D32" s="298"/>
      <c r="E32" s="7"/>
      <c r="F32" s="8"/>
      <c r="G32" s="8"/>
      <c r="H32" s="8"/>
      <c r="I32" s="8"/>
      <c r="J32" s="16"/>
      <c r="K32" s="73">
        <f>SUM(E32:J32)</f>
        <v>0</v>
      </c>
      <c r="L32" s="7"/>
      <c r="M32" s="8"/>
      <c r="N32" s="8"/>
      <c r="O32" s="8"/>
      <c r="P32" s="8"/>
      <c r="Q32" s="16"/>
      <c r="R32" s="73">
        <f>SUM(L32:Q32)</f>
        <v>0</v>
      </c>
      <c r="S32" s="7"/>
      <c r="T32" s="8"/>
      <c r="U32" s="8"/>
      <c r="V32" s="8"/>
      <c r="W32" s="8"/>
      <c r="X32" s="16"/>
      <c r="Y32" s="73">
        <f>SUM(S32:X32)</f>
        <v>0</v>
      </c>
      <c r="Z32" s="7"/>
      <c r="AA32" s="8"/>
      <c r="AB32" s="8"/>
      <c r="AC32" s="8"/>
      <c r="AD32" s="8"/>
      <c r="AE32" s="16"/>
      <c r="AF32" s="73">
        <f>SUM(Z32:AE32)</f>
        <v>0</v>
      </c>
      <c r="AG32" s="7"/>
      <c r="AH32" s="8"/>
      <c r="AI32" s="8"/>
      <c r="AJ32" s="8"/>
      <c r="AK32" s="8"/>
      <c r="AL32" s="16"/>
      <c r="AM32" s="73">
        <f t="shared" si="10"/>
        <v>0</v>
      </c>
      <c r="AN32" s="73">
        <f t="shared" si="11"/>
        <v>0</v>
      </c>
    </row>
    <row r="33" spans="1:40">
      <c r="A33" s="296" t="s">
        <v>130</v>
      </c>
      <c r="B33" s="297"/>
      <c r="C33" s="297"/>
      <c r="D33" s="298"/>
      <c r="E33" s="7"/>
      <c r="F33" s="8"/>
      <c r="G33" s="8"/>
      <c r="H33" s="8"/>
      <c r="I33" s="8"/>
      <c r="J33" s="16"/>
      <c r="K33" s="73">
        <f>SUM(E33:J33)</f>
        <v>0</v>
      </c>
      <c r="L33" s="7"/>
      <c r="M33" s="8"/>
      <c r="N33" s="8"/>
      <c r="O33" s="8"/>
      <c r="P33" s="8"/>
      <c r="Q33" s="16"/>
      <c r="R33" s="73">
        <f>SUM(L33:Q33)</f>
        <v>0</v>
      </c>
      <c r="S33" s="7"/>
      <c r="T33" s="8"/>
      <c r="U33" s="8"/>
      <c r="V33" s="8"/>
      <c r="W33" s="8"/>
      <c r="X33" s="16"/>
      <c r="Y33" s="73">
        <f>SUM(S33:X33)</f>
        <v>0</v>
      </c>
      <c r="Z33" s="7"/>
      <c r="AA33" s="8"/>
      <c r="AB33" s="8"/>
      <c r="AC33" s="8"/>
      <c r="AD33" s="8"/>
      <c r="AE33" s="16"/>
      <c r="AF33" s="73">
        <f>SUM(Z33:AE33)</f>
        <v>0</v>
      </c>
      <c r="AG33" s="7"/>
      <c r="AH33" s="8"/>
      <c r="AI33" s="8"/>
      <c r="AJ33" s="8"/>
      <c r="AK33" s="8"/>
      <c r="AL33" s="16"/>
      <c r="AM33" s="73">
        <f t="shared" si="10"/>
        <v>0</v>
      </c>
      <c r="AN33" s="73">
        <f t="shared" si="11"/>
        <v>0</v>
      </c>
    </row>
    <row r="34" spans="1:40" ht="15.75" thickBot="1">
      <c r="A34" s="261" t="s">
        <v>76</v>
      </c>
      <c r="B34" s="262"/>
      <c r="C34" s="262"/>
      <c r="D34" s="263"/>
      <c r="E34" s="7"/>
      <c r="F34" s="8"/>
      <c r="G34" s="8"/>
      <c r="H34" s="8"/>
      <c r="I34" s="8"/>
      <c r="J34" s="16"/>
      <c r="K34" s="73">
        <f t="shared" ref="K34" si="17">SUM(E34:J34)</f>
        <v>0</v>
      </c>
      <c r="L34" s="7"/>
      <c r="M34" s="8"/>
      <c r="N34" s="8"/>
      <c r="O34" s="8"/>
      <c r="P34" s="8"/>
      <c r="Q34" s="16"/>
      <c r="R34" s="73">
        <f t="shared" ref="R34" si="18">SUM(L34:Q34)</f>
        <v>0</v>
      </c>
      <c r="S34" s="7"/>
      <c r="T34" s="8"/>
      <c r="U34" s="8"/>
      <c r="V34" s="8"/>
      <c r="W34" s="8"/>
      <c r="X34" s="16"/>
      <c r="Y34" s="73">
        <f t="shared" ref="Y34" si="19">SUM(S34:X34)</f>
        <v>0</v>
      </c>
      <c r="Z34" s="7"/>
      <c r="AA34" s="8"/>
      <c r="AB34" s="8"/>
      <c r="AC34" s="8"/>
      <c r="AD34" s="8"/>
      <c r="AE34" s="16"/>
      <c r="AF34" s="73">
        <f t="shared" ref="AF34" si="20">SUM(Z34:AE34)</f>
        <v>0</v>
      </c>
      <c r="AG34" s="7"/>
      <c r="AH34" s="8"/>
      <c r="AI34" s="8"/>
      <c r="AJ34" s="8"/>
      <c r="AK34" s="8"/>
      <c r="AL34" s="16"/>
      <c r="AM34" s="73">
        <f t="shared" si="10"/>
        <v>0</v>
      </c>
      <c r="AN34" s="73">
        <f t="shared" si="11"/>
        <v>0</v>
      </c>
    </row>
    <row r="35" spans="1:40" ht="16.5" thickTop="1" thickBot="1">
      <c r="A35" s="244" t="s">
        <v>135</v>
      </c>
      <c r="B35" s="245"/>
      <c r="C35" s="245"/>
      <c r="D35" s="246"/>
      <c r="E35" s="76">
        <f t="shared" ref="E35:AN35" si="21">SUM(E23:E34)</f>
        <v>0</v>
      </c>
      <c r="F35" s="77">
        <f t="shared" si="21"/>
        <v>0</v>
      </c>
      <c r="G35" s="77">
        <f t="shared" si="21"/>
        <v>0</v>
      </c>
      <c r="H35" s="77">
        <f t="shared" si="21"/>
        <v>0</v>
      </c>
      <c r="I35" s="77">
        <f t="shared" si="21"/>
        <v>0</v>
      </c>
      <c r="J35" s="78">
        <f t="shared" si="21"/>
        <v>0</v>
      </c>
      <c r="K35" s="75">
        <f t="shared" si="21"/>
        <v>0</v>
      </c>
      <c r="L35" s="76">
        <f t="shared" si="21"/>
        <v>0</v>
      </c>
      <c r="M35" s="77">
        <f t="shared" si="21"/>
        <v>0</v>
      </c>
      <c r="N35" s="77">
        <f t="shared" si="21"/>
        <v>0</v>
      </c>
      <c r="O35" s="77">
        <f t="shared" si="21"/>
        <v>0</v>
      </c>
      <c r="P35" s="77">
        <f t="shared" si="21"/>
        <v>0</v>
      </c>
      <c r="Q35" s="78">
        <f t="shared" si="21"/>
        <v>0</v>
      </c>
      <c r="R35" s="75">
        <f t="shared" si="21"/>
        <v>0</v>
      </c>
      <c r="S35" s="76">
        <f t="shared" si="21"/>
        <v>0</v>
      </c>
      <c r="T35" s="77">
        <f t="shared" si="21"/>
        <v>0</v>
      </c>
      <c r="U35" s="77">
        <f t="shared" si="21"/>
        <v>0</v>
      </c>
      <c r="V35" s="77">
        <f t="shared" si="21"/>
        <v>0</v>
      </c>
      <c r="W35" s="77">
        <f t="shared" si="21"/>
        <v>0</v>
      </c>
      <c r="X35" s="78">
        <f t="shared" si="21"/>
        <v>0</v>
      </c>
      <c r="Y35" s="75">
        <f t="shared" si="21"/>
        <v>0</v>
      </c>
      <c r="Z35" s="76">
        <f t="shared" si="21"/>
        <v>0</v>
      </c>
      <c r="AA35" s="77">
        <f t="shared" si="21"/>
        <v>0</v>
      </c>
      <c r="AB35" s="77">
        <f t="shared" si="21"/>
        <v>0</v>
      </c>
      <c r="AC35" s="77">
        <f t="shared" si="21"/>
        <v>0</v>
      </c>
      <c r="AD35" s="77">
        <f t="shared" si="21"/>
        <v>0</v>
      </c>
      <c r="AE35" s="78">
        <f t="shared" si="21"/>
        <v>0</v>
      </c>
      <c r="AF35" s="75">
        <f t="shared" si="21"/>
        <v>0</v>
      </c>
      <c r="AG35" s="76">
        <f t="shared" si="21"/>
        <v>0</v>
      </c>
      <c r="AH35" s="77">
        <f t="shared" si="21"/>
        <v>0</v>
      </c>
      <c r="AI35" s="77">
        <f t="shared" si="21"/>
        <v>0</v>
      </c>
      <c r="AJ35" s="77">
        <f t="shared" si="21"/>
        <v>0</v>
      </c>
      <c r="AK35" s="77">
        <f t="shared" si="21"/>
        <v>0</v>
      </c>
      <c r="AL35" s="78">
        <f t="shared" si="21"/>
        <v>0</v>
      </c>
      <c r="AM35" s="75">
        <f t="shared" si="21"/>
        <v>0</v>
      </c>
      <c r="AN35" s="75">
        <f t="shared" si="21"/>
        <v>0</v>
      </c>
    </row>
    <row r="36" spans="1:40" ht="16.5" thickTop="1" thickBot="1">
      <c r="A36" s="244" t="s">
        <v>136</v>
      </c>
      <c r="B36" s="245"/>
      <c r="C36" s="245"/>
      <c r="D36" s="246"/>
      <c r="E36" s="76">
        <f t="shared" ref="E36:AN36" si="22">SUM(E23:E31)</f>
        <v>0</v>
      </c>
      <c r="F36" s="77">
        <f t="shared" si="22"/>
        <v>0</v>
      </c>
      <c r="G36" s="77">
        <f t="shared" si="22"/>
        <v>0</v>
      </c>
      <c r="H36" s="77">
        <f t="shared" si="22"/>
        <v>0</v>
      </c>
      <c r="I36" s="77">
        <f t="shared" si="22"/>
        <v>0</v>
      </c>
      <c r="J36" s="78">
        <f t="shared" si="22"/>
        <v>0</v>
      </c>
      <c r="K36" s="75">
        <f t="shared" si="22"/>
        <v>0</v>
      </c>
      <c r="L36" s="76">
        <f t="shared" si="22"/>
        <v>0</v>
      </c>
      <c r="M36" s="77">
        <f t="shared" si="22"/>
        <v>0</v>
      </c>
      <c r="N36" s="77">
        <f t="shared" si="22"/>
        <v>0</v>
      </c>
      <c r="O36" s="77">
        <f t="shared" si="22"/>
        <v>0</v>
      </c>
      <c r="P36" s="77">
        <f t="shared" si="22"/>
        <v>0</v>
      </c>
      <c r="Q36" s="78">
        <f t="shared" si="22"/>
        <v>0</v>
      </c>
      <c r="R36" s="75">
        <f t="shared" si="22"/>
        <v>0</v>
      </c>
      <c r="S36" s="76">
        <f t="shared" si="22"/>
        <v>0</v>
      </c>
      <c r="T36" s="77">
        <f t="shared" si="22"/>
        <v>0</v>
      </c>
      <c r="U36" s="77">
        <f t="shared" si="22"/>
        <v>0</v>
      </c>
      <c r="V36" s="77">
        <f t="shared" si="22"/>
        <v>0</v>
      </c>
      <c r="W36" s="77">
        <f t="shared" si="22"/>
        <v>0</v>
      </c>
      <c r="X36" s="78">
        <f t="shared" si="22"/>
        <v>0</v>
      </c>
      <c r="Y36" s="75">
        <f t="shared" si="22"/>
        <v>0</v>
      </c>
      <c r="Z36" s="76">
        <f t="shared" si="22"/>
        <v>0</v>
      </c>
      <c r="AA36" s="77">
        <f t="shared" si="22"/>
        <v>0</v>
      </c>
      <c r="AB36" s="77">
        <f t="shared" si="22"/>
        <v>0</v>
      </c>
      <c r="AC36" s="77">
        <f t="shared" si="22"/>
        <v>0</v>
      </c>
      <c r="AD36" s="77">
        <f t="shared" si="22"/>
        <v>0</v>
      </c>
      <c r="AE36" s="78">
        <f t="shared" si="22"/>
        <v>0</v>
      </c>
      <c r="AF36" s="75">
        <f t="shared" si="22"/>
        <v>0</v>
      </c>
      <c r="AG36" s="76">
        <f t="shared" si="22"/>
        <v>0</v>
      </c>
      <c r="AH36" s="77">
        <f t="shared" si="22"/>
        <v>0</v>
      </c>
      <c r="AI36" s="77">
        <f t="shared" si="22"/>
        <v>0</v>
      </c>
      <c r="AJ36" s="77">
        <f t="shared" si="22"/>
        <v>0</v>
      </c>
      <c r="AK36" s="77">
        <f t="shared" si="22"/>
        <v>0</v>
      </c>
      <c r="AL36" s="78">
        <f t="shared" si="22"/>
        <v>0</v>
      </c>
      <c r="AM36" s="75">
        <f t="shared" si="22"/>
        <v>0</v>
      </c>
      <c r="AN36" s="75">
        <f t="shared" si="22"/>
        <v>0</v>
      </c>
    </row>
    <row r="37" spans="1:40" customFormat="1" ht="16.5" thickTop="1" thickBot="1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0" ht="15.75" thickTop="1">
      <c r="A38" s="247" t="s">
        <v>22</v>
      </c>
      <c r="B38" s="248"/>
      <c r="C38" s="248"/>
      <c r="D38" s="249"/>
      <c r="E38" s="102" t="str">
        <f>IF($C$4="oui",E35-(E36/$B$9),"-")</f>
        <v>-</v>
      </c>
      <c r="F38" s="103" t="str">
        <f>IF($C$4="oui",F35-(F36/$B$9),"-")</f>
        <v>-</v>
      </c>
      <c r="G38" s="103" t="str">
        <f>IF($C$4="oui",G35-(G36/$B$9),"-")</f>
        <v>-</v>
      </c>
      <c r="H38" s="103" t="str">
        <f>IF($C$4="oui",H35-(H36/$B$9),"-")</f>
        <v>-</v>
      </c>
      <c r="I38" s="103" t="str">
        <f>IF($C$4="oui",I35-(I36/$B$9),"-")</f>
        <v>-</v>
      </c>
      <c r="J38" s="104" t="str">
        <f t="shared" ref="J38:AN38" si="23">IF($C$4="oui",J35-(J36/$B$9),"-")</f>
        <v>-</v>
      </c>
      <c r="K38" s="108" t="str">
        <f t="shared" si="23"/>
        <v>-</v>
      </c>
      <c r="L38" s="102" t="str">
        <f t="shared" si="23"/>
        <v>-</v>
      </c>
      <c r="M38" s="103" t="str">
        <f t="shared" si="23"/>
        <v>-</v>
      </c>
      <c r="N38" s="103" t="str">
        <f t="shared" si="23"/>
        <v>-</v>
      </c>
      <c r="O38" s="103" t="str">
        <f t="shared" si="23"/>
        <v>-</v>
      </c>
      <c r="P38" s="103" t="str">
        <f t="shared" si="23"/>
        <v>-</v>
      </c>
      <c r="Q38" s="104" t="str">
        <f t="shared" si="23"/>
        <v>-</v>
      </c>
      <c r="R38" s="108" t="str">
        <f t="shared" si="23"/>
        <v>-</v>
      </c>
      <c r="S38" s="102" t="str">
        <f t="shared" si="23"/>
        <v>-</v>
      </c>
      <c r="T38" s="103" t="str">
        <f t="shared" si="23"/>
        <v>-</v>
      </c>
      <c r="U38" s="103" t="str">
        <f t="shared" si="23"/>
        <v>-</v>
      </c>
      <c r="V38" s="103" t="str">
        <f t="shared" si="23"/>
        <v>-</v>
      </c>
      <c r="W38" s="103" t="str">
        <f t="shared" si="23"/>
        <v>-</v>
      </c>
      <c r="X38" s="104" t="str">
        <f t="shared" si="23"/>
        <v>-</v>
      </c>
      <c r="Y38" s="108" t="str">
        <f t="shared" si="23"/>
        <v>-</v>
      </c>
      <c r="Z38" s="102" t="str">
        <f t="shared" si="23"/>
        <v>-</v>
      </c>
      <c r="AA38" s="103" t="str">
        <f t="shared" si="23"/>
        <v>-</v>
      </c>
      <c r="AB38" s="103" t="str">
        <f t="shared" si="23"/>
        <v>-</v>
      </c>
      <c r="AC38" s="103" t="str">
        <f t="shared" si="23"/>
        <v>-</v>
      </c>
      <c r="AD38" s="103" t="str">
        <f t="shared" si="23"/>
        <v>-</v>
      </c>
      <c r="AE38" s="104" t="str">
        <f t="shared" si="23"/>
        <v>-</v>
      </c>
      <c r="AF38" s="108" t="str">
        <f t="shared" si="23"/>
        <v>-</v>
      </c>
      <c r="AG38" s="102" t="str">
        <f t="shared" si="23"/>
        <v>-</v>
      </c>
      <c r="AH38" s="103" t="str">
        <f t="shared" si="23"/>
        <v>-</v>
      </c>
      <c r="AI38" s="103" t="str">
        <f t="shared" si="23"/>
        <v>-</v>
      </c>
      <c r="AJ38" s="103" t="str">
        <f t="shared" si="23"/>
        <v>-</v>
      </c>
      <c r="AK38" s="103" t="str">
        <f t="shared" si="23"/>
        <v>-</v>
      </c>
      <c r="AL38" s="104" t="str">
        <f t="shared" si="23"/>
        <v>-</v>
      </c>
      <c r="AM38" s="108" t="str">
        <f t="shared" si="23"/>
        <v>-</v>
      </c>
      <c r="AN38" s="108" t="str">
        <f t="shared" si="23"/>
        <v>-</v>
      </c>
    </row>
    <row r="39" spans="1:40">
      <c r="A39" s="250" t="s">
        <v>21</v>
      </c>
      <c r="B39" s="251"/>
      <c r="C39" s="251"/>
      <c r="D39" s="252"/>
      <c r="E39" s="105" t="str">
        <f>IF($C$4="oui",E35-E38,"-")</f>
        <v>-</v>
      </c>
      <c r="F39" s="106" t="str">
        <f t="shared" ref="F39:AN39" si="24">IF($C$4="oui",F35-F38,"-")</f>
        <v>-</v>
      </c>
      <c r="G39" s="106" t="str">
        <f t="shared" si="24"/>
        <v>-</v>
      </c>
      <c r="H39" s="106" t="str">
        <f t="shared" si="24"/>
        <v>-</v>
      </c>
      <c r="I39" s="106" t="str">
        <f t="shared" si="24"/>
        <v>-</v>
      </c>
      <c r="J39" s="107" t="str">
        <f t="shared" si="24"/>
        <v>-</v>
      </c>
      <c r="K39" s="109" t="str">
        <f t="shared" si="24"/>
        <v>-</v>
      </c>
      <c r="L39" s="105" t="str">
        <f t="shared" si="24"/>
        <v>-</v>
      </c>
      <c r="M39" s="106" t="str">
        <f t="shared" si="24"/>
        <v>-</v>
      </c>
      <c r="N39" s="106" t="str">
        <f t="shared" si="24"/>
        <v>-</v>
      </c>
      <c r="O39" s="106" t="str">
        <f t="shared" si="24"/>
        <v>-</v>
      </c>
      <c r="P39" s="106" t="str">
        <f t="shared" si="24"/>
        <v>-</v>
      </c>
      <c r="Q39" s="107" t="str">
        <f t="shared" si="24"/>
        <v>-</v>
      </c>
      <c r="R39" s="109" t="str">
        <f t="shared" si="24"/>
        <v>-</v>
      </c>
      <c r="S39" s="105" t="str">
        <f t="shared" si="24"/>
        <v>-</v>
      </c>
      <c r="T39" s="106" t="str">
        <f t="shared" si="24"/>
        <v>-</v>
      </c>
      <c r="U39" s="106" t="str">
        <f t="shared" si="24"/>
        <v>-</v>
      </c>
      <c r="V39" s="106" t="str">
        <f t="shared" si="24"/>
        <v>-</v>
      </c>
      <c r="W39" s="106" t="str">
        <f t="shared" si="24"/>
        <v>-</v>
      </c>
      <c r="X39" s="107" t="str">
        <f t="shared" si="24"/>
        <v>-</v>
      </c>
      <c r="Y39" s="109" t="str">
        <f t="shared" si="24"/>
        <v>-</v>
      </c>
      <c r="Z39" s="105" t="str">
        <f t="shared" si="24"/>
        <v>-</v>
      </c>
      <c r="AA39" s="106" t="str">
        <f t="shared" si="24"/>
        <v>-</v>
      </c>
      <c r="AB39" s="106" t="str">
        <f t="shared" si="24"/>
        <v>-</v>
      </c>
      <c r="AC39" s="106" t="str">
        <f t="shared" si="24"/>
        <v>-</v>
      </c>
      <c r="AD39" s="106" t="str">
        <f t="shared" si="24"/>
        <v>-</v>
      </c>
      <c r="AE39" s="107" t="str">
        <f t="shared" si="24"/>
        <v>-</v>
      </c>
      <c r="AF39" s="109" t="str">
        <f t="shared" si="24"/>
        <v>-</v>
      </c>
      <c r="AG39" s="105" t="str">
        <f t="shared" si="24"/>
        <v>-</v>
      </c>
      <c r="AH39" s="106" t="str">
        <f t="shared" si="24"/>
        <v>-</v>
      </c>
      <c r="AI39" s="106" t="str">
        <f t="shared" si="24"/>
        <v>-</v>
      </c>
      <c r="AJ39" s="106" t="str">
        <f t="shared" si="24"/>
        <v>-</v>
      </c>
      <c r="AK39" s="106" t="str">
        <f t="shared" si="24"/>
        <v>-</v>
      </c>
      <c r="AL39" s="107" t="str">
        <f t="shared" si="24"/>
        <v>-</v>
      </c>
      <c r="AM39" s="109" t="str">
        <f t="shared" si="24"/>
        <v>-</v>
      </c>
      <c r="AN39" s="109" t="str">
        <f t="shared" si="24"/>
        <v>-</v>
      </c>
    </row>
    <row r="40" spans="1:40" ht="15.75" thickBot="1">
      <c r="A40" s="293" t="s">
        <v>26</v>
      </c>
      <c r="B40" s="294"/>
      <c r="C40" s="294"/>
      <c r="D40" s="295"/>
      <c r="E40" s="98" t="str">
        <f>IFERROR(E38/E35,"-")</f>
        <v>-</v>
      </c>
      <c r="F40" s="99" t="str">
        <f t="shared" ref="F40:AN40" si="25">IFERROR(F38/F35,"-")</f>
        <v>-</v>
      </c>
      <c r="G40" s="99" t="str">
        <f t="shared" si="25"/>
        <v>-</v>
      </c>
      <c r="H40" s="99" t="str">
        <f t="shared" si="25"/>
        <v>-</v>
      </c>
      <c r="I40" s="99" t="str">
        <f t="shared" si="25"/>
        <v>-</v>
      </c>
      <c r="J40" s="100" t="str">
        <f t="shared" si="25"/>
        <v>-</v>
      </c>
      <c r="K40" s="110" t="str">
        <f t="shared" si="25"/>
        <v>-</v>
      </c>
      <c r="L40" s="98" t="str">
        <f t="shared" si="25"/>
        <v>-</v>
      </c>
      <c r="M40" s="99" t="str">
        <f t="shared" si="25"/>
        <v>-</v>
      </c>
      <c r="N40" s="99" t="str">
        <f t="shared" si="25"/>
        <v>-</v>
      </c>
      <c r="O40" s="99" t="str">
        <f t="shared" si="25"/>
        <v>-</v>
      </c>
      <c r="P40" s="99" t="str">
        <f t="shared" si="25"/>
        <v>-</v>
      </c>
      <c r="Q40" s="100" t="str">
        <f t="shared" si="25"/>
        <v>-</v>
      </c>
      <c r="R40" s="110" t="str">
        <f t="shared" si="25"/>
        <v>-</v>
      </c>
      <c r="S40" s="98" t="str">
        <f t="shared" si="25"/>
        <v>-</v>
      </c>
      <c r="T40" s="99" t="str">
        <f t="shared" si="25"/>
        <v>-</v>
      </c>
      <c r="U40" s="99" t="str">
        <f t="shared" si="25"/>
        <v>-</v>
      </c>
      <c r="V40" s="99" t="str">
        <f t="shared" si="25"/>
        <v>-</v>
      </c>
      <c r="W40" s="99" t="str">
        <f t="shared" si="25"/>
        <v>-</v>
      </c>
      <c r="X40" s="100" t="str">
        <f t="shared" si="25"/>
        <v>-</v>
      </c>
      <c r="Y40" s="110" t="str">
        <f t="shared" si="25"/>
        <v>-</v>
      </c>
      <c r="Z40" s="98" t="str">
        <f t="shared" si="25"/>
        <v>-</v>
      </c>
      <c r="AA40" s="99" t="str">
        <f t="shared" si="25"/>
        <v>-</v>
      </c>
      <c r="AB40" s="99" t="str">
        <f t="shared" si="25"/>
        <v>-</v>
      </c>
      <c r="AC40" s="99" t="str">
        <f t="shared" si="25"/>
        <v>-</v>
      </c>
      <c r="AD40" s="99" t="str">
        <f t="shared" si="25"/>
        <v>-</v>
      </c>
      <c r="AE40" s="100" t="str">
        <f t="shared" si="25"/>
        <v>-</v>
      </c>
      <c r="AF40" s="110" t="str">
        <f t="shared" si="25"/>
        <v>-</v>
      </c>
      <c r="AG40" s="98" t="str">
        <f t="shared" si="25"/>
        <v>-</v>
      </c>
      <c r="AH40" s="99" t="str">
        <f t="shared" si="25"/>
        <v>-</v>
      </c>
      <c r="AI40" s="99" t="str">
        <f t="shared" si="25"/>
        <v>-</v>
      </c>
      <c r="AJ40" s="99" t="str">
        <f t="shared" si="25"/>
        <v>-</v>
      </c>
      <c r="AK40" s="99" t="str">
        <f t="shared" si="25"/>
        <v>-</v>
      </c>
      <c r="AL40" s="100" t="str">
        <f t="shared" si="25"/>
        <v>-</v>
      </c>
      <c r="AM40" s="110" t="str">
        <f t="shared" si="25"/>
        <v>-</v>
      </c>
      <c r="AN40" s="110" t="str">
        <f t="shared" si="25"/>
        <v>-</v>
      </c>
    </row>
    <row r="41" spans="1:40" customFormat="1" ht="16.5" thickTop="1" thickBot="1">
      <c r="A41" s="32"/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0"/>
      <c r="AA41" s="31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0" ht="15.75" thickTop="1">
      <c r="A42" s="264" t="s">
        <v>131</v>
      </c>
      <c r="B42" s="265"/>
      <c r="C42" s="265"/>
      <c r="D42" s="266"/>
      <c r="E42" s="86" t="str">
        <f>IFERROR(E36/E35,"-")</f>
        <v>-</v>
      </c>
      <c r="F42" s="87" t="str">
        <f t="shared" ref="F42:AN42" si="26">IFERROR(F36/F35,"-")</f>
        <v>-</v>
      </c>
      <c r="G42" s="87" t="str">
        <f t="shared" si="26"/>
        <v>-</v>
      </c>
      <c r="H42" s="87" t="str">
        <f t="shared" si="26"/>
        <v>-</v>
      </c>
      <c r="I42" s="87" t="str">
        <f t="shared" si="26"/>
        <v>-</v>
      </c>
      <c r="J42" s="88" t="str">
        <f t="shared" si="26"/>
        <v>-</v>
      </c>
      <c r="K42" s="111" t="str">
        <f t="shared" si="26"/>
        <v>-</v>
      </c>
      <c r="L42" s="86" t="str">
        <f t="shared" si="26"/>
        <v>-</v>
      </c>
      <c r="M42" s="87" t="str">
        <f t="shared" si="26"/>
        <v>-</v>
      </c>
      <c r="N42" s="87" t="str">
        <f t="shared" si="26"/>
        <v>-</v>
      </c>
      <c r="O42" s="87" t="str">
        <f t="shared" si="26"/>
        <v>-</v>
      </c>
      <c r="P42" s="87" t="str">
        <f t="shared" si="26"/>
        <v>-</v>
      </c>
      <c r="Q42" s="88" t="str">
        <f t="shared" si="26"/>
        <v>-</v>
      </c>
      <c r="R42" s="111" t="str">
        <f t="shared" si="26"/>
        <v>-</v>
      </c>
      <c r="S42" s="86" t="str">
        <f t="shared" si="26"/>
        <v>-</v>
      </c>
      <c r="T42" s="87" t="str">
        <f t="shared" si="26"/>
        <v>-</v>
      </c>
      <c r="U42" s="87" t="str">
        <f t="shared" si="26"/>
        <v>-</v>
      </c>
      <c r="V42" s="87" t="str">
        <f t="shared" si="26"/>
        <v>-</v>
      </c>
      <c r="W42" s="87" t="str">
        <f t="shared" si="26"/>
        <v>-</v>
      </c>
      <c r="X42" s="88" t="str">
        <f t="shared" si="26"/>
        <v>-</v>
      </c>
      <c r="Y42" s="111" t="str">
        <f t="shared" si="26"/>
        <v>-</v>
      </c>
      <c r="Z42" s="86" t="str">
        <f t="shared" si="26"/>
        <v>-</v>
      </c>
      <c r="AA42" s="87" t="str">
        <f t="shared" si="26"/>
        <v>-</v>
      </c>
      <c r="AB42" s="87" t="str">
        <f t="shared" si="26"/>
        <v>-</v>
      </c>
      <c r="AC42" s="87" t="str">
        <f t="shared" si="26"/>
        <v>-</v>
      </c>
      <c r="AD42" s="87" t="str">
        <f t="shared" si="26"/>
        <v>-</v>
      </c>
      <c r="AE42" s="88" t="str">
        <f t="shared" si="26"/>
        <v>-</v>
      </c>
      <c r="AF42" s="111" t="str">
        <f t="shared" si="26"/>
        <v>-</v>
      </c>
      <c r="AG42" s="86" t="str">
        <f t="shared" si="26"/>
        <v>-</v>
      </c>
      <c r="AH42" s="87" t="str">
        <f t="shared" si="26"/>
        <v>-</v>
      </c>
      <c r="AI42" s="87" t="str">
        <f t="shared" si="26"/>
        <v>-</v>
      </c>
      <c r="AJ42" s="87" t="str">
        <f t="shared" si="26"/>
        <v>-</v>
      </c>
      <c r="AK42" s="87" t="str">
        <f t="shared" si="26"/>
        <v>-</v>
      </c>
      <c r="AL42" s="88" t="str">
        <f t="shared" si="26"/>
        <v>-</v>
      </c>
      <c r="AM42" s="111" t="str">
        <f t="shared" si="26"/>
        <v>-</v>
      </c>
      <c r="AN42" s="111" t="str">
        <f t="shared" si="26"/>
        <v>-</v>
      </c>
    </row>
    <row r="43" spans="1:40">
      <c r="A43" s="232" t="s">
        <v>132</v>
      </c>
      <c r="B43" s="233"/>
      <c r="C43" s="233"/>
      <c r="D43" s="234"/>
      <c r="E43" s="89" t="str">
        <f>IFERROR((E23+E25+E26+E27)/E35,"-")</f>
        <v>-</v>
      </c>
      <c r="F43" s="90" t="str">
        <f t="shared" ref="F43:AN43" si="27">IFERROR((F23+F25+F26+F27)/F35,"-")</f>
        <v>-</v>
      </c>
      <c r="G43" s="90" t="str">
        <f t="shared" si="27"/>
        <v>-</v>
      </c>
      <c r="H43" s="90" t="str">
        <f t="shared" si="27"/>
        <v>-</v>
      </c>
      <c r="I43" s="90" t="str">
        <f t="shared" si="27"/>
        <v>-</v>
      </c>
      <c r="J43" s="91" t="str">
        <f t="shared" si="27"/>
        <v>-</v>
      </c>
      <c r="K43" s="112" t="str">
        <f t="shared" si="27"/>
        <v>-</v>
      </c>
      <c r="L43" s="89" t="str">
        <f t="shared" si="27"/>
        <v>-</v>
      </c>
      <c r="M43" s="90" t="str">
        <f t="shared" si="27"/>
        <v>-</v>
      </c>
      <c r="N43" s="90" t="str">
        <f t="shared" si="27"/>
        <v>-</v>
      </c>
      <c r="O43" s="90" t="str">
        <f t="shared" si="27"/>
        <v>-</v>
      </c>
      <c r="P43" s="90" t="str">
        <f t="shared" si="27"/>
        <v>-</v>
      </c>
      <c r="Q43" s="91" t="str">
        <f t="shared" si="27"/>
        <v>-</v>
      </c>
      <c r="R43" s="112" t="str">
        <f t="shared" si="27"/>
        <v>-</v>
      </c>
      <c r="S43" s="89" t="str">
        <f t="shared" si="27"/>
        <v>-</v>
      </c>
      <c r="T43" s="90" t="str">
        <f t="shared" si="27"/>
        <v>-</v>
      </c>
      <c r="U43" s="90" t="str">
        <f t="shared" si="27"/>
        <v>-</v>
      </c>
      <c r="V43" s="90" t="str">
        <f t="shared" si="27"/>
        <v>-</v>
      </c>
      <c r="W43" s="90" t="str">
        <f t="shared" si="27"/>
        <v>-</v>
      </c>
      <c r="X43" s="91" t="str">
        <f t="shared" si="27"/>
        <v>-</v>
      </c>
      <c r="Y43" s="112" t="str">
        <f t="shared" si="27"/>
        <v>-</v>
      </c>
      <c r="Z43" s="89" t="str">
        <f t="shared" si="27"/>
        <v>-</v>
      </c>
      <c r="AA43" s="90" t="str">
        <f t="shared" si="27"/>
        <v>-</v>
      </c>
      <c r="AB43" s="90" t="str">
        <f t="shared" si="27"/>
        <v>-</v>
      </c>
      <c r="AC43" s="90" t="str">
        <f t="shared" si="27"/>
        <v>-</v>
      </c>
      <c r="AD43" s="90" t="str">
        <f t="shared" si="27"/>
        <v>-</v>
      </c>
      <c r="AE43" s="91" t="str">
        <f t="shared" si="27"/>
        <v>-</v>
      </c>
      <c r="AF43" s="112" t="str">
        <f t="shared" si="27"/>
        <v>-</v>
      </c>
      <c r="AG43" s="89" t="str">
        <f t="shared" si="27"/>
        <v>-</v>
      </c>
      <c r="AH43" s="90" t="str">
        <f t="shared" si="27"/>
        <v>-</v>
      </c>
      <c r="AI43" s="90" t="str">
        <f t="shared" si="27"/>
        <v>-</v>
      </c>
      <c r="AJ43" s="90" t="str">
        <f t="shared" si="27"/>
        <v>-</v>
      </c>
      <c r="AK43" s="90" t="str">
        <f t="shared" si="27"/>
        <v>-</v>
      </c>
      <c r="AL43" s="91" t="str">
        <f t="shared" si="27"/>
        <v>-</v>
      </c>
      <c r="AM43" s="112" t="str">
        <f t="shared" si="27"/>
        <v>-</v>
      </c>
      <c r="AN43" s="112" t="str">
        <f t="shared" si="27"/>
        <v>-</v>
      </c>
    </row>
    <row r="44" spans="1:40">
      <c r="A44" s="232" t="s">
        <v>80</v>
      </c>
      <c r="B44" s="233"/>
      <c r="C44" s="233"/>
      <c r="D44" s="234"/>
      <c r="E44" s="92" t="str">
        <f>IFERROR(E26/E35,"-")</f>
        <v>-</v>
      </c>
      <c r="F44" s="93" t="str">
        <f t="shared" ref="F44:AN44" si="28">IFERROR(F26/F35,"-")</f>
        <v>-</v>
      </c>
      <c r="G44" s="93" t="str">
        <f t="shared" si="28"/>
        <v>-</v>
      </c>
      <c r="H44" s="93" t="str">
        <f t="shared" si="28"/>
        <v>-</v>
      </c>
      <c r="I44" s="93" t="str">
        <f t="shared" si="28"/>
        <v>-</v>
      </c>
      <c r="J44" s="94" t="str">
        <f t="shared" si="28"/>
        <v>-</v>
      </c>
      <c r="K44" s="113" t="str">
        <f t="shared" si="28"/>
        <v>-</v>
      </c>
      <c r="L44" s="92" t="str">
        <f t="shared" si="28"/>
        <v>-</v>
      </c>
      <c r="M44" s="93" t="str">
        <f t="shared" si="28"/>
        <v>-</v>
      </c>
      <c r="N44" s="93" t="str">
        <f t="shared" si="28"/>
        <v>-</v>
      </c>
      <c r="O44" s="93" t="str">
        <f t="shared" si="28"/>
        <v>-</v>
      </c>
      <c r="P44" s="93" t="str">
        <f t="shared" si="28"/>
        <v>-</v>
      </c>
      <c r="Q44" s="94" t="str">
        <f t="shared" si="28"/>
        <v>-</v>
      </c>
      <c r="R44" s="113" t="str">
        <f t="shared" si="28"/>
        <v>-</v>
      </c>
      <c r="S44" s="92" t="str">
        <f t="shared" si="28"/>
        <v>-</v>
      </c>
      <c r="T44" s="93" t="str">
        <f t="shared" si="28"/>
        <v>-</v>
      </c>
      <c r="U44" s="93" t="str">
        <f t="shared" si="28"/>
        <v>-</v>
      </c>
      <c r="V44" s="93" t="str">
        <f t="shared" si="28"/>
        <v>-</v>
      </c>
      <c r="W44" s="93" t="str">
        <f t="shared" si="28"/>
        <v>-</v>
      </c>
      <c r="X44" s="94" t="str">
        <f t="shared" si="28"/>
        <v>-</v>
      </c>
      <c r="Y44" s="113" t="str">
        <f t="shared" si="28"/>
        <v>-</v>
      </c>
      <c r="Z44" s="92" t="str">
        <f t="shared" si="28"/>
        <v>-</v>
      </c>
      <c r="AA44" s="93" t="str">
        <f t="shared" si="28"/>
        <v>-</v>
      </c>
      <c r="AB44" s="93" t="str">
        <f t="shared" si="28"/>
        <v>-</v>
      </c>
      <c r="AC44" s="93" t="str">
        <f t="shared" si="28"/>
        <v>-</v>
      </c>
      <c r="AD44" s="93" t="str">
        <f t="shared" si="28"/>
        <v>-</v>
      </c>
      <c r="AE44" s="94" t="str">
        <f t="shared" si="28"/>
        <v>-</v>
      </c>
      <c r="AF44" s="113" t="str">
        <f t="shared" si="28"/>
        <v>-</v>
      </c>
      <c r="AG44" s="92" t="str">
        <f t="shared" si="28"/>
        <v>-</v>
      </c>
      <c r="AH44" s="93" t="str">
        <f t="shared" si="28"/>
        <v>-</v>
      </c>
      <c r="AI44" s="93" t="str">
        <f t="shared" si="28"/>
        <v>-</v>
      </c>
      <c r="AJ44" s="93" t="str">
        <f t="shared" si="28"/>
        <v>-</v>
      </c>
      <c r="AK44" s="93" t="str">
        <f t="shared" si="28"/>
        <v>-</v>
      </c>
      <c r="AL44" s="94" t="str">
        <f t="shared" si="28"/>
        <v>-</v>
      </c>
      <c r="AM44" s="113" t="str">
        <f t="shared" si="28"/>
        <v>-</v>
      </c>
      <c r="AN44" s="113" t="str">
        <f t="shared" si="28"/>
        <v>-</v>
      </c>
    </row>
    <row r="45" spans="1:40">
      <c r="A45" s="232" t="s">
        <v>79</v>
      </c>
      <c r="B45" s="233"/>
      <c r="C45" s="233"/>
      <c r="D45" s="234"/>
      <c r="E45" s="92" t="str">
        <f>IFERROR(E25/E35,"-")</f>
        <v>-</v>
      </c>
      <c r="F45" s="93" t="str">
        <f t="shared" ref="F45:AN45" si="29">IFERROR(F25/F35,"-")</f>
        <v>-</v>
      </c>
      <c r="G45" s="93" t="str">
        <f t="shared" si="29"/>
        <v>-</v>
      </c>
      <c r="H45" s="93" t="str">
        <f t="shared" si="29"/>
        <v>-</v>
      </c>
      <c r="I45" s="93" t="str">
        <f t="shared" si="29"/>
        <v>-</v>
      </c>
      <c r="J45" s="94" t="str">
        <f t="shared" si="29"/>
        <v>-</v>
      </c>
      <c r="K45" s="113" t="str">
        <f t="shared" si="29"/>
        <v>-</v>
      </c>
      <c r="L45" s="92" t="str">
        <f t="shared" si="29"/>
        <v>-</v>
      </c>
      <c r="M45" s="93" t="str">
        <f t="shared" si="29"/>
        <v>-</v>
      </c>
      <c r="N45" s="93" t="str">
        <f t="shared" si="29"/>
        <v>-</v>
      </c>
      <c r="O45" s="93" t="str">
        <f t="shared" si="29"/>
        <v>-</v>
      </c>
      <c r="P45" s="93" t="str">
        <f t="shared" si="29"/>
        <v>-</v>
      </c>
      <c r="Q45" s="94" t="str">
        <f t="shared" si="29"/>
        <v>-</v>
      </c>
      <c r="R45" s="113" t="str">
        <f t="shared" si="29"/>
        <v>-</v>
      </c>
      <c r="S45" s="92" t="str">
        <f t="shared" si="29"/>
        <v>-</v>
      </c>
      <c r="T45" s="93" t="str">
        <f t="shared" si="29"/>
        <v>-</v>
      </c>
      <c r="U45" s="93" t="str">
        <f t="shared" si="29"/>
        <v>-</v>
      </c>
      <c r="V45" s="93" t="str">
        <f t="shared" si="29"/>
        <v>-</v>
      </c>
      <c r="W45" s="93" t="str">
        <f t="shared" si="29"/>
        <v>-</v>
      </c>
      <c r="X45" s="94" t="str">
        <f t="shared" si="29"/>
        <v>-</v>
      </c>
      <c r="Y45" s="113" t="str">
        <f t="shared" si="29"/>
        <v>-</v>
      </c>
      <c r="Z45" s="92" t="str">
        <f t="shared" si="29"/>
        <v>-</v>
      </c>
      <c r="AA45" s="93" t="str">
        <f t="shared" si="29"/>
        <v>-</v>
      </c>
      <c r="AB45" s="93" t="str">
        <f t="shared" si="29"/>
        <v>-</v>
      </c>
      <c r="AC45" s="93" t="str">
        <f t="shared" si="29"/>
        <v>-</v>
      </c>
      <c r="AD45" s="93" t="str">
        <f t="shared" si="29"/>
        <v>-</v>
      </c>
      <c r="AE45" s="94" t="str">
        <f t="shared" si="29"/>
        <v>-</v>
      </c>
      <c r="AF45" s="113" t="str">
        <f t="shared" si="29"/>
        <v>-</v>
      </c>
      <c r="AG45" s="92" t="str">
        <f t="shared" si="29"/>
        <v>-</v>
      </c>
      <c r="AH45" s="93" t="str">
        <f t="shared" si="29"/>
        <v>-</v>
      </c>
      <c r="AI45" s="93" t="str">
        <f t="shared" si="29"/>
        <v>-</v>
      </c>
      <c r="AJ45" s="93" t="str">
        <f t="shared" si="29"/>
        <v>-</v>
      </c>
      <c r="AK45" s="93" t="str">
        <f t="shared" si="29"/>
        <v>-</v>
      </c>
      <c r="AL45" s="94" t="str">
        <f t="shared" si="29"/>
        <v>-</v>
      </c>
      <c r="AM45" s="113" t="str">
        <f t="shared" si="29"/>
        <v>-</v>
      </c>
      <c r="AN45" s="113" t="str">
        <f t="shared" si="29"/>
        <v>-</v>
      </c>
    </row>
    <row r="46" spans="1:40">
      <c r="A46" s="232" t="s">
        <v>133</v>
      </c>
      <c r="B46" s="233"/>
      <c r="C46" s="233"/>
      <c r="D46" s="234"/>
      <c r="E46" s="92" t="str">
        <f>IFERROR(E27/E35,"-")</f>
        <v>-</v>
      </c>
      <c r="F46" s="93" t="str">
        <f t="shared" ref="F46:AN46" si="30">IFERROR(F27/F35,"-")</f>
        <v>-</v>
      </c>
      <c r="G46" s="93" t="str">
        <f t="shared" si="30"/>
        <v>-</v>
      </c>
      <c r="H46" s="93" t="str">
        <f t="shared" si="30"/>
        <v>-</v>
      </c>
      <c r="I46" s="93" t="str">
        <f t="shared" si="30"/>
        <v>-</v>
      </c>
      <c r="J46" s="94" t="str">
        <f t="shared" si="30"/>
        <v>-</v>
      </c>
      <c r="K46" s="113" t="str">
        <f t="shared" si="30"/>
        <v>-</v>
      </c>
      <c r="L46" s="92" t="str">
        <f t="shared" si="30"/>
        <v>-</v>
      </c>
      <c r="M46" s="93" t="str">
        <f t="shared" si="30"/>
        <v>-</v>
      </c>
      <c r="N46" s="93" t="str">
        <f t="shared" si="30"/>
        <v>-</v>
      </c>
      <c r="O46" s="93" t="str">
        <f t="shared" si="30"/>
        <v>-</v>
      </c>
      <c r="P46" s="93" t="str">
        <f t="shared" si="30"/>
        <v>-</v>
      </c>
      <c r="Q46" s="94" t="str">
        <f t="shared" si="30"/>
        <v>-</v>
      </c>
      <c r="R46" s="113" t="str">
        <f t="shared" si="30"/>
        <v>-</v>
      </c>
      <c r="S46" s="92" t="str">
        <f t="shared" si="30"/>
        <v>-</v>
      </c>
      <c r="T46" s="93" t="str">
        <f t="shared" si="30"/>
        <v>-</v>
      </c>
      <c r="U46" s="93" t="str">
        <f t="shared" si="30"/>
        <v>-</v>
      </c>
      <c r="V46" s="93" t="str">
        <f t="shared" si="30"/>
        <v>-</v>
      </c>
      <c r="W46" s="93" t="str">
        <f t="shared" si="30"/>
        <v>-</v>
      </c>
      <c r="X46" s="94" t="str">
        <f t="shared" si="30"/>
        <v>-</v>
      </c>
      <c r="Y46" s="113" t="str">
        <f t="shared" si="30"/>
        <v>-</v>
      </c>
      <c r="Z46" s="92" t="str">
        <f t="shared" si="30"/>
        <v>-</v>
      </c>
      <c r="AA46" s="93" t="str">
        <f t="shared" si="30"/>
        <v>-</v>
      </c>
      <c r="AB46" s="93" t="str">
        <f t="shared" si="30"/>
        <v>-</v>
      </c>
      <c r="AC46" s="93" t="str">
        <f t="shared" si="30"/>
        <v>-</v>
      </c>
      <c r="AD46" s="93" t="str">
        <f t="shared" si="30"/>
        <v>-</v>
      </c>
      <c r="AE46" s="94" t="str">
        <f t="shared" si="30"/>
        <v>-</v>
      </c>
      <c r="AF46" s="113" t="str">
        <f t="shared" si="30"/>
        <v>-</v>
      </c>
      <c r="AG46" s="92" t="str">
        <f t="shared" si="30"/>
        <v>-</v>
      </c>
      <c r="AH46" s="93" t="str">
        <f t="shared" si="30"/>
        <v>-</v>
      </c>
      <c r="AI46" s="93" t="str">
        <f t="shared" si="30"/>
        <v>-</v>
      </c>
      <c r="AJ46" s="93" t="str">
        <f t="shared" si="30"/>
        <v>-</v>
      </c>
      <c r="AK46" s="93" t="str">
        <f t="shared" si="30"/>
        <v>-</v>
      </c>
      <c r="AL46" s="94" t="str">
        <f t="shared" si="30"/>
        <v>-</v>
      </c>
      <c r="AM46" s="113" t="str">
        <f t="shared" si="30"/>
        <v>-</v>
      </c>
      <c r="AN46" s="113" t="str">
        <f t="shared" si="30"/>
        <v>-</v>
      </c>
    </row>
    <row r="47" spans="1:40">
      <c r="A47" s="232" t="s">
        <v>134</v>
      </c>
      <c r="B47" s="233"/>
      <c r="C47" s="233"/>
      <c r="D47" s="234"/>
      <c r="E47" s="92" t="str">
        <f>IFERROR(E27/(E23+E25+E26+E27),"-")</f>
        <v>-</v>
      </c>
      <c r="F47" s="93" t="str">
        <f t="shared" ref="F47:AN47" si="31">IFERROR(F27/(F23+F25+F26+F27),"-")</f>
        <v>-</v>
      </c>
      <c r="G47" s="93" t="str">
        <f t="shared" si="31"/>
        <v>-</v>
      </c>
      <c r="H47" s="93" t="str">
        <f t="shared" si="31"/>
        <v>-</v>
      </c>
      <c r="I47" s="93" t="str">
        <f t="shared" si="31"/>
        <v>-</v>
      </c>
      <c r="J47" s="94" t="str">
        <f t="shared" si="31"/>
        <v>-</v>
      </c>
      <c r="K47" s="113" t="str">
        <f t="shared" si="31"/>
        <v>-</v>
      </c>
      <c r="L47" s="92" t="str">
        <f t="shared" si="31"/>
        <v>-</v>
      </c>
      <c r="M47" s="93" t="str">
        <f t="shared" si="31"/>
        <v>-</v>
      </c>
      <c r="N47" s="93" t="str">
        <f t="shared" si="31"/>
        <v>-</v>
      </c>
      <c r="O47" s="93" t="str">
        <f t="shared" si="31"/>
        <v>-</v>
      </c>
      <c r="P47" s="93" t="str">
        <f t="shared" si="31"/>
        <v>-</v>
      </c>
      <c r="Q47" s="94" t="str">
        <f t="shared" si="31"/>
        <v>-</v>
      </c>
      <c r="R47" s="113" t="str">
        <f t="shared" si="31"/>
        <v>-</v>
      </c>
      <c r="S47" s="92" t="str">
        <f t="shared" si="31"/>
        <v>-</v>
      </c>
      <c r="T47" s="93" t="str">
        <f t="shared" si="31"/>
        <v>-</v>
      </c>
      <c r="U47" s="93" t="str">
        <f t="shared" si="31"/>
        <v>-</v>
      </c>
      <c r="V47" s="93" t="str">
        <f t="shared" si="31"/>
        <v>-</v>
      </c>
      <c r="W47" s="93" t="str">
        <f t="shared" si="31"/>
        <v>-</v>
      </c>
      <c r="X47" s="94" t="str">
        <f t="shared" si="31"/>
        <v>-</v>
      </c>
      <c r="Y47" s="113" t="str">
        <f t="shared" si="31"/>
        <v>-</v>
      </c>
      <c r="Z47" s="92" t="str">
        <f t="shared" si="31"/>
        <v>-</v>
      </c>
      <c r="AA47" s="93" t="str">
        <f t="shared" si="31"/>
        <v>-</v>
      </c>
      <c r="AB47" s="93" t="str">
        <f t="shared" si="31"/>
        <v>-</v>
      </c>
      <c r="AC47" s="93" t="str">
        <f t="shared" si="31"/>
        <v>-</v>
      </c>
      <c r="AD47" s="93" t="str">
        <f t="shared" si="31"/>
        <v>-</v>
      </c>
      <c r="AE47" s="94" t="str">
        <f t="shared" si="31"/>
        <v>-</v>
      </c>
      <c r="AF47" s="113" t="str">
        <f t="shared" si="31"/>
        <v>-</v>
      </c>
      <c r="AG47" s="92" t="str">
        <f t="shared" si="31"/>
        <v>-</v>
      </c>
      <c r="AH47" s="93" t="str">
        <f t="shared" si="31"/>
        <v>-</v>
      </c>
      <c r="AI47" s="93" t="str">
        <f t="shared" si="31"/>
        <v>-</v>
      </c>
      <c r="AJ47" s="93" t="str">
        <f t="shared" si="31"/>
        <v>-</v>
      </c>
      <c r="AK47" s="93" t="str">
        <f t="shared" si="31"/>
        <v>-</v>
      </c>
      <c r="AL47" s="94" t="str">
        <f t="shared" si="31"/>
        <v>-</v>
      </c>
      <c r="AM47" s="113" t="str">
        <f t="shared" si="31"/>
        <v>-</v>
      </c>
      <c r="AN47" s="113" t="str">
        <f t="shared" si="31"/>
        <v>-</v>
      </c>
    </row>
    <row r="48" spans="1:40">
      <c r="A48" s="232" t="s">
        <v>82</v>
      </c>
      <c r="B48" s="233"/>
      <c r="C48" s="233"/>
      <c r="D48" s="234"/>
      <c r="E48" s="92" t="str">
        <f>IFERROR(E32/E35,"-")</f>
        <v>-</v>
      </c>
      <c r="F48" s="93" t="str">
        <f t="shared" ref="F48:AN48" si="32">IFERROR(F32/F35,"-")</f>
        <v>-</v>
      </c>
      <c r="G48" s="93" t="str">
        <f t="shared" si="32"/>
        <v>-</v>
      </c>
      <c r="H48" s="93" t="str">
        <f t="shared" si="32"/>
        <v>-</v>
      </c>
      <c r="I48" s="93" t="str">
        <f t="shared" si="32"/>
        <v>-</v>
      </c>
      <c r="J48" s="94" t="str">
        <f t="shared" si="32"/>
        <v>-</v>
      </c>
      <c r="K48" s="113" t="str">
        <f t="shared" si="32"/>
        <v>-</v>
      </c>
      <c r="L48" s="92" t="str">
        <f t="shared" si="32"/>
        <v>-</v>
      </c>
      <c r="M48" s="93" t="str">
        <f t="shared" si="32"/>
        <v>-</v>
      </c>
      <c r="N48" s="93" t="str">
        <f t="shared" si="32"/>
        <v>-</v>
      </c>
      <c r="O48" s="93" t="str">
        <f t="shared" si="32"/>
        <v>-</v>
      </c>
      <c r="P48" s="93" t="str">
        <f t="shared" si="32"/>
        <v>-</v>
      </c>
      <c r="Q48" s="94" t="str">
        <f t="shared" si="32"/>
        <v>-</v>
      </c>
      <c r="R48" s="113" t="str">
        <f t="shared" si="32"/>
        <v>-</v>
      </c>
      <c r="S48" s="92" t="str">
        <f t="shared" si="32"/>
        <v>-</v>
      </c>
      <c r="T48" s="93" t="str">
        <f t="shared" si="32"/>
        <v>-</v>
      </c>
      <c r="U48" s="93" t="str">
        <f t="shared" si="32"/>
        <v>-</v>
      </c>
      <c r="V48" s="93" t="str">
        <f t="shared" si="32"/>
        <v>-</v>
      </c>
      <c r="W48" s="93" t="str">
        <f t="shared" si="32"/>
        <v>-</v>
      </c>
      <c r="X48" s="94" t="str">
        <f t="shared" si="32"/>
        <v>-</v>
      </c>
      <c r="Y48" s="113" t="str">
        <f t="shared" si="32"/>
        <v>-</v>
      </c>
      <c r="Z48" s="92" t="str">
        <f t="shared" si="32"/>
        <v>-</v>
      </c>
      <c r="AA48" s="93" t="str">
        <f t="shared" si="32"/>
        <v>-</v>
      </c>
      <c r="AB48" s="93" t="str">
        <f t="shared" si="32"/>
        <v>-</v>
      </c>
      <c r="AC48" s="93" t="str">
        <f t="shared" si="32"/>
        <v>-</v>
      </c>
      <c r="AD48" s="93" t="str">
        <f t="shared" si="32"/>
        <v>-</v>
      </c>
      <c r="AE48" s="94" t="str">
        <f t="shared" si="32"/>
        <v>-</v>
      </c>
      <c r="AF48" s="113" t="str">
        <f t="shared" si="32"/>
        <v>-</v>
      </c>
      <c r="AG48" s="92" t="str">
        <f t="shared" si="32"/>
        <v>-</v>
      </c>
      <c r="AH48" s="93" t="str">
        <f t="shared" si="32"/>
        <v>-</v>
      </c>
      <c r="AI48" s="93" t="str">
        <f t="shared" si="32"/>
        <v>-</v>
      </c>
      <c r="AJ48" s="93" t="str">
        <f t="shared" si="32"/>
        <v>-</v>
      </c>
      <c r="AK48" s="93" t="str">
        <f t="shared" si="32"/>
        <v>-</v>
      </c>
      <c r="AL48" s="94" t="str">
        <f t="shared" si="32"/>
        <v>-</v>
      </c>
      <c r="AM48" s="113" t="str">
        <f t="shared" si="32"/>
        <v>-</v>
      </c>
      <c r="AN48" s="113" t="str">
        <f t="shared" si="32"/>
        <v>-</v>
      </c>
    </row>
    <row r="49" spans="1:40">
      <c r="A49" s="232" t="s">
        <v>137</v>
      </c>
      <c r="B49" s="233"/>
      <c r="C49" s="233"/>
      <c r="D49" s="234"/>
      <c r="E49" s="92" t="str">
        <f>IFERROR(E33/E35,"-")</f>
        <v>-</v>
      </c>
      <c r="F49" s="93" t="str">
        <f t="shared" ref="F49:AN49" si="33">IFERROR(F33/F35,"-")</f>
        <v>-</v>
      </c>
      <c r="G49" s="93" t="str">
        <f t="shared" si="33"/>
        <v>-</v>
      </c>
      <c r="H49" s="93" t="str">
        <f t="shared" si="33"/>
        <v>-</v>
      </c>
      <c r="I49" s="93" t="str">
        <f t="shared" si="33"/>
        <v>-</v>
      </c>
      <c r="J49" s="94" t="str">
        <f t="shared" si="33"/>
        <v>-</v>
      </c>
      <c r="K49" s="113" t="str">
        <f t="shared" si="33"/>
        <v>-</v>
      </c>
      <c r="L49" s="92" t="str">
        <f t="shared" si="33"/>
        <v>-</v>
      </c>
      <c r="M49" s="93" t="str">
        <f t="shared" si="33"/>
        <v>-</v>
      </c>
      <c r="N49" s="93" t="str">
        <f t="shared" si="33"/>
        <v>-</v>
      </c>
      <c r="O49" s="93" t="str">
        <f t="shared" si="33"/>
        <v>-</v>
      </c>
      <c r="P49" s="93" t="str">
        <f t="shared" si="33"/>
        <v>-</v>
      </c>
      <c r="Q49" s="94" t="str">
        <f t="shared" si="33"/>
        <v>-</v>
      </c>
      <c r="R49" s="113" t="str">
        <f t="shared" si="33"/>
        <v>-</v>
      </c>
      <c r="S49" s="92" t="str">
        <f t="shared" si="33"/>
        <v>-</v>
      </c>
      <c r="T49" s="93" t="str">
        <f t="shared" si="33"/>
        <v>-</v>
      </c>
      <c r="U49" s="93" t="str">
        <f t="shared" si="33"/>
        <v>-</v>
      </c>
      <c r="V49" s="93" t="str">
        <f t="shared" si="33"/>
        <v>-</v>
      </c>
      <c r="W49" s="93" t="str">
        <f t="shared" si="33"/>
        <v>-</v>
      </c>
      <c r="X49" s="94" t="str">
        <f t="shared" si="33"/>
        <v>-</v>
      </c>
      <c r="Y49" s="113" t="str">
        <f t="shared" si="33"/>
        <v>-</v>
      </c>
      <c r="Z49" s="92" t="str">
        <f t="shared" si="33"/>
        <v>-</v>
      </c>
      <c r="AA49" s="93" t="str">
        <f t="shared" si="33"/>
        <v>-</v>
      </c>
      <c r="AB49" s="93" t="str">
        <f t="shared" si="33"/>
        <v>-</v>
      </c>
      <c r="AC49" s="93" t="str">
        <f t="shared" si="33"/>
        <v>-</v>
      </c>
      <c r="AD49" s="93" t="str">
        <f t="shared" si="33"/>
        <v>-</v>
      </c>
      <c r="AE49" s="94" t="str">
        <f t="shared" si="33"/>
        <v>-</v>
      </c>
      <c r="AF49" s="113" t="str">
        <f t="shared" si="33"/>
        <v>-</v>
      </c>
      <c r="AG49" s="92" t="str">
        <f t="shared" si="33"/>
        <v>-</v>
      </c>
      <c r="AH49" s="93" t="str">
        <f t="shared" si="33"/>
        <v>-</v>
      </c>
      <c r="AI49" s="93" t="str">
        <f t="shared" si="33"/>
        <v>-</v>
      </c>
      <c r="AJ49" s="93" t="str">
        <f t="shared" si="33"/>
        <v>-</v>
      </c>
      <c r="AK49" s="93" t="str">
        <f t="shared" si="33"/>
        <v>-</v>
      </c>
      <c r="AL49" s="94" t="str">
        <f t="shared" si="33"/>
        <v>-</v>
      </c>
      <c r="AM49" s="113" t="str">
        <f t="shared" si="33"/>
        <v>-</v>
      </c>
      <c r="AN49" s="113" t="str">
        <f t="shared" si="33"/>
        <v>-</v>
      </c>
    </row>
    <row r="50" spans="1:40">
      <c r="A50" s="232" t="s">
        <v>81</v>
      </c>
      <c r="B50" s="233"/>
      <c r="C50" s="233"/>
      <c r="D50" s="234"/>
      <c r="E50" s="92" t="str">
        <f>IFERROR((E24+E28+E29)/E35,"-")</f>
        <v>-</v>
      </c>
      <c r="F50" s="93" t="str">
        <f t="shared" ref="F50:AN50" si="34">IFERROR((F24+F28+F29)/F35,"-")</f>
        <v>-</v>
      </c>
      <c r="G50" s="93" t="str">
        <f t="shared" si="34"/>
        <v>-</v>
      </c>
      <c r="H50" s="93" t="str">
        <f t="shared" si="34"/>
        <v>-</v>
      </c>
      <c r="I50" s="93" t="str">
        <f t="shared" si="34"/>
        <v>-</v>
      </c>
      <c r="J50" s="94" t="str">
        <f t="shared" si="34"/>
        <v>-</v>
      </c>
      <c r="K50" s="113" t="str">
        <f t="shared" si="34"/>
        <v>-</v>
      </c>
      <c r="L50" s="92" t="str">
        <f t="shared" si="34"/>
        <v>-</v>
      </c>
      <c r="M50" s="93" t="str">
        <f t="shared" si="34"/>
        <v>-</v>
      </c>
      <c r="N50" s="93" t="str">
        <f t="shared" si="34"/>
        <v>-</v>
      </c>
      <c r="O50" s="93" t="str">
        <f t="shared" si="34"/>
        <v>-</v>
      </c>
      <c r="P50" s="93" t="str">
        <f t="shared" si="34"/>
        <v>-</v>
      </c>
      <c r="Q50" s="94" t="str">
        <f t="shared" si="34"/>
        <v>-</v>
      </c>
      <c r="R50" s="113" t="str">
        <f t="shared" si="34"/>
        <v>-</v>
      </c>
      <c r="S50" s="92" t="str">
        <f t="shared" si="34"/>
        <v>-</v>
      </c>
      <c r="T50" s="93" t="str">
        <f t="shared" si="34"/>
        <v>-</v>
      </c>
      <c r="U50" s="93" t="str">
        <f t="shared" si="34"/>
        <v>-</v>
      </c>
      <c r="V50" s="93" t="str">
        <f t="shared" si="34"/>
        <v>-</v>
      </c>
      <c r="W50" s="93" t="str">
        <f t="shared" si="34"/>
        <v>-</v>
      </c>
      <c r="X50" s="94" t="str">
        <f t="shared" si="34"/>
        <v>-</v>
      </c>
      <c r="Y50" s="113" t="str">
        <f t="shared" si="34"/>
        <v>-</v>
      </c>
      <c r="Z50" s="92" t="str">
        <f t="shared" si="34"/>
        <v>-</v>
      </c>
      <c r="AA50" s="93" t="str">
        <f t="shared" si="34"/>
        <v>-</v>
      </c>
      <c r="AB50" s="93" t="str">
        <f t="shared" si="34"/>
        <v>-</v>
      </c>
      <c r="AC50" s="93" t="str">
        <f t="shared" si="34"/>
        <v>-</v>
      </c>
      <c r="AD50" s="93" t="str">
        <f t="shared" si="34"/>
        <v>-</v>
      </c>
      <c r="AE50" s="94" t="str">
        <f t="shared" si="34"/>
        <v>-</v>
      </c>
      <c r="AF50" s="113" t="str">
        <f t="shared" si="34"/>
        <v>-</v>
      </c>
      <c r="AG50" s="92" t="str">
        <f t="shared" si="34"/>
        <v>-</v>
      </c>
      <c r="AH50" s="93" t="str">
        <f t="shared" si="34"/>
        <v>-</v>
      </c>
      <c r="AI50" s="93" t="str">
        <f t="shared" si="34"/>
        <v>-</v>
      </c>
      <c r="AJ50" s="93" t="str">
        <f t="shared" si="34"/>
        <v>-</v>
      </c>
      <c r="AK50" s="93" t="str">
        <f t="shared" si="34"/>
        <v>-</v>
      </c>
      <c r="AL50" s="94" t="str">
        <f t="shared" si="34"/>
        <v>-</v>
      </c>
      <c r="AM50" s="113" t="str">
        <f t="shared" si="34"/>
        <v>-</v>
      </c>
      <c r="AN50" s="113" t="str">
        <f t="shared" si="34"/>
        <v>-</v>
      </c>
    </row>
    <row r="51" spans="1:40">
      <c r="A51" s="232" t="s">
        <v>83</v>
      </c>
      <c r="B51" s="233"/>
      <c r="C51" s="233"/>
      <c r="D51" s="234"/>
      <c r="E51" s="92" t="str">
        <f>IFERROR(E28/E35,"-")</f>
        <v>-</v>
      </c>
      <c r="F51" s="93" t="str">
        <f t="shared" ref="F51:AN51" si="35">IFERROR(F28/F35,"-")</f>
        <v>-</v>
      </c>
      <c r="G51" s="93" t="str">
        <f t="shared" si="35"/>
        <v>-</v>
      </c>
      <c r="H51" s="93" t="str">
        <f t="shared" si="35"/>
        <v>-</v>
      </c>
      <c r="I51" s="93" t="str">
        <f t="shared" si="35"/>
        <v>-</v>
      </c>
      <c r="J51" s="94" t="str">
        <f t="shared" si="35"/>
        <v>-</v>
      </c>
      <c r="K51" s="113" t="str">
        <f t="shared" si="35"/>
        <v>-</v>
      </c>
      <c r="L51" s="92" t="str">
        <f t="shared" si="35"/>
        <v>-</v>
      </c>
      <c r="M51" s="93" t="str">
        <f t="shared" si="35"/>
        <v>-</v>
      </c>
      <c r="N51" s="93" t="str">
        <f t="shared" si="35"/>
        <v>-</v>
      </c>
      <c r="O51" s="93" t="str">
        <f t="shared" si="35"/>
        <v>-</v>
      </c>
      <c r="P51" s="93" t="str">
        <f t="shared" si="35"/>
        <v>-</v>
      </c>
      <c r="Q51" s="94" t="str">
        <f t="shared" si="35"/>
        <v>-</v>
      </c>
      <c r="R51" s="113" t="str">
        <f t="shared" si="35"/>
        <v>-</v>
      </c>
      <c r="S51" s="92" t="str">
        <f t="shared" si="35"/>
        <v>-</v>
      </c>
      <c r="T51" s="93" t="str">
        <f t="shared" si="35"/>
        <v>-</v>
      </c>
      <c r="U51" s="93" t="str">
        <f t="shared" si="35"/>
        <v>-</v>
      </c>
      <c r="V51" s="93" t="str">
        <f t="shared" si="35"/>
        <v>-</v>
      </c>
      <c r="W51" s="93" t="str">
        <f t="shared" si="35"/>
        <v>-</v>
      </c>
      <c r="X51" s="94" t="str">
        <f t="shared" si="35"/>
        <v>-</v>
      </c>
      <c r="Y51" s="113" t="str">
        <f t="shared" si="35"/>
        <v>-</v>
      </c>
      <c r="Z51" s="92" t="str">
        <f t="shared" si="35"/>
        <v>-</v>
      </c>
      <c r="AA51" s="93" t="str">
        <f t="shared" si="35"/>
        <v>-</v>
      </c>
      <c r="AB51" s="93" t="str">
        <f t="shared" si="35"/>
        <v>-</v>
      </c>
      <c r="AC51" s="93" t="str">
        <f t="shared" si="35"/>
        <v>-</v>
      </c>
      <c r="AD51" s="93" t="str">
        <f t="shared" si="35"/>
        <v>-</v>
      </c>
      <c r="AE51" s="94" t="str">
        <f t="shared" si="35"/>
        <v>-</v>
      </c>
      <c r="AF51" s="113" t="str">
        <f t="shared" si="35"/>
        <v>-</v>
      </c>
      <c r="AG51" s="92" t="str">
        <f t="shared" si="35"/>
        <v>-</v>
      </c>
      <c r="AH51" s="93" t="str">
        <f t="shared" si="35"/>
        <v>-</v>
      </c>
      <c r="AI51" s="93" t="str">
        <f t="shared" si="35"/>
        <v>-</v>
      </c>
      <c r="AJ51" s="93" t="str">
        <f t="shared" si="35"/>
        <v>-</v>
      </c>
      <c r="AK51" s="93" t="str">
        <f t="shared" si="35"/>
        <v>-</v>
      </c>
      <c r="AL51" s="94" t="str">
        <f t="shared" si="35"/>
        <v>-</v>
      </c>
      <c r="AM51" s="113" t="str">
        <f t="shared" si="35"/>
        <v>-</v>
      </c>
      <c r="AN51" s="113" t="str">
        <f t="shared" si="35"/>
        <v>-</v>
      </c>
    </row>
    <row r="52" spans="1:40">
      <c r="A52" s="232" t="s">
        <v>84</v>
      </c>
      <c r="B52" s="233"/>
      <c r="C52" s="233"/>
      <c r="D52" s="234"/>
      <c r="E52" s="92" t="str">
        <f>IFERROR(E29/E35,"-")</f>
        <v>-</v>
      </c>
      <c r="F52" s="93" t="str">
        <f t="shared" ref="F52:AN52" si="36">IFERROR(F29/F35,"-")</f>
        <v>-</v>
      </c>
      <c r="G52" s="93" t="str">
        <f t="shared" si="36"/>
        <v>-</v>
      </c>
      <c r="H52" s="93" t="str">
        <f t="shared" si="36"/>
        <v>-</v>
      </c>
      <c r="I52" s="93" t="str">
        <f t="shared" si="36"/>
        <v>-</v>
      </c>
      <c r="J52" s="94" t="str">
        <f t="shared" si="36"/>
        <v>-</v>
      </c>
      <c r="K52" s="113" t="str">
        <f t="shared" si="36"/>
        <v>-</v>
      </c>
      <c r="L52" s="92" t="str">
        <f t="shared" si="36"/>
        <v>-</v>
      </c>
      <c r="M52" s="93" t="str">
        <f t="shared" si="36"/>
        <v>-</v>
      </c>
      <c r="N52" s="93" t="str">
        <f t="shared" si="36"/>
        <v>-</v>
      </c>
      <c r="O52" s="93" t="str">
        <f t="shared" si="36"/>
        <v>-</v>
      </c>
      <c r="P52" s="93" t="str">
        <f t="shared" si="36"/>
        <v>-</v>
      </c>
      <c r="Q52" s="94" t="str">
        <f t="shared" si="36"/>
        <v>-</v>
      </c>
      <c r="R52" s="113" t="str">
        <f t="shared" si="36"/>
        <v>-</v>
      </c>
      <c r="S52" s="92" t="str">
        <f t="shared" si="36"/>
        <v>-</v>
      </c>
      <c r="T52" s="93" t="str">
        <f t="shared" si="36"/>
        <v>-</v>
      </c>
      <c r="U52" s="93" t="str">
        <f t="shared" si="36"/>
        <v>-</v>
      </c>
      <c r="V52" s="93" t="str">
        <f t="shared" si="36"/>
        <v>-</v>
      </c>
      <c r="W52" s="93" t="str">
        <f t="shared" si="36"/>
        <v>-</v>
      </c>
      <c r="X52" s="94" t="str">
        <f t="shared" si="36"/>
        <v>-</v>
      </c>
      <c r="Y52" s="113" t="str">
        <f t="shared" si="36"/>
        <v>-</v>
      </c>
      <c r="Z52" s="92" t="str">
        <f t="shared" si="36"/>
        <v>-</v>
      </c>
      <c r="AA52" s="93" t="str">
        <f t="shared" si="36"/>
        <v>-</v>
      </c>
      <c r="AB52" s="93" t="str">
        <f t="shared" si="36"/>
        <v>-</v>
      </c>
      <c r="AC52" s="93" t="str">
        <f t="shared" si="36"/>
        <v>-</v>
      </c>
      <c r="AD52" s="93" t="str">
        <f t="shared" si="36"/>
        <v>-</v>
      </c>
      <c r="AE52" s="94" t="str">
        <f t="shared" si="36"/>
        <v>-</v>
      </c>
      <c r="AF52" s="113" t="str">
        <f t="shared" si="36"/>
        <v>-</v>
      </c>
      <c r="AG52" s="92" t="str">
        <f t="shared" si="36"/>
        <v>-</v>
      </c>
      <c r="AH52" s="93" t="str">
        <f t="shared" si="36"/>
        <v>-</v>
      </c>
      <c r="AI52" s="93" t="str">
        <f t="shared" si="36"/>
        <v>-</v>
      </c>
      <c r="AJ52" s="93" t="str">
        <f t="shared" si="36"/>
        <v>-</v>
      </c>
      <c r="AK52" s="93" t="str">
        <f t="shared" si="36"/>
        <v>-</v>
      </c>
      <c r="AL52" s="94" t="str">
        <f t="shared" si="36"/>
        <v>-</v>
      </c>
      <c r="AM52" s="113" t="str">
        <f t="shared" si="36"/>
        <v>-</v>
      </c>
      <c r="AN52" s="113" t="str">
        <f t="shared" si="36"/>
        <v>-</v>
      </c>
    </row>
    <row r="53" spans="1:40">
      <c r="A53" s="232" t="s">
        <v>90</v>
      </c>
      <c r="B53" s="233"/>
      <c r="C53" s="233"/>
      <c r="D53" s="234"/>
      <c r="E53" s="92" t="str">
        <f>IFERROR(E29/(E24+E28+E29),"-")</f>
        <v>-</v>
      </c>
      <c r="F53" s="93" t="str">
        <f t="shared" ref="F53:AN53" si="37">IFERROR(F29/(F24+F28+F29),"-")</f>
        <v>-</v>
      </c>
      <c r="G53" s="93" t="str">
        <f t="shared" si="37"/>
        <v>-</v>
      </c>
      <c r="H53" s="93" t="str">
        <f t="shared" si="37"/>
        <v>-</v>
      </c>
      <c r="I53" s="93" t="str">
        <f t="shared" si="37"/>
        <v>-</v>
      </c>
      <c r="J53" s="94" t="str">
        <f t="shared" si="37"/>
        <v>-</v>
      </c>
      <c r="K53" s="113" t="str">
        <f t="shared" si="37"/>
        <v>-</v>
      </c>
      <c r="L53" s="92" t="str">
        <f t="shared" si="37"/>
        <v>-</v>
      </c>
      <c r="M53" s="93" t="str">
        <f t="shared" si="37"/>
        <v>-</v>
      </c>
      <c r="N53" s="93" t="str">
        <f t="shared" si="37"/>
        <v>-</v>
      </c>
      <c r="O53" s="93" t="str">
        <f t="shared" si="37"/>
        <v>-</v>
      </c>
      <c r="P53" s="93" t="str">
        <f t="shared" si="37"/>
        <v>-</v>
      </c>
      <c r="Q53" s="94" t="str">
        <f t="shared" si="37"/>
        <v>-</v>
      </c>
      <c r="R53" s="113" t="str">
        <f t="shared" si="37"/>
        <v>-</v>
      </c>
      <c r="S53" s="92" t="str">
        <f t="shared" si="37"/>
        <v>-</v>
      </c>
      <c r="T53" s="93" t="str">
        <f t="shared" si="37"/>
        <v>-</v>
      </c>
      <c r="U53" s="93" t="str">
        <f t="shared" si="37"/>
        <v>-</v>
      </c>
      <c r="V53" s="93" t="str">
        <f t="shared" si="37"/>
        <v>-</v>
      </c>
      <c r="W53" s="93" t="str">
        <f t="shared" si="37"/>
        <v>-</v>
      </c>
      <c r="X53" s="94" t="str">
        <f t="shared" si="37"/>
        <v>-</v>
      </c>
      <c r="Y53" s="113" t="str">
        <f t="shared" si="37"/>
        <v>-</v>
      </c>
      <c r="Z53" s="92" t="str">
        <f t="shared" si="37"/>
        <v>-</v>
      </c>
      <c r="AA53" s="93" t="str">
        <f t="shared" si="37"/>
        <v>-</v>
      </c>
      <c r="AB53" s="93" t="str">
        <f t="shared" si="37"/>
        <v>-</v>
      </c>
      <c r="AC53" s="93" t="str">
        <f t="shared" si="37"/>
        <v>-</v>
      </c>
      <c r="AD53" s="93" t="str">
        <f t="shared" si="37"/>
        <v>-</v>
      </c>
      <c r="AE53" s="94" t="str">
        <f t="shared" si="37"/>
        <v>-</v>
      </c>
      <c r="AF53" s="113" t="str">
        <f t="shared" si="37"/>
        <v>-</v>
      </c>
      <c r="AG53" s="92" t="str">
        <f t="shared" si="37"/>
        <v>-</v>
      </c>
      <c r="AH53" s="93" t="str">
        <f t="shared" si="37"/>
        <v>-</v>
      </c>
      <c r="AI53" s="93" t="str">
        <f t="shared" si="37"/>
        <v>-</v>
      </c>
      <c r="AJ53" s="93" t="str">
        <f t="shared" si="37"/>
        <v>-</v>
      </c>
      <c r="AK53" s="93" t="str">
        <f t="shared" si="37"/>
        <v>-</v>
      </c>
      <c r="AL53" s="94" t="str">
        <f t="shared" si="37"/>
        <v>-</v>
      </c>
      <c r="AM53" s="113" t="str">
        <f t="shared" si="37"/>
        <v>-</v>
      </c>
      <c r="AN53" s="113" t="str">
        <f t="shared" si="37"/>
        <v>-</v>
      </c>
    </row>
    <row r="54" spans="1:40">
      <c r="A54" s="232" t="s">
        <v>101</v>
      </c>
      <c r="B54" s="233"/>
      <c r="C54" s="233"/>
      <c r="D54" s="234"/>
      <c r="E54" s="92" t="str">
        <f>IFERROR((E30+E31)/E35,"-")</f>
        <v>-</v>
      </c>
      <c r="F54" s="93" t="str">
        <f t="shared" ref="F54:AN54" si="38">IFERROR((F30+F31)/F35,"-")</f>
        <v>-</v>
      </c>
      <c r="G54" s="93" t="str">
        <f t="shared" si="38"/>
        <v>-</v>
      </c>
      <c r="H54" s="93" t="str">
        <f t="shared" si="38"/>
        <v>-</v>
      </c>
      <c r="I54" s="93" t="str">
        <f t="shared" si="38"/>
        <v>-</v>
      </c>
      <c r="J54" s="94" t="str">
        <f t="shared" si="38"/>
        <v>-</v>
      </c>
      <c r="K54" s="113" t="str">
        <f t="shared" si="38"/>
        <v>-</v>
      </c>
      <c r="L54" s="92" t="str">
        <f t="shared" si="38"/>
        <v>-</v>
      </c>
      <c r="M54" s="93" t="str">
        <f t="shared" si="38"/>
        <v>-</v>
      </c>
      <c r="N54" s="93" t="str">
        <f t="shared" si="38"/>
        <v>-</v>
      </c>
      <c r="O54" s="93" t="str">
        <f t="shared" si="38"/>
        <v>-</v>
      </c>
      <c r="P54" s="93" t="str">
        <f t="shared" si="38"/>
        <v>-</v>
      </c>
      <c r="Q54" s="94" t="str">
        <f t="shared" si="38"/>
        <v>-</v>
      </c>
      <c r="R54" s="113" t="str">
        <f t="shared" si="38"/>
        <v>-</v>
      </c>
      <c r="S54" s="92" t="str">
        <f t="shared" si="38"/>
        <v>-</v>
      </c>
      <c r="T54" s="93" t="str">
        <f t="shared" si="38"/>
        <v>-</v>
      </c>
      <c r="U54" s="93" t="str">
        <f t="shared" si="38"/>
        <v>-</v>
      </c>
      <c r="V54" s="93" t="str">
        <f t="shared" si="38"/>
        <v>-</v>
      </c>
      <c r="W54" s="93" t="str">
        <f t="shared" si="38"/>
        <v>-</v>
      </c>
      <c r="X54" s="94" t="str">
        <f t="shared" si="38"/>
        <v>-</v>
      </c>
      <c r="Y54" s="113" t="str">
        <f t="shared" si="38"/>
        <v>-</v>
      </c>
      <c r="Z54" s="92" t="str">
        <f t="shared" si="38"/>
        <v>-</v>
      </c>
      <c r="AA54" s="93" t="str">
        <f t="shared" si="38"/>
        <v>-</v>
      </c>
      <c r="AB54" s="93" t="str">
        <f t="shared" si="38"/>
        <v>-</v>
      </c>
      <c r="AC54" s="93" t="str">
        <f t="shared" si="38"/>
        <v>-</v>
      </c>
      <c r="AD54" s="93" t="str">
        <f t="shared" si="38"/>
        <v>-</v>
      </c>
      <c r="AE54" s="94" t="str">
        <f t="shared" si="38"/>
        <v>-</v>
      </c>
      <c r="AF54" s="113" t="str">
        <f t="shared" si="38"/>
        <v>-</v>
      </c>
      <c r="AG54" s="92" t="str">
        <f t="shared" si="38"/>
        <v>-</v>
      </c>
      <c r="AH54" s="93" t="str">
        <f t="shared" si="38"/>
        <v>-</v>
      </c>
      <c r="AI54" s="93" t="str">
        <f t="shared" si="38"/>
        <v>-</v>
      </c>
      <c r="AJ54" s="93" t="str">
        <f t="shared" si="38"/>
        <v>-</v>
      </c>
      <c r="AK54" s="93" t="str">
        <f t="shared" si="38"/>
        <v>-</v>
      </c>
      <c r="AL54" s="94" t="str">
        <f t="shared" si="38"/>
        <v>-</v>
      </c>
      <c r="AM54" s="113" t="str">
        <f t="shared" si="38"/>
        <v>-</v>
      </c>
      <c r="AN54" s="113" t="str">
        <f t="shared" si="38"/>
        <v>-</v>
      </c>
    </row>
    <row r="55" spans="1:40">
      <c r="A55" s="232" t="s">
        <v>85</v>
      </c>
      <c r="B55" s="233"/>
      <c r="C55" s="233"/>
      <c r="D55" s="234"/>
      <c r="E55" s="92" t="str">
        <f>IFERROR(E30/E35,"-")</f>
        <v>-</v>
      </c>
      <c r="F55" s="93" t="str">
        <f t="shared" ref="F55:AN55" si="39">IFERROR(F30/F35,"-")</f>
        <v>-</v>
      </c>
      <c r="G55" s="93" t="str">
        <f t="shared" si="39"/>
        <v>-</v>
      </c>
      <c r="H55" s="93" t="str">
        <f t="shared" si="39"/>
        <v>-</v>
      </c>
      <c r="I55" s="93" t="str">
        <f t="shared" si="39"/>
        <v>-</v>
      </c>
      <c r="J55" s="94" t="str">
        <f t="shared" si="39"/>
        <v>-</v>
      </c>
      <c r="K55" s="113" t="str">
        <f t="shared" si="39"/>
        <v>-</v>
      </c>
      <c r="L55" s="92" t="str">
        <f t="shared" si="39"/>
        <v>-</v>
      </c>
      <c r="M55" s="93" t="str">
        <f t="shared" si="39"/>
        <v>-</v>
      </c>
      <c r="N55" s="93" t="str">
        <f t="shared" si="39"/>
        <v>-</v>
      </c>
      <c r="O55" s="93" t="str">
        <f t="shared" si="39"/>
        <v>-</v>
      </c>
      <c r="P55" s="93" t="str">
        <f t="shared" si="39"/>
        <v>-</v>
      </c>
      <c r="Q55" s="94" t="str">
        <f t="shared" si="39"/>
        <v>-</v>
      </c>
      <c r="R55" s="113" t="str">
        <f t="shared" si="39"/>
        <v>-</v>
      </c>
      <c r="S55" s="92" t="str">
        <f t="shared" si="39"/>
        <v>-</v>
      </c>
      <c r="T55" s="93" t="str">
        <f t="shared" si="39"/>
        <v>-</v>
      </c>
      <c r="U55" s="93" t="str">
        <f t="shared" si="39"/>
        <v>-</v>
      </c>
      <c r="V55" s="93" t="str">
        <f t="shared" si="39"/>
        <v>-</v>
      </c>
      <c r="W55" s="93" t="str">
        <f t="shared" si="39"/>
        <v>-</v>
      </c>
      <c r="X55" s="94" t="str">
        <f t="shared" si="39"/>
        <v>-</v>
      </c>
      <c r="Y55" s="113" t="str">
        <f t="shared" si="39"/>
        <v>-</v>
      </c>
      <c r="Z55" s="92" t="str">
        <f t="shared" si="39"/>
        <v>-</v>
      </c>
      <c r="AA55" s="93" t="str">
        <f t="shared" si="39"/>
        <v>-</v>
      </c>
      <c r="AB55" s="93" t="str">
        <f t="shared" si="39"/>
        <v>-</v>
      </c>
      <c r="AC55" s="93" t="str">
        <f t="shared" si="39"/>
        <v>-</v>
      </c>
      <c r="AD55" s="93" t="str">
        <f t="shared" si="39"/>
        <v>-</v>
      </c>
      <c r="AE55" s="94" t="str">
        <f t="shared" si="39"/>
        <v>-</v>
      </c>
      <c r="AF55" s="113" t="str">
        <f t="shared" si="39"/>
        <v>-</v>
      </c>
      <c r="AG55" s="92" t="str">
        <f t="shared" si="39"/>
        <v>-</v>
      </c>
      <c r="AH55" s="93" t="str">
        <f t="shared" si="39"/>
        <v>-</v>
      </c>
      <c r="AI55" s="93" t="str">
        <f t="shared" si="39"/>
        <v>-</v>
      </c>
      <c r="AJ55" s="93" t="str">
        <f t="shared" si="39"/>
        <v>-</v>
      </c>
      <c r="AK55" s="93" t="str">
        <f t="shared" si="39"/>
        <v>-</v>
      </c>
      <c r="AL55" s="94" t="str">
        <f t="shared" si="39"/>
        <v>-</v>
      </c>
      <c r="AM55" s="113" t="str">
        <f t="shared" si="39"/>
        <v>-</v>
      </c>
      <c r="AN55" s="113" t="str">
        <f t="shared" si="39"/>
        <v>-</v>
      </c>
    </row>
    <row r="56" spans="1:40">
      <c r="A56" s="232" t="s">
        <v>86</v>
      </c>
      <c r="B56" s="233"/>
      <c r="C56" s="233"/>
      <c r="D56" s="234"/>
      <c r="E56" s="92" t="str">
        <f>IFERROR(E31/E35,"-")</f>
        <v>-</v>
      </c>
      <c r="F56" s="93" t="str">
        <f t="shared" ref="F56:AN56" si="40">IFERROR(F31/F35,"-")</f>
        <v>-</v>
      </c>
      <c r="G56" s="93" t="str">
        <f t="shared" si="40"/>
        <v>-</v>
      </c>
      <c r="H56" s="93" t="str">
        <f t="shared" si="40"/>
        <v>-</v>
      </c>
      <c r="I56" s="93" t="str">
        <f t="shared" si="40"/>
        <v>-</v>
      </c>
      <c r="J56" s="94" t="str">
        <f t="shared" si="40"/>
        <v>-</v>
      </c>
      <c r="K56" s="113" t="str">
        <f t="shared" si="40"/>
        <v>-</v>
      </c>
      <c r="L56" s="92" t="str">
        <f t="shared" si="40"/>
        <v>-</v>
      </c>
      <c r="M56" s="93" t="str">
        <f t="shared" si="40"/>
        <v>-</v>
      </c>
      <c r="N56" s="93" t="str">
        <f t="shared" si="40"/>
        <v>-</v>
      </c>
      <c r="O56" s="93" t="str">
        <f t="shared" si="40"/>
        <v>-</v>
      </c>
      <c r="P56" s="93" t="str">
        <f t="shared" si="40"/>
        <v>-</v>
      </c>
      <c r="Q56" s="94" t="str">
        <f t="shared" si="40"/>
        <v>-</v>
      </c>
      <c r="R56" s="113" t="str">
        <f t="shared" si="40"/>
        <v>-</v>
      </c>
      <c r="S56" s="92" t="str">
        <f t="shared" si="40"/>
        <v>-</v>
      </c>
      <c r="T56" s="93" t="str">
        <f t="shared" si="40"/>
        <v>-</v>
      </c>
      <c r="U56" s="93" t="str">
        <f t="shared" si="40"/>
        <v>-</v>
      </c>
      <c r="V56" s="93" t="str">
        <f t="shared" si="40"/>
        <v>-</v>
      </c>
      <c r="W56" s="93" t="str">
        <f t="shared" si="40"/>
        <v>-</v>
      </c>
      <c r="X56" s="94" t="str">
        <f t="shared" si="40"/>
        <v>-</v>
      </c>
      <c r="Y56" s="113" t="str">
        <f t="shared" si="40"/>
        <v>-</v>
      </c>
      <c r="Z56" s="92" t="str">
        <f t="shared" si="40"/>
        <v>-</v>
      </c>
      <c r="AA56" s="93" t="str">
        <f t="shared" si="40"/>
        <v>-</v>
      </c>
      <c r="AB56" s="93" t="str">
        <f t="shared" si="40"/>
        <v>-</v>
      </c>
      <c r="AC56" s="93" t="str">
        <f t="shared" si="40"/>
        <v>-</v>
      </c>
      <c r="AD56" s="93" t="str">
        <f t="shared" si="40"/>
        <v>-</v>
      </c>
      <c r="AE56" s="94" t="str">
        <f t="shared" si="40"/>
        <v>-</v>
      </c>
      <c r="AF56" s="113" t="str">
        <f t="shared" si="40"/>
        <v>-</v>
      </c>
      <c r="AG56" s="92" t="str">
        <f t="shared" si="40"/>
        <v>-</v>
      </c>
      <c r="AH56" s="93" t="str">
        <f t="shared" si="40"/>
        <v>-</v>
      </c>
      <c r="AI56" s="93" t="str">
        <f t="shared" si="40"/>
        <v>-</v>
      </c>
      <c r="AJ56" s="93" t="str">
        <f t="shared" si="40"/>
        <v>-</v>
      </c>
      <c r="AK56" s="93" t="str">
        <f t="shared" si="40"/>
        <v>-</v>
      </c>
      <c r="AL56" s="94" t="str">
        <f t="shared" si="40"/>
        <v>-</v>
      </c>
      <c r="AM56" s="113" t="str">
        <f t="shared" si="40"/>
        <v>-</v>
      </c>
      <c r="AN56" s="113" t="str">
        <f t="shared" si="40"/>
        <v>-</v>
      </c>
    </row>
    <row r="57" spans="1:40">
      <c r="A57" s="232" t="s">
        <v>87</v>
      </c>
      <c r="B57" s="233"/>
      <c r="C57" s="233"/>
      <c r="D57" s="234"/>
      <c r="E57" s="92" t="str">
        <f>IFERROR(E34/E35,"-")</f>
        <v>-</v>
      </c>
      <c r="F57" s="93" t="str">
        <f t="shared" ref="F57:AN57" si="41">IFERROR(F34/F35,"-")</f>
        <v>-</v>
      </c>
      <c r="G57" s="93" t="str">
        <f t="shared" si="41"/>
        <v>-</v>
      </c>
      <c r="H57" s="93" t="str">
        <f t="shared" si="41"/>
        <v>-</v>
      </c>
      <c r="I57" s="93" t="str">
        <f t="shared" si="41"/>
        <v>-</v>
      </c>
      <c r="J57" s="94" t="str">
        <f t="shared" si="41"/>
        <v>-</v>
      </c>
      <c r="K57" s="113" t="str">
        <f t="shared" si="41"/>
        <v>-</v>
      </c>
      <c r="L57" s="92" t="str">
        <f t="shared" si="41"/>
        <v>-</v>
      </c>
      <c r="M57" s="93" t="str">
        <f t="shared" si="41"/>
        <v>-</v>
      </c>
      <c r="N57" s="93" t="str">
        <f t="shared" si="41"/>
        <v>-</v>
      </c>
      <c r="O57" s="93" t="str">
        <f t="shared" si="41"/>
        <v>-</v>
      </c>
      <c r="P57" s="93" t="str">
        <f t="shared" si="41"/>
        <v>-</v>
      </c>
      <c r="Q57" s="94" t="str">
        <f t="shared" si="41"/>
        <v>-</v>
      </c>
      <c r="R57" s="113" t="str">
        <f t="shared" si="41"/>
        <v>-</v>
      </c>
      <c r="S57" s="92" t="str">
        <f t="shared" si="41"/>
        <v>-</v>
      </c>
      <c r="T57" s="93" t="str">
        <f t="shared" si="41"/>
        <v>-</v>
      </c>
      <c r="U57" s="93" t="str">
        <f t="shared" si="41"/>
        <v>-</v>
      </c>
      <c r="V57" s="93" t="str">
        <f t="shared" si="41"/>
        <v>-</v>
      </c>
      <c r="W57" s="93" t="str">
        <f t="shared" si="41"/>
        <v>-</v>
      </c>
      <c r="X57" s="94" t="str">
        <f t="shared" si="41"/>
        <v>-</v>
      </c>
      <c r="Y57" s="113" t="str">
        <f t="shared" si="41"/>
        <v>-</v>
      </c>
      <c r="Z57" s="92" t="str">
        <f t="shared" si="41"/>
        <v>-</v>
      </c>
      <c r="AA57" s="93" t="str">
        <f t="shared" si="41"/>
        <v>-</v>
      </c>
      <c r="AB57" s="93" t="str">
        <f t="shared" si="41"/>
        <v>-</v>
      </c>
      <c r="AC57" s="93" t="str">
        <f t="shared" si="41"/>
        <v>-</v>
      </c>
      <c r="AD57" s="93" t="str">
        <f t="shared" si="41"/>
        <v>-</v>
      </c>
      <c r="AE57" s="94" t="str">
        <f t="shared" si="41"/>
        <v>-</v>
      </c>
      <c r="AF57" s="113" t="str">
        <f t="shared" si="41"/>
        <v>-</v>
      </c>
      <c r="AG57" s="92" t="str">
        <f t="shared" si="41"/>
        <v>-</v>
      </c>
      <c r="AH57" s="93" t="str">
        <f t="shared" si="41"/>
        <v>-</v>
      </c>
      <c r="AI57" s="93" t="str">
        <f t="shared" si="41"/>
        <v>-</v>
      </c>
      <c r="AJ57" s="93" t="str">
        <f t="shared" si="41"/>
        <v>-</v>
      </c>
      <c r="AK57" s="93" t="str">
        <f t="shared" si="41"/>
        <v>-</v>
      </c>
      <c r="AL57" s="94" t="str">
        <f t="shared" si="41"/>
        <v>-</v>
      </c>
      <c r="AM57" s="113" t="str">
        <f t="shared" si="41"/>
        <v>-</v>
      </c>
      <c r="AN57" s="113" t="str">
        <f t="shared" si="41"/>
        <v>-</v>
      </c>
    </row>
    <row r="58" spans="1:40">
      <c r="A58" s="232" t="s">
        <v>88</v>
      </c>
      <c r="B58" s="233"/>
      <c r="C58" s="233"/>
      <c r="D58" s="234"/>
      <c r="E58" s="92" t="str">
        <f>IFERROR(E23/E35,"-")</f>
        <v>-</v>
      </c>
      <c r="F58" s="93" t="str">
        <f t="shared" ref="F58:AN58" si="42">IFERROR(F23/F35,"-")</f>
        <v>-</v>
      </c>
      <c r="G58" s="93" t="str">
        <f t="shared" si="42"/>
        <v>-</v>
      </c>
      <c r="H58" s="93" t="str">
        <f t="shared" si="42"/>
        <v>-</v>
      </c>
      <c r="I58" s="93" t="str">
        <f t="shared" si="42"/>
        <v>-</v>
      </c>
      <c r="J58" s="94" t="str">
        <f t="shared" si="42"/>
        <v>-</v>
      </c>
      <c r="K58" s="113" t="str">
        <f t="shared" si="42"/>
        <v>-</v>
      </c>
      <c r="L58" s="92" t="str">
        <f t="shared" si="42"/>
        <v>-</v>
      </c>
      <c r="M58" s="93" t="str">
        <f t="shared" si="42"/>
        <v>-</v>
      </c>
      <c r="N58" s="93" t="str">
        <f t="shared" si="42"/>
        <v>-</v>
      </c>
      <c r="O58" s="93" t="str">
        <f t="shared" si="42"/>
        <v>-</v>
      </c>
      <c r="P58" s="93" t="str">
        <f t="shared" si="42"/>
        <v>-</v>
      </c>
      <c r="Q58" s="94" t="str">
        <f t="shared" si="42"/>
        <v>-</v>
      </c>
      <c r="R58" s="113" t="str">
        <f t="shared" si="42"/>
        <v>-</v>
      </c>
      <c r="S58" s="92" t="str">
        <f t="shared" si="42"/>
        <v>-</v>
      </c>
      <c r="T58" s="93" t="str">
        <f t="shared" si="42"/>
        <v>-</v>
      </c>
      <c r="U58" s="93" t="str">
        <f t="shared" si="42"/>
        <v>-</v>
      </c>
      <c r="V58" s="93" t="str">
        <f t="shared" si="42"/>
        <v>-</v>
      </c>
      <c r="W58" s="93" t="str">
        <f t="shared" si="42"/>
        <v>-</v>
      </c>
      <c r="X58" s="94" t="str">
        <f t="shared" si="42"/>
        <v>-</v>
      </c>
      <c r="Y58" s="113" t="str">
        <f t="shared" si="42"/>
        <v>-</v>
      </c>
      <c r="Z58" s="92" t="str">
        <f t="shared" si="42"/>
        <v>-</v>
      </c>
      <c r="AA58" s="93" t="str">
        <f t="shared" si="42"/>
        <v>-</v>
      </c>
      <c r="AB58" s="93" t="str">
        <f t="shared" si="42"/>
        <v>-</v>
      </c>
      <c r="AC58" s="93" t="str">
        <f t="shared" si="42"/>
        <v>-</v>
      </c>
      <c r="AD58" s="93" t="str">
        <f t="shared" si="42"/>
        <v>-</v>
      </c>
      <c r="AE58" s="94" t="str">
        <f t="shared" si="42"/>
        <v>-</v>
      </c>
      <c r="AF58" s="113" t="str">
        <f t="shared" si="42"/>
        <v>-</v>
      </c>
      <c r="AG58" s="92" t="str">
        <f t="shared" si="42"/>
        <v>-</v>
      </c>
      <c r="AH58" s="93" t="str">
        <f t="shared" si="42"/>
        <v>-</v>
      </c>
      <c r="AI58" s="93" t="str">
        <f t="shared" si="42"/>
        <v>-</v>
      </c>
      <c r="AJ58" s="93" t="str">
        <f t="shared" si="42"/>
        <v>-</v>
      </c>
      <c r="AK58" s="93" t="str">
        <f t="shared" si="42"/>
        <v>-</v>
      </c>
      <c r="AL58" s="94" t="str">
        <f t="shared" si="42"/>
        <v>-</v>
      </c>
      <c r="AM58" s="113" t="str">
        <f t="shared" si="42"/>
        <v>-</v>
      </c>
      <c r="AN58" s="113" t="str">
        <f t="shared" si="42"/>
        <v>-</v>
      </c>
    </row>
    <row r="59" spans="1:40" ht="15.75" thickBot="1">
      <c r="A59" s="282" t="s">
        <v>89</v>
      </c>
      <c r="B59" s="283"/>
      <c r="C59" s="283"/>
      <c r="D59" s="284"/>
      <c r="E59" s="95" t="str">
        <f>IFERROR(E24/E35,"-")</f>
        <v>-</v>
      </c>
      <c r="F59" s="96" t="str">
        <f t="shared" ref="F59:AN59" si="43">IFERROR(F24/F35,"-")</f>
        <v>-</v>
      </c>
      <c r="G59" s="96" t="str">
        <f t="shared" si="43"/>
        <v>-</v>
      </c>
      <c r="H59" s="96" t="str">
        <f t="shared" si="43"/>
        <v>-</v>
      </c>
      <c r="I59" s="96" t="str">
        <f t="shared" si="43"/>
        <v>-</v>
      </c>
      <c r="J59" s="97" t="str">
        <f t="shared" si="43"/>
        <v>-</v>
      </c>
      <c r="K59" s="114" t="str">
        <f t="shared" si="43"/>
        <v>-</v>
      </c>
      <c r="L59" s="95" t="str">
        <f t="shared" si="43"/>
        <v>-</v>
      </c>
      <c r="M59" s="96" t="str">
        <f t="shared" si="43"/>
        <v>-</v>
      </c>
      <c r="N59" s="96" t="str">
        <f t="shared" si="43"/>
        <v>-</v>
      </c>
      <c r="O59" s="96" t="str">
        <f t="shared" si="43"/>
        <v>-</v>
      </c>
      <c r="P59" s="96" t="str">
        <f t="shared" si="43"/>
        <v>-</v>
      </c>
      <c r="Q59" s="97" t="str">
        <f t="shared" si="43"/>
        <v>-</v>
      </c>
      <c r="R59" s="114" t="str">
        <f t="shared" si="43"/>
        <v>-</v>
      </c>
      <c r="S59" s="95" t="str">
        <f t="shared" si="43"/>
        <v>-</v>
      </c>
      <c r="T59" s="96" t="str">
        <f t="shared" si="43"/>
        <v>-</v>
      </c>
      <c r="U59" s="96" t="str">
        <f t="shared" si="43"/>
        <v>-</v>
      </c>
      <c r="V59" s="96" t="str">
        <f t="shared" si="43"/>
        <v>-</v>
      </c>
      <c r="W59" s="96" t="str">
        <f t="shared" si="43"/>
        <v>-</v>
      </c>
      <c r="X59" s="97" t="str">
        <f t="shared" si="43"/>
        <v>-</v>
      </c>
      <c r="Y59" s="114" t="str">
        <f t="shared" si="43"/>
        <v>-</v>
      </c>
      <c r="Z59" s="95" t="str">
        <f t="shared" si="43"/>
        <v>-</v>
      </c>
      <c r="AA59" s="96" t="str">
        <f t="shared" si="43"/>
        <v>-</v>
      </c>
      <c r="AB59" s="96" t="str">
        <f t="shared" si="43"/>
        <v>-</v>
      </c>
      <c r="AC59" s="96" t="str">
        <f t="shared" si="43"/>
        <v>-</v>
      </c>
      <c r="AD59" s="96" t="str">
        <f t="shared" si="43"/>
        <v>-</v>
      </c>
      <c r="AE59" s="97" t="str">
        <f t="shared" si="43"/>
        <v>-</v>
      </c>
      <c r="AF59" s="114" t="str">
        <f t="shared" si="43"/>
        <v>-</v>
      </c>
      <c r="AG59" s="95" t="str">
        <f t="shared" si="43"/>
        <v>-</v>
      </c>
      <c r="AH59" s="96" t="str">
        <f t="shared" si="43"/>
        <v>-</v>
      </c>
      <c r="AI59" s="96" t="str">
        <f t="shared" si="43"/>
        <v>-</v>
      </c>
      <c r="AJ59" s="96" t="str">
        <f t="shared" si="43"/>
        <v>-</v>
      </c>
      <c r="AK59" s="96" t="str">
        <f t="shared" si="43"/>
        <v>-</v>
      </c>
      <c r="AL59" s="97" t="str">
        <f t="shared" si="43"/>
        <v>-</v>
      </c>
      <c r="AM59" s="114" t="str">
        <f t="shared" si="43"/>
        <v>-</v>
      </c>
      <c r="AN59" s="114" t="str">
        <f t="shared" si="43"/>
        <v>-</v>
      </c>
    </row>
    <row r="60" spans="1:40" customFormat="1" ht="16.5" thickTop="1" thickBot="1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0" ht="15.75" thickTop="1">
      <c r="A61" s="258" t="s">
        <v>0</v>
      </c>
      <c r="B61" s="259"/>
      <c r="C61" s="259"/>
      <c r="D61" s="260"/>
      <c r="E61" s="5"/>
      <c r="F61" s="6"/>
      <c r="G61" s="6"/>
      <c r="H61" s="6"/>
      <c r="I61" s="6"/>
      <c r="J61" s="15"/>
      <c r="K61" s="72">
        <f t="shared" ref="K61:K67" si="44">SUM(E61:J61)</f>
        <v>0</v>
      </c>
      <c r="L61" s="5"/>
      <c r="M61" s="6"/>
      <c r="N61" s="6"/>
      <c r="O61" s="6"/>
      <c r="P61" s="6"/>
      <c r="Q61" s="15"/>
      <c r="R61" s="72">
        <f t="shared" ref="R61:R67" si="45">SUM(L61:Q61)</f>
        <v>0</v>
      </c>
      <c r="S61" s="5"/>
      <c r="T61" s="6"/>
      <c r="U61" s="6"/>
      <c r="V61" s="6"/>
      <c r="W61" s="6"/>
      <c r="X61" s="15"/>
      <c r="Y61" s="72">
        <f t="shared" ref="Y61:Y67" si="46">SUM(S61:X61)</f>
        <v>0</v>
      </c>
      <c r="Z61" s="5"/>
      <c r="AA61" s="6"/>
      <c r="AB61" s="6"/>
      <c r="AC61" s="6"/>
      <c r="AD61" s="6"/>
      <c r="AE61" s="15"/>
      <c r="AF61" s="72">
        <f t="shared" ref="AF61:AF67" si="47">SUM(Z61:AE61)</f>
        <v>0</v>
      </c>
      <c r="AG61" s="5"/>
      <c r="AH61" s="6"/>
      <c r="AI61" s="6"/>
      <c r="AJ61" s="6"/>
      <c r="AK61" s="6"/>
      <c r="AL61" s="15"/>
      <c r="AM61" s="72">
        <f t="shared" ref="AM61:AM67" si="48">SUM(AG61:AL61)</f>
        <v>0</v>
      </c>
      <c r="AN61" s="72">
        <f t="shared" ref="AN61:AN67" si="49">K61+R61+Y61+AF61+AM61</f>
        <v>0</v>
      </c>
    </row>
    <row r="62" spans="1:40">
      <c r="A62" s="261" t="s">
        <v>27</v>
      </c>
      <c r="B62" s="262"/>
      <c r="C62" s="262"/>
      <c r="D62" s="263"/>
      <c r="E62" s="7"/>
      <c r="F62" s="8"/>
      <c r="G62" s="8"/>
      <c r="H62" s="8"/>
      <c r="I62" s="8"/>
      <c r="J62" s="16"/>
      <c r="K62" s="73">
        <f t="shared" si="44"/>
        <v>0</v>
      </c>
      <c r="L62" s="7"/>
      <c r="M62" s="8"/>
      <c r="N62" s="8"/>
      <c r="O62" s="8"/>
      <c r="P62" s="8"/>
      <c r="Q62" s="16"/>
      <c r="R62" s="73">
        <f t="shared" si="45"/>
        <v>0</v>
      </c>
      <c r="S62" s="7"/>
      <c r="T62" s="8"/>
      <c r="U62" s="8"/>
      <c r="V62" s="8"/>
      <c r="W62" s="8"/>
      <c r="X62" s="16"/>
      <c r="Y62" s="73">
        <f t="shared" si="46"/>
        <v>0</v>
      </c>
      <c r="Z62" s="7"/>
      <c r="AA62" s="8"/>
      <c r="AB62" s="8"/>
      <c r="AC62" s="8"/>
      <c r="AD62" s="8"/>
      <c r="AE62" s="16"/>
      <c r="AF62" s="73">
        <f t="shared" si="47"/>
        <v>0</v>
      </c>
      <c r="AG62" s="7"/>
      <c r="AH62" s="8"/>
      <c r="AI62" s="8"/>
      <c r="AJ62" s="8"/>
      <c r="AK62" s="8"/>
      <c r="AL62" s="16"/>
      <c r="AM62" s="73">
        <f t="shared" si="48"/>
        <v>0</v>
      </c>
      <c r="AN62" s="73">
        <f t="shared" si="49"/>
        <v>0</v>
      </c>
    </row>
    <row r="63" spans="1:40">
      <c r="A63" s="261" t="s">
        <v>1</v>
      </c>
      <c r="B63" s="262"/>
      <c r="C63" s="262"/>
      <c r="D63" s="263"/>
      <c r="E63" s="7"/>
      <c r="F63" s="8"/>
      <c r="G63" s="8"/>
      <c r="H63" s="8"/>
      <c r="I63" s="8"/>
      <c r="J63" s="16"/>
      <c r="K63" s="73">
        <f t="shared" si="44"/>
        <v>0</v>
      </c>
      <c r="L63" s="7"/>
      <c r="M63" s="8"/>
      <c r="N63" s="8"/>
      <c r="O63" s="8"/>
      <c r="P63" s="8"/>
      <c r="Q63" s="16"/>
      <c r="R63" s="73">
        <f t="shared" si="45"/>
        <v>0</v>
      </c>
      <c r="S63" s="7"/>
      <c r="T63" s="8"/>
      <c r="U63" s="8"/>
      <c r="V63" s="8"/>
      <c r="W63" s="8"/>
      <c r="X63" s="16"/>
      <c r="Y63" s="73">
        <f t="shared" si="46"/>
        <v>0</v>
      </c>
      <c r="Z63" s="7"/>
      <c r="AA63" s="8"/>
      <c r="AB63" s="8"/>
      <c r="AC63" s="8"/>
      <c r="AD63" s="8"/>
      <c r="AE63" s="16"/>
      <c r="AF63" s="73">
        <f t="shared" si="47"/>
        <v>0</v>
      </c>
      <c r="AG63" s="7"/>
      <c r="AH63" s="8"/>
      <c r="AI63" s="8"/>
      <c r="AJ63" s="8"/>
      <c r="AK63" s="8"/>
      <c r="AL63" s="16"/>
      <c r="AM63" s="73">
        <f t="shared" si="48"/>
        <v>0</v>
      </c>
      <c r="AN63" s="73">
        <f t="shared" si="49"/>
        <v>0</v>
      </c>
    </row>
    <row r="64" spans="1:40">
      <c r="A64" s="261" t="s">
        <v>2</v>
      </c>
      <c r="B64" s="262"/>
      <c r="C64" s="262"/>
      <c r="D64" s="263"/>
      <c r="E64" s="7"/>
      <c r="F64" s="8"/>
      <c r="G64" s="8"/>
      <c r="H64" s="8"/>
      <c r="I64" s="8"/>
      <c r="J64" s="16"/>
      <c r="K64" s="73">
        <f t="shared" si="44"/>
        <v>0</v>
      </c>
      <c r="L64" s="7"/>
      <c r="M64" s="8"/>
      <c r="N64" s="8"/>
      <c r="O64" s="8"/>
      <c r="P64" s="8"/>
      <c r="Q64" s="16"/>
      <c r="R64" s="73">
        <f t="shared" si="45"/>
        <v>0</v>
      </c>
      <c r="S64" s="7"/>
      <c r="T64" s="8"/>
      <c r="U64" s="8"/>
      <c r="V64" s="8"/>
      <c r="W64" s="8"/>
      <c r="X64" s="16"/>
      <c r="Y64" s="73">
        <f t="shared" si="46"/>
        <v>0</v>
      </c>
      <c r="Z64" s="7"/>
      <c r="AA64" s="8"/>
      <c r="AB64" s="8"/>
      <c r="AC64" s="8"/>
      <c r="AD64" s="8"/>
      <c r="AE64" s="16"/>
      <c r="AF64" s="73">
        <f t="shared" si="47"/>
        <v>0</v>
      </c>
      <c r="AG64" s="7"/>
      <c r="AH64" s="8"/>
      <c r="AI64" s="8"/>
      <c r="AJ64" s="8"/>
      <c r="AK64" s="8"/>
      <c r="AL64" s="16"/>
      <c r="AM64" s="73">
        <f t="shared" si="48"/>
        <v>0</v>
      </c>
      <c r="AN64" s="73">
        <f t="shared" si="49"/>
        <v>0</v>
      </c>
    </row>
    <row r="65" spans="1:40">
      <c r="A65" s="261" t="s">
        <v>3</v>
      </c>
      <c r="B65" s="262"/>
      <c r="C65" s="262"/>
      <c r="D65" s="263"/>
      <c r="E65" s="7"/>
      <c r="F65" s="8"/>
      <c r="G65" s="8"/>
      <c r="H65" s="8"/>
      <c r="I65" s="8"/>
      <c r="J65" s="16"/>
      <c r="K65" s="73">
        <f t="shared" si="44"/>
        <v>0</v>
      </c>
      <c r="L65" s="7"/>
      <c r="M65" s="8"/>
      <c r="N65" s="8"/>
      <c r="O65" s="8"/>
      <c r="P65" s="8"/>
      <c r="Q65" s="16"/>
      <c r="R65" s="73">
        <f t="shared" si="45"/>
        <v>0</v>
      </c>
      <c r="S65" s="7"/>
      <c r="T65" s="8"/>
      <c r="U65" s="8"/>
      <c r="V65" s="8"/>
      <c r="W65" s="8"/>
      <c r="X65" s="16"/>
      <c r="Y65" s="73">
        <f t="shared" si="46"/>
        <v>0</v>
      </c>
      <c r="Z65" s="7"/>
      <c r="AA65" s="8"/>
      <c r="AB65" s="8"/>
      <c r="AC65" s="8"/>
      <c r="AD65" s="8"/>
      <c r="AE65" s="16"/>
      <c r="AF65" s="73">
        <f t="shared" si="47"/>
        <v>0</v>
      </c>
      <c r="AG65" s="7"/>
      <c r="AH65" s="8"/>
      <c r="AI65" s="8"/>
      <c r="AJ65" s="8"/>
      <c r="AK65" s="8"/>
      <c r="AL65" s="16"/>
      <c r="AM65" s="73">
        <f t="shared" si="48"/>
        <v>0</v>
      </c>
      <c r="AN65" s="73">
        <f t="shared" si="49"/>
        <v>0</v>
      </c>
    </row>
    <row r="66" spans="1:40">
      <c r="A66" s="261" t="s">
        <v>4</v>
      </c>
      <c r="B66" s="262"/>
      <c r="C66" s="262"/>
      <c r="D66" s="263"/>
      <c r="E66" s="7"/>
      <c r="F66" s="8"/>
      <c r="G66" s="8"/>
      <c r="H66" s="8"/>
      <c r="I66" s="8"/>
      <c r="J66" s="16"/>
      <c r="K66" s="73">
        <f t="shared" si="44"/>
        <v>0</v>
      </c>
      <c r="L66" s="7"/>
      <c r="M66" s="8"/>
      <c r="N66" s="8"/>
      <c r="O66" s="8"/>
      <c r="P66" s="8"/>
      <c r="Q66" s="16"/>
      <c r="R66" s="73">
        <f t="shared" si="45"/>
        <v>0</v>
      </c>
      <c r="S66" s="7"/>
      <c r="T66" s="8"/>
      <c r="U66" s="8"/>
      <c r="V66" s="8"/>
      <c r="W66" s="8"/>
      <c r="X66" s="16"/>
      <c r="Y66" s="73">
        <f t="shared" si="46"/>
        <v>0</v>
      </c>
      <c r="Z66" s="7"/>
      <c r="AA66" s="8"/>
      <c r="AB66" s="8"/>
      <c r="AC66" s="8"/>
      <c r="AD66" s="8"/>
      <c r="AE66" s="16"/>
      <c r="AF66" s="73">
        <f t="shared" si="47"/>
        <v>0</v>
      </c>
      <c r="AG66" s="7"/>
      <c r="AH66" s="8"/>
      <c r="AI66" s="8"/>
      <c r="AJ66" s="8"/>
      <c r="AK66" s="8"/>
      <c r="AL66" s="16"/>
      <c r="AM66" s="73">
        <f t="shared" si="48"/>
        <v>0</v>
      </c>
      <c r="AN66" s="73">
        <f t="shared" si="49"/>
        <v>0</v>
      </c>
    </row>
    <row r="67" spans="1:40">
      <c r="A67" s="261" t="s">
        <v>28</v>
      </c>
      <c r="B67" s="262"/>
      <c r="C67" s="262"/>
      <c r="D67" s="263"/>
      <c r="E67" s="7"/>
      <c r="F67" s="8"/>
      <c r="G67" s="8"/>
      <c r="H67" s="8"/>
      <c r="I67" s="8"/>
      <c r="J67" s="16"/>
      <c r="K67" s="73">
        <f t="shared" si="44"/>
        <v>0</v>
      </c>
      <c r="L67" s="7"/>
      <c r="M67" s="8"/>
      <c r="N67" s="8"/>
      <c r="O67" s="8"/>
      <c r="P67" s="8"/>
      <c r="Q67" s="16"/>
      <c r="R67" s="73">
        <f t="shared" si="45"/>
        <v>0</v>
      </c>
      <c r="S67" s="7"/>
      <c r="T67" s="8"/>
      <c r="U67" s="8"/>
      <c r="V67" s="8"/>
      <c r="W67" s="8"/>
      <c r="X67" s="16"/>
      <c r="Y67" s="73">
        <f t="shared" si="46"/>
        <v>0</v>
      </c>
      <c r="Z67" s="7"/>
      <c r="AA67" s="8"/>
      <c r="AB67" s="8"/>
      <c r="AC67" s="8"/>
      <c r="AD67" s="8"/>
      <c r="AE67" s="16"/>
      <c r="AF67" s="73">
        <f t="shared" si="47"/>
        <v>0</v>
      </c>
      <c r="AG67" s="7"/>
      <c r="AH67" s="8"/>
      <c r="AI67" s="8"/>
      <c r="AJ67" s="8"/>
      <c r="AK67" s="8"/>
      <c r="AL67" s="16"/>
      <c r="AM67" s="73">
        <f t="shared" si="48"/>
        <v>0</v>
      </c>
      <c r="AN67" s="73">
        <f t="shared" si="49"/>
        <v>0</v>
      </c>
    </row>
    <row r="68" spans="1:40" ht="15.75" thickBot="1">
      <c r="A68" s="273" t="s">
        <v>5</v>
      </c>
      <c r="B68" s="274"/>
      <c r="C68" s="274"/>
      <c r="D68" s="275"/>
      <c r="E68" s="116">
        <f t="shared" ref="E68:AN68" si="50">SUM(E35,E61:E65)</f>
        <v>0</v>
      </c>
      <c r="F68" s="117">
        <f t="shared" si="50"/>
        <v>0</v>
      </c>
      <c r="G68" s="117">
        <f t="shared" si="50"/>
        <v>0</v>
      </c>
      <c r="H68" s="117">
        <f t="shared" si="50"/>
        <v>0</v>
      </c>
      <c r="I68" s="117">
        <f t="shared" si="50"/>
        <v>0</v>
      </c>
      <c r="J68" s="118">
        <f t="shared" si="50"/>
        <v>0</v>
      </c>
      <c r="K68" s="115">
        <f t="shared" si="50"/>
        <v>0</v>
      </c>
      <c r="L68" s="116">
        <f t="shared" si="50"/>
        <v>0</v>
      </c>
      <c r="M68" s="117">
        <f t="shared" si="50"/>
        <v>0</v>
      </c>
      <c r="N68" s="117">
        <f t="shared" si="50"/>
        <v>0</v>
      </c>
      <c r="O68" s="117">
        <f t="shared" si="50"/>
        <v>0</v>
      </c>
      <c r="P68" s="117">
        <f t="shared" si="50"/>
        <v>0</v>
      </c>
      <c r="Q68" s="118">
        <f t="shared" si="50"/>
        <v>0</v>
      </c>
      <c r="R68" s="115">
        <f t="shared" si="50"/>
        <v>0</v>
      </c>
      <c r="S68" s="116">
        <f t="shared" si="50"/>
        <v>0</v>
      </c>
      <c r="T68" s="117">
        <f t="shared" si="50"/>
        <v>0</v>
      </c>
      <c r="U68" s="117">
        <f t="shared" si="50"/>
        <v>0</v>
      </c>
      <c r="V68" s="117">
        <f t="shared" si="50"/>
        <v>0</v>
      </c>
      <c r="W68" s="117">
        <f t="shared" si="50"/>
        <v>0</v>
      </c>
      <c r="X68" s="118">
        <f t="shared" si="50"/>
        <v>0</v>
      </c>
      <c r="Y68" s="115">
        <f t="shared" si="50"/>
        <v>0</v>
      </c>
      <c r="Z68" s="116">
        <f t="shared" si="50"/>
        <v>0</v>
      </c>
      <c r="AA68" s="117">
        <f t="shared" si="50"/>
        <v>0</v>
      </c>
      <c r="AB68" s="117">
        <f t="shared" si="50"/>
        <v>0</v>
      </c>
      <c r="AC68" s="117">
        <f t="shared" si="50"/>
        <v>0</v>
      </c>
      <c r="AD68" s="117">
        <f t="shared" si="50"/>
        <v>0</v>
      </c>
      <c r="AE68" s="118">
        <f t="shared" si="50"/>
        <v>0</v>
      </c>
      <c r="AF68" s="115">
        <f t="shared" si="50"/>
        <v>0</v>
      </c>
      <c r="AG68" s="116">
        <f t="shared" si="50"/>
        <v>0</v>
      </c>
      <c r="AH68" s="117">
        <f t="shared" si="50"/>
        <v>0</v>
      </c>
      <c r="AI68" s="117">
        <f t="shared" si="50"/>
        <v>0</v>
      </c>
      <c r="AJ68" s="117">
        <f t="shared" si="50"/>
        <v>0</v>
      </c>
      <c r="AK68" s="117">
        <f t="shared" si="50"/>
        <v>0</v>
      </c>
      <c r="AL68" s="118">
        <f t="shared" si="50"/>
        <v>0</v>
      </c>
      <c r="AM68" s="115">
        <f t="shared" si="50"/>
        <v>0</v>
      </c>
      <c r="AN68" s="115">
        <f t="shared" si="50"/>
        <v>0</v>
      </c>
    </row>
    <row r="69" spans="1:40" ht="16.5" thickTop="1" thickBot="1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1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0" ht="15.75" thickTop="1">
      <c r="A70" s="279" t="s">
        <v>6</v>
      </c>
      <c r="B70" s="280"/>
      <c r="C70" s="280"/>
      <c r="D70" s="281"/>
      <c r="E70" s="19"/>
      <c r="F70" s="20"/>
      <c r="G70" s="20"/>
      <c r="H70" s="20"/>
      <c r="I70" s="20"/>
      <c r="J70" s="21"/>
      <c r="K70" s="72">
        <f>SUM(E70:J70)</f>
        <v>0</v>
      </c>
      <c r="L70" s="19"/>
      <c r="M70" s="20"/>
      <c r="N70" s="20"/>
      <c r="O70" s="20"/>
      <c r="P70" s="20"/>
      <c r="Q70" s="21"/>
      <c r="R70" s="72">
        <f>SUM(L70:Q70)</f>
        <v>0</v>
      </c>
      <c r="S70" s="19"/>
      <c r="T70" s="20"/>
      <c r="U70" s="20"/>
      <c r="V70" s="20"/>
      <c r="W70" s="20"/>
      <c r="X70" s="21"/>
      <c r="Y70" s="72">
        <f>SUM(S70:X70)</f>
        <v>0</v>
      </c>
      <c r="Z70" s="19"/>
      <c r="AA70" s="20"/>
      <c r="AB70" s="20"/>
      <c r="AC70" s="20"/>
      <c r="AD70" s="20"/>
      <c r="AE70" s="21"/>
      <c r="AF70" s="72">
        <f>SUM(Z70:AE70)</f>
        <v>0</v>
      </c>
      <c r="AG70" s="19"/>
      <c r="AH70" s="20"/>
      <c r="AI70" s="20"/>
      <c r="AJ70" s="20"/>
      <c r="AK70" s="20"/>
      <c r="AL70" s="21"/>
      <c r="AM70" s="72">
        <f>SUM(AG70:AL70)</f>
        <v>0</v>
      </c>
      <c r="AN70" s="72">
        <f t="shared" ref="AN70:AN71" si="51">K70+R70+Y70+AF70</f>
        <v>0</v>
      </c>
    </row>
    <row r="71" spans="1:40">
      <c r="A71" s="299" t="s">
        <v>11</v>
      </c>
      <c r="B71" s="300"/>
      <c r="C71" s="300"/>
      <c r="D71" s="301"/>
      <c r="E71" s="22"/>
      <c r="F71" s="23"/>
      <c r="G71" s="23"/>
      <c r="H71" s="23"/>
      <c r="I71" s="23"/>
      <c r="J71" s="24"/>
      <c r="K71" s="119">
        <f>SUM(E71:J71)</f>
        <v>0</v>
      </c>
      <c r="L71" s="22"/>
      <c r="M71" s="23"/>
      <c r="N71" s="23"/>
      <c r="O71" s="23"/>
      <c r="P71" s="23"/>
      <c r="Q71" s="24"/>
      <c r="R71" s="119">
        <f>SUM(L71:Q71)</f>
        <v>0</v>
      </c>
      <c r="S71" s="22"/>
      <c r="T71" s="23"/>
      <c r="U71" s="23"/>
      <c r="V71" s="23"/>
      <c r="W71" s="23"/>
      <c r="X71" s="24"/>
      <c r="Y71" s="119">
        <f>SUM(S71:X71)</f>
        <v>0</v>
      </c>
      <c r="Z71" s="22"/>
      <c r="AA71" s="23"/>
      <c r="AB71" s="23"/>
      <c r="AC71" s="23"/>
      <c r="AD71" s="23"/>
      <c r="AE71" s="24"/>
      <c r="AF71" s="119">
        <f>SUM(Z71:AE71)</f>
        <v>0</v>
      </c>
      <c r="AG71" s="22"/>
      <c r="AH71" s="23"/>
      <c r="AI71" s="23"/>
      <c r="AJ71" s="23"/>
      <c r="AK71" s="23"/>
      <c r="AL71" s="24"/>
      <c r="AM71" s="119">
        <f>SUM(AG71:AL71)</f>
        <v>0</v>
      </c>
      <c r="AN71" s="119">
        <f t="shared" si="51"/>
        <v>0</v>
      </c>
    </row>
    <row r="72" spans="1:40">
      <c r="A72" s="235" t="s">
        <v>12</v>
      </c>
      <c r="B72" s="236"/>
      <c r="C72" s="236"/>
      <c r="D72" s="237"/>
      <c r="E72" s="122" t="str">
        <f t="shared" ref="E72:AN72" si="52">IFERROR(E70/E36,"-")</f>
        <v>-</v>
      </c>
      <c r="F72" s="123" t="str">
        <f t="shared" si="52"/>
        <v>-</v>
      </c>
      <c r="G72" s="123" t="str">
        <f t="shared" si="52"/>
        <v>-</v>
      </c>
      <c r="H72" s="123" t="str">
        <f t="shared" si="52"/>
        <v>-</v>
      </c>
      <c r="I72" s="123" t="str">
        <f t="shared" si="52"/>
        <v>-</v>
      </c>
      <c r="J72" s="124" t="str">
        <f t="shared" si="52"/>
        <v>-</v>
      </c>
      <c r="K72" s="120" t="str">
        <f t="shared" si="52"/>
        <v>-</v>
      </c>
      <c r="L72" s="122" t="str">
        <f t="shared" si="52"/>
        <v>-</v>
      </c>
      <c r="M72" s="123" t="str">
        <f t="shared" si="52"/>
        <v>-</v>
      </c>
      <c r="N72" s="123" t="str">
        <f t="shared" si="52"/>
        <v>-</v>
      </c>
      <c r="O72" s="123" t="str">
        <f t="shared" si="52"/>
        <v>-</v>
      </c>
      <c r="P72" s="123" t="str">
        <f t="shared" si="52"/>
        <v>-</v>
      </c>
      <c r="Q72" s="124" t="str">
        <f t="shared" si="52"/>
        <v>-</v>
      </c>
      <c r="R72" s="120" t="str">
        <f t="shared" si="52"/>
        <v>-</v>
      </c>
      <c r="S72" s="122" t="str">
        <f t="shared" si="52"/>
        <v>-</v>
      </c>
      <c r="T72" s="123" t="str">
        <f t="shared" si="52"/>
        <v>-</v>
      </c>
      <c r="U72" s="123" t="str">
        <f t="shared" si="52"/>
        <v>-</v>
      </c>
      <c r="V72" s="123" t="str">
        <f t="shared" si="52"/>
        <v>-</v>
      </c>
      <c r="W72" s="123" t="str">
        <f t="shared" si="52"/>
        <v>-</v>
      </c>
      <c r="X72" s="124" t="str">
        <f t="shared" si="52"/>
        <v>-</v>
      </c>
      <c r="Y72" s="120" t="str">
        <f t="shared" si="52"/>
        <v>-</v>
      </c>
      <c r="Z72" s="122" t="str">
        <f t="shared" si="52"/>
        <v>-</v>
      </c>
      <c r="AA72" s="123" t="str">
        <f t="shared" si="52"/>
        <v>-</v>
      </c>
      <c r="AB72" s="123" t="str">
        <f t="shared" si="52"/>
        <v>-</v>
      </c>
      <c r="AC72" s="123" t="str">
        <f t="shared" si="52"/>
        <v>-</v>
      </c>
      <c r="AD72" s="123" t="str">
        <f t="shared" si="52"/>
        <v>-</v>
      </c>
      <c r="AE72" s="124" t="str">
        <f t="shared" si="52"/>
        <v>-</v>
      </c>
      <c r="AF72" s="120" t="str">
        <f t="shared" si="52"/>
        <v>-</v>
      </c>
      <c r="AG72" s="122" t="str">
        <f t="shared" si="52"/>
        <v>-</v>
      </c>
      <c r="AH72" s="123" t="str">
        <f t="shared" si="52"/>
        <v>-</v>
      </c>
      <c r="AI72" s="123" t="str">
        <f t="shared" si="52"/>
        <v>-</v>
      </c>
      <c r="AJ72" s="123" t="str">
        <f t="shared" si="52"/>
        <v>-</v>
      </c>
      <c r="AK72" s="123" t="str">
        <f t="shared" si="52"/>
        <v>-</v>
      </c>
      <c r="AL72" s="124" t="str">
        <f t="shared" si="52"/>
        <v>-</v>
      </c>
      <c r="AM72" s="120" t="str">
        <f t="shared" si="52"/>
        <v>-</v>
      </c>
      <c r="AN72" s="120" t="str">
        <f t="shared" si="52"/>
        <v>-</v>
      </c>
    </row>
    <row r="73" spans="1:40" ht="15.75" thickBot="1">
      <c r="A73" s="238" t="s">
        <v>13</v>
      </c>
      <c r="B73" s="239"/>
      <c r="C73" s="239"/>
      <c r="D73" s="240"/>
      <c r="E73" s="125" t="str">
        <f t="shared" ref="E73:AN73" si="53">IFERROR(E71/E36,"-")</f>
        <v>-</v>
      </c>
      <c r="F73" s="126" t="str">
        <f t="shared" si="53"/>
        <v>-</v>
      </c>
      <c r="G73" s="126" t="str">
        <f t="shared" si="53"/>
        <v>-</v>
      </c>
      <c r="H73" s="126" t="str">
        <f t="shared" si="53"/>
        <v>-</v>
      </c>
      <c r="I73" s="126" t="str">
        <f t="shared" si="53"/>
        <v>-</v>
      </c>
      <c r="J73" s="127" t="str">
        <f t="shared" si="53"/>
        <v>-</v>
      </c>
      <c r="K73" s="121" t="str">
        <f t="shared" si="53"/>
        <v>-</v>
      </c>
      <c r="L73" s="125" t="str">
        <f t="shared" si="53"/>
        <v>-</v>
      </c>
      <c r="M73" s="126" t="str">
        <f t="shared" si="53"/>
        <v>-</v>
      </c>
      <c r="N73" s="126" t="str">
        <f t="shared" si="53"/>
        <v>-</v>
      </c>
      <c r="O73" s="126" t="str">
        <f t="shared" si="53"/>
        <v>-</v>
      </c>
      <c r="P73" s="126" t="str">
        <f t="shared" si="53"/>
        <v>-</v>
      </c>
      <c r="Q73" s="127" t="str">
        <f t="shared" si="53"/>
        <v>-</v>
      </c>
      <c r="R73" s="121" t="str">
        <f t="shared" si="53"/>
        <v>-</v>
      </c>
      <c r="S73" s="125" t="str">
        <f t="shared" si="53"/>
        <v>-</v>
      </c>
      <c r="T73" s="126" t="str">
        <f t="shared" si="53"/>
        <v>-</v>
      </c>
      <c r="U73" s="126" t="str">
        <f t="shared" si="53"/>
        <v>-</v>
      </c>
      <c r="V73" s="126" t="str">
        <f t="shared" si="53"/>
        <v>-</v>
      </c>
      <c r="W73" s="126" t="str">
        <f t="shared" si="53"/>
        <v>-</v>
      </c>
      <c r="X73" s="127" t="str">
        <f t="shared" si="53"/>
        <v>-</v>
      </c>
      <c r="Y73" s="121" t="str">
        <f t="shared" si="53"/>
        <v>-</v>
      </c>
      <c r="Z73" s="125" t="str">
        <f t="shared" si="53"/>
        <v>-</v>
      </c>
      <c r="AA73" s="126" t="str">
        <f t="shared" si="53"/>
        <v>-</v>
      </c>
      <c r="AB73" s="126" t="str">
        <f t="shared" si="53"/>
        <v>-</v>
      </c>
      <c r="AC73" s="126" t="str">
        <f t="shared" si="53"/>
        <v>-</v>
      </c>
      <c r="AD73" s="126" t="str">
        <f t="shared" si="53"/>
        <v>-</v>
      </c>
      <c r="AE73" s="127" t="str">
        <f t="shared" si="53"/>
        <v>-</v>
      </c>
      <c r="AF73" s="121" t="str">
        <f t="shared" si="53"/>
        <v>-</v>
      </c>
      <c r="AG73" s="125" t="str">
        <f t="shared" si="53"/>
        <v>-</v>
      </c>
      <c r="AH73" s="126" t="str">
        <f t="shared" si="53"/>
        <v>-</v>
      </c>
      <c r="AI73" s="126" t="str">
        <f t="shared" si="53"/>
        <v>-</v>
      </c>
      <c r="AJ73" s="126" t="str">
        <f t="shared" si="53"/>
        <v>-</v>
      </c>
      <c r="AK73" s="126" t="str">
        <f t="shared" si="53"/>
        <v>-</v>
      </c>
      <c r="AL73" s="127" t="str">
        <f t="shared" si="53"/>
        <v>-</v>
      </c>
      <c r="AM73" s="121" t="str">
        <f t="shared" si="53"/>
        <v>-</v>
      </c>
      <c r="AN73" s="121" t="str">
        <f t="shared" si="53"/>
        <v>-</v>
      </c>
    </row>
    <row r="74" spans="1:40" ht="16.5" thickTop="1" thickBot="1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1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0" ht="15.75" thickTop="1">
      <c r="A75" s="267" t="s">
        <v>29</v>
      </c>
      <c r="B75" s="268"/>
      <c r="C75" s="268"/>
      <c r="D75" s="269"/>
      <c r="E75" s="26"/>
      <c r="F75" s="27"/>
      <c r="G75" s="27"/>
      <c r="H75" s="27"/>
      <c r="I75" s="27"/>
      <c r="J75" s="28"/>
      <c r="K75" s="128">
        <f t="shared" ref="K75:K80" si="54">SUM(E75:J75)</f>
        <v>0</v>
      </c>
      <c r="L75" s="26"/>
      <c r="M75" s="27"/>
      <c r="N75" s="27"/>
      <c r="O75" s="27"/>
      <c r="P75" s="27"/>
      <c r="Q75" s="28"/>
      <c r="R75" s="128">
        <f t="shared" ref="R75:R80" si="55">SUM(L75:Q75)</f>
        <v>0</v>
      </c>
      <c r="S75" s="26"/>
      <c r="T75" s="27"/>
      <c r="U75" s="27"/>
      <c r="V75" s="27"/>
      <c r="W75" s="27"/>
      <c r="X75" s="28"/>
      <c r="Y75" s="128">
        <f t="shared" ref="Y75:Y80" si="56">SUM(S75:X75)</f>
        <v>0</v>
      </c>
      <c r="Z75" s="26"/>
      <c r="AA75" s="27"/>
      <c r="AB75" s="27"/>
      <c r="AC75" s="27"/>
      <c r="AD75" s="27"/>
      <c r="AE75" s="28"/>
      <c r="AF75" s="128">
        <f t="shared" ref="AF75:AF80" si="57">SUM(Z75:AE75)</f>
        <v>0</v>
      </c>
      <c r="AG75" s="26"/>
      <c r="AH75" s="27"/>
      <c r="AI75" s="27"/>
      <c r="AJ75" s="27"/>
      <c r="AK75" s="27"/>
      <c r="AL75" s="28"/>
      <c r="AM75" s="128">
        <f t="shared" ref="AM75:AM80" si="58">SUM(AG75:AL75)</f>
        <v>0</v>
      </c>
      <c r="AN75" s="128">
        <f t="shared" ref="AN75:AN80" si="59">K75+R75+Y75+AF75+AM75</f>
        <v>0</v>
      </c>
    </row>
    <row r="76" spans="1:40">
      <c r="A76" s="270" t="s">
        <v>30</v>
      </c>
      <c r="B76" s="271"/>
      <c r="C76" s="271"/>
      <c r="D76" s="272"/>
      <c r="E76" s="13"/>
      <c r="F76" s="14"/>
      <c r="G76" s="14"/>
      <c r="H76" s="14"/>
      <c r="I76" s="14"/>
      <c r="J76" s="18"/>
      <c r="K76" s="129">
        <f t="shared" si="54"/>
        <v>0</v>
      </c>
      <c r="L76" s="13"/>
      <c r="M76" s="14"/>
      <c r="N76" s="14"/>
      <c r="O76" s="14"/>
      <c r="P76" s="14"/>
      <c r="Q76" s="18"/>
      <c r="R76" s="129">
        <f t="shared" si="55"/>
        <v>0</v>
      </c>
      <c r="S76" s="13"/>
      <c r="T76" s="14"/>
      <c r="U76" s="14"/>
      <c r="V76" s="14"/>
      <c r="W76" s="14"/>
      <c r="X76" s="18"/>
      <c r="Y76" s="129">
        <f t="shared" si="56"/>
        <v>0</v>
      </c>
      <c r="Z76" s="13"/>
      <c r="AA76" s="14"/>
      <c r="AB76" s="14"/>
      <c r="AC76" s="14"/>
      <c r="AD76" s="14"/>
      <c r="AE76" s="18"/>
      <c r="AF76" s="129">
        <f t="shared" si="57"/>
        <v>0</v>
      </c>
      <c r="AG76" s="13"/>
      <c r="AH76" s="14"/>
      <c r="AI76" s="14"/>
      <c r="AJ76" s="14"/>
      <c r="AK76" s="14"/>
      <c r="AL76" s="18"/>
      <c r="AM76" s="129">
        <f t="shared" si="58"/>
        <v>0</v>
      </c>
      <c r="AN76" s="129">
        <f t="shared" si="59"/>
        <v>0</v>
      </c>
    </row>
    <row r="77" spans="1:40">
      <c r="A77" s="270" t="s">
        <v>139</v>
      </c>
      <c r="B77" s="271"/>
      <c r="C77" s="271"/>
      <c r="D77" s="272"/>
      <c r="E77" s="13"/>
      <c r="F77" s="14"/>
      <c r="G77" s="14"/>
      <c r="H77" s="14"/>
      <c r="I77" s="14"/>
      <c r="J77" s="18"/>
      <c r="K77" s="129">
        <f t="shared" si="54"/>
        <v>0</v>
      </c>
      <c r="L77" s="13"/>
      <c r="M77" s="14"/>
      <c r="N77" s="14"/>
      <c r="O77" s="14"/>
      <c r="P77" s="14"/>
      <c r="Q77" s="18"/>
      <c r="R77" s="129">
        <f t="shared" si="55"/>
        <v>0</v>
      </c>
      <c r="S77" s="13"/>
      <c r="T77" s="14"/>
      <c r="U77" s="14"/>
      <c r="V77" s="14"/>
      <c r="W77" s="14"/>
      <c r="X77" s="18"/>
      <c r="Y77" s="129">
        <f t="shared" si="56"/>
        <v>0</v>
      </c>
      <c r="Z77" s="13"/>
      <c r="AA77" s="14"/>
      <c r="AB77" s="14"/>
      <c r="AC77" s="14"/>
      <c r="AD77" s="14"/>
      <c r="AE77" s="18"/>
      <c r="AF77" s="129">
        <f t="shared" si="57"/>
        <v>0</v>
      </c>
      <c r="AG77" s="13"/>
      <c r="AH77" s="14"/>
      <c r="AI77" s="14"/>
      <c r="AJ77" s="14"/>
      <c r="AK77" s="14"/>
      <c r="AL77" s="18"/>
      <c r="AM77" s="129">
        <f t="shared" si="58"/>
        <v>0</v>
      </c>
      <c r="AN77" s="129">
        <f t="shared" si="59"/>
        <v>0</v>
      </c>
    </row>
    <row r="78" spans="1:40">
      <c r="A78" s="270" t="s">
        <v>140</v>
      </c>
      <c r="B78" s="271"/>
      <c r="C78" s="271"/>
      <c r="D78" s="272"/>
      <c r="E78" s="13"/>
      <c r="F78" s="14"/>
      <c r="G78" s="14"/>
      <c r="H78" s="14"/>
      <c r="I78" s="14"/>
      <c r="J78" s="18"/>
      <c r="K78" s="129">
        <f t="shared" si="54"/>
        <v>0</v>
      </c>
      <c r="L78" s="13"/>
      <c r="M78" s="14"/>
      <c r="N78" s="14"/>
      <c r="O78" s="14"/>
      <c r="P78" s="14"/>
      <c r="Q78" s="18"/>
      <c r="R78" s="129">
        <f t="shared" si="55"/>
        <v>0</v>
      </c>
      <c r="S78" s="13"/>
      <c r="T78" s="14"/>
      <c r="U78" s="14"/>
      <c r="V78" s="14"/>
      <c r="W78" s="14"/>
      <c r="X78" s="18"/>
      <c r="Y78" s="129">
        <f t="shared" si="56"/>
        <v>0</v>
      </c>
      <c r="Z78" s="13"/>
      <c r="AA78" s="14"/>
      <c r="AB78" s="14"/>
      <c r="AC78" s="14"/>
      <c r="AD78" s="14"/>
      <c r="AE78" s="18"/>
      <c r="AF78" s="129">
        <f t="shared" si="57"/>
        <v>0</v>
      </c>
      <c r="AG78" s="13"/>
      <c r="AH78" s="14"/>
      <c r="AI78" s="14"/>
      <c r="AJ78" s="14"/>
      <c r="AK78" s="14"/>
      <c r="AL78" s="18"/>
      <c r="AM78" s="129">
        <f t="shared" si="58"/>
        <v>0</v>
      </c>
      <c r="AN78" s="129">
        <f t="shared" si="59"/>
        <v>0</v>
      </c>
    </row>
    <row r="79" spans="1:40">
      <c r="A79" s="270" t="s">
        <v>91</v>
      </c>
      <c r="B79" s="271"/>
      <c r="C79" s="271"/>
      <c r="D79" s="272"/>
      <c r="E79" s="13"/>
      <c r="F79" s="14"/>
      <c r="G79" s="14"/>
      <c r="H79" s="14"/>
      <c r="I79" s="14"/>
      <c r="J79" s="18"/>
      <c r="K79" s="129">
        <f t="shared" si="54"/>
        <v>0</v>
      </c>
      <c r="L79" s="13"/>
      <c r="M79" s="14"/>
      <c r="N79" s="14"/>
      <c r="O79" s="14"/>
      <c r="P79" s="14"/>
      <c r="Q79" s="18"/>
      <c r="R79" s="129">
        <f t="shared" si="55"/>
        <v>0</v>
      </c>
      <c r="S79" s="13"/>
      <c r="T79" s="14"/>
      <c r="U79" s="14"/>
      <c r="V79" s="14"/>
      <c r="W79" s="14"/>
      <c r="X79" s="18"/>
      <c r="Y79" s="129">
        <f t="shared" si="56"/>
        <v>0</v>
      </c>
      <c r="Z79" s="13"/>
      <c r="AA79" s="14"/>
      <c r="AB79" s="14"/>
      <c r="AC79" s="14"/>
      <c r="AD79" s="14"/>
      <c r="AE79" s="18"/>
      <c r="AF79" s="129">
        <f t="shared" si="57"/>
        <v>0</v>
      </c>
      <c r="AG79" s="13"/>
      <c r="AH79" s="14"/>
      <c r="AI79" s="14"/>
      <c r="AJ79" s="14"/>
      <c r="AK79" s="14"/>
      <c r="AL79" s="18"/>
      <c r="AM79" s="129">
        <f t="shared" si="58"/>
        <v>0</v>
      </c>
      <c r="AN79" s="129">
        <f t="shared" si="59"/>
        <v>0</v>
      </c>
    </row>
    <row r="80" spans="1:40" ht="15.75" thickBot="1">
      <c r="A80" s="270" t="s">
        <v>92</v>
      </c>
      <c r="B80" s="271"/>
      <c r="C80" s="271"/>
      <c r="D80" s="272"/>
      <c r="E80" s="13"/>
      <c r="F80" s="14"/>
      <c r="G80" s="14"/>
      <c r="H80" s="14"/>
      <c r="I80" s="14"/>
      <c r="J80" s="18"/>
      <c r="K80" s="129">
        <f t="shared" si="54"/>
        <v>0</v>
      </c>
      <c r="L80" s="13"/>
      <c r="M80" s="14"/>
      <c r="N80" s="14"/>
      <c r="O80" s="14"/>
      <c r="P80" s="14"/>
      <c r="Q80" s="18"/>
      <c r="R80" s="129">
        <f t="shared" si="55"/>
        <v>0</v>
      </c>
      <c r="S80" s="13"/>
      <c r="T80" s="14"/>
      <c r="U80" s="14"/>
      <c r="V80" s="14"/>
      <c r="W80" s="14"/>
      <c r="X80" s="18"/>
      <c r="Y80" s="129">
        <f t="shared" si="56"/>
        <v>0</v>
      </c>
      <c r="Z80" s="13"/>
      <c r="AA80" s="14"/>
      <c r="AB80" s="14"/>
      <c r="AC80" s="14"/>
      <c r="AD80" s="14"/>
      <c r="AE80" s="18"/>
      <c r="AF80" s="129">
        <f t="shared" si="57"/>
        <v>0</v>
      </c>
      <c r="AG80" s="13"/>
      <c r="AH80" s="14"/>
      <c r="AI80" s="14"/>
      <c r="AJ80" s="14"/>
      <c r="AK80" s="14"/>
      <c r="AL80" s="18"/>
      <c r="AM80" s="129">
        <f t="shared" si="58"/>
        <v>0</v>
      </c>
      <c r="AN80" s="129">
        <f t="shared" si="59"/>
        <v>0</v>
      </c>
    </row>
    <row r="81" spans="1:40" ht="15.75" thickTop="1">
      <c r="A81" s="276" t="s">
        <v>94</v>
      </c>
      <c r="B81" s="277"/>
      <c r="C81" s="277"/>
      <c r="D81" s="278"/>
      <c r="E81" s="133" t="str">
        <f>IFERROR(E75/(E23+E25+E26+E27),"-")</f>
        <v>-</v>
      </c>
      <c r="F81" s="133" t="str">
        <f t="shared" ref="F81:AN81" si="60">IFERROR(F75/(F23+F25+F26+F27),"-")</f>
        <v>-</v>
      </c>
      <c r="G81" s="133" t="str">
        <f t="shared" si="60"/>
        <v>-</v>
      </c>
      <c r="H81" s="133" t="str">
        <f t="shared" si="60"/>
        <v>-</v>
      </c>
      <c r="I81" s="133" t="str">
        <f t="shared" si="60"/>
        <v>-</v>
      </c>
      <c r="J81" s="134" t="str">
        <f t="shared" si="60"/>
        <v>-</v>
      </c>
      <c r="K81" s="130" t="str">
        <f t="shared" si="60"/>
        <v>-</v>
      </c>
      <c r="L81" s="135" t="str">
        <f t="shared" si="60"/>
        <v>-</v>
      </c>
      <c r="M81" s="133" t="str">
        <f t="shared" si="60"/>
        <v>-</v>
      </c>
      <c r="N81" s="133" t="str">
        <f t="shared" si="60"/>
        <v>-</v>
      </c>
      <c r="O81" s="133" t="str">
        <f t="shared" si="60"/>
        <v>-</v>
      </c>
      <c r="P81" s="133" t="str">
        <f t="shared" si="60"/>
        <v>-</v>
      </c>
      <c r="Q81" s="134" t="str">
        <f t="shared" si="60"/>
        <v>-</v>
      </c>
      <c r="R81" s="130" t="str">
        <f t="shared" si="60"/>
        <v>-</v>
      </c>
      <c r="S81" s="135" t="str">
        <f t="shared" si="60"/>
        <v>-</v>
      </c>
      <c r="T81" s="133" t="str">
        <f t="shared" si="60"/>
        <v>-</v>
      </c>
      <c r="U81" s="133" t="str">
        <f t="shared" si="60"/>
        <v>-</v>
      </c>
      <c r="V81" s="133" t="str">
        <f t="shared" si="60"/>
        <v>-</v>
      </c>
      <c r="W81" s="133" t="str">
        <f t="shared" si="60"/>
        <v>-</v>
      </c>
      <c r="X81" s="134" t="str">
        <f t="shared" si="60"/>
        <v>-</v>
      </c>
      <c r="Y81" s="130" t="str">
        <f t="shared" si="60"/>
        <v>-</v>
      </c>
      <c r="Z81" s="135" t="str">
        <f t="shared" si="60"/>
        <v>-</v>
      </c>
      <c r="AA81" s="133" t="str">
        <f t="shared" si="60"/>
        <v>-</v>
      </c>
      <c r="AB81" s="133" t="str">
        <f t="shared" si="60"/>
        <v>-</v>
      </c>
      <c r="AC81" s="133" t="str">
        <f t="shared" si="60"/>
        <v>-</v>
      </c>
      <c r="AD81" s="133" t="str">
        <f t="shared" si="60"/>
        <v>-</v>
      </c>
      <c r="AE81" s="134" t="str">
        <f t="shared" si="60"/>
        <v>-</v>
      </c>
      <c r="AF81" s="130" t="str">
        <f t="shared" si="60"/>
        <v>-</v>
      </c>
      <c r="AG81" s="135" t="str">
        <f t="shared" si="60"/>
        <v>-</v>
      </c>
      <c r="AH81" s="133" t="str">
        <f t="shared" si="60"/>
        <v>-</v>
      </c>
      <c r="AI81" s="133" t="str">
        <f t="shared" si="60"/>
        <v>-</v>
      </c>
      <c r="AJ81" s="133" t="str">
        <f t="shared" si="60"/>
        <v>-</v>
      </c>
      <c r="AK81" s="133" t="str">
        <f t="shared" si="60"/>
        <v>-</v>
      </c>
      <c r="AL81" s="134" t="str">
        <f t="shared" si="60"/>
        <v>-</v>
      </c>
      <c r="AM81" s="130" t="str">
        <f t="shared" si="60"/>
        <v>-</v>
      </c>
      <c r="AN81" s="130" t="str">
        <f t="shared" si="60"/>
        <v>-</v>
      </c>
    </row>
    <row r="82" spans="1:40">
      <c r="A82" s="241" t="s">
        <v>93</v>
      </c>
      <c r="B82" s="242"/>
      <c r="C82" s="242"/>
      <c r="D82" s="243"/>
      <c r="E82" s="136" t="str">
        <f t="shared" ref="E82:AN82" si="61">IFERROR((E76/(E24+E28+E29))/12,"-")</f>
        <v>-</v>
      </c>
      <c r="F82" s="136" t="str">
        <f t="shared" si="61"/>
        <v>-</v>
      </c>
      <c r="G82" s="136" t="str">
        <f t="shared" si="61"/>
        <v>-</v>
      </c>
      <c r="H82" s="136" t="str">
        <f t="shared" si="61"/>
        <v>-</v>
      </c>
      <c r="I82" s="136" t="str">
        <f t="shared" si="61"/>
        <v>-</v>
      </c>
      <c r="J82" s="137" t="str">
        <f t="shared" si="61"/>
        <v>-</v>
      </c>
      <c r="K82" s="131" t="str">
        <f t="shared" si="61"/>
        <v>-</v>
      </c>
      <c r="L82" s="138" t="str">
        <f t="shared" si="61"/>
        <v>-</v>
      </c>
      <c r="M82" s="136" t="str">
        <f t="shared" si="61"/>
        <v>-</v>
      </c>
      <c r="N82" s="136" t="str">
        <f t="shared" si="61"/>
        <v>-</v>
      </c>
      <c r="O82" s="136" t="str">
        <f t="shared" si="61"/>
        <v>-</v>
      </c>
      <c r="P82" s="136" t="str">
        <f t="shared" si="61"/>
        <v>-</v>
      </c>
      <c r="Q82" s="137" t="str">
        <f t="shared" si="61"/>
        <v>-</v>
      </c>
      <c r="R82" s="131" t="str">
        <f t="shared" si="61"/>
        <v>-</v>
      </c>
      <c r="S82" s="138" t="str">
        <f t="shared" si="61"/>
        <v>-</v>
      </c>
      <c r="T82" s="136" t="str">
        <f t="shared" si="61"/>
        <v>-</v>
      </c>
      <c r="U82" s="136" t="str">
        <f t="shared" si="61"/>
        <v>-</v>
      </c>
      <c r="V82" s="136" t="str">
        <f t="shared" si="61"/>
        <v>-</v>
      </c>
      <c r="W82" s="136" t="str">
        <f t="shared" si="61"/>
        <v>-</v>
      </c>
      <c r="X82" s="137" t="str">
        <f t="shared" si="61"/>
        <v>-</v>
      </c>
      <c r="Y82" s="131" t="str">
        <f t="shared" si="61"/>
        <v>-</v>
      </c>
      <c r="Z82" s="138" t="str">
        <f t="shared" si="61"/>
        <v>-</v>
      </c>
      <c r="AA82" s="136" t="str">
        <f t="shared" si="61"/>
        <v>-</v>
      </c>
      <c r="AB82" s="136" t="str">
        <f t="shared" si="61"/>
        <v>-</v>
      </c>
      <c r="AC82" s="136" t="str">
        <f t="shared" si="61"/>
        <v>-</v>
      </c>
      <c r="AD82" s="136" t="str">
        <f t="shared" si="61"/>
        <v>-</v>
      </c>
      <c r="AE82" s="137" t="str">
        <f t="shared" si="61"/>
        <v>-</v>
      </c>
      <c r="AF82" s="131" t="str">
        <f t="shared" si="61"/>
        <v>-</v>
      </c>
      <c r="AG82" s="138" t="str">
        <f t="shared" si="61"/>
        <v>-</v>
      </c>
      <c r="AH82" s="136" t="str">
        <f t="shared" si="61"/>
        <v>-</v>
      </c>
      <c r="AI82" s="136" t="str">
        <f t="shared" si="61"/>
        <v>-</v>
      </c>
      <c r="AJ82" s="136" t="str">
        <f t="shared" si="61"/>
        <v>-</v>
      </c>
      <c r="AK82" s="136" t="str">
        <f t="shared" si="61"/>
        <v>-</v>
      </c>
      <c r="AL82" s="137" t="str">
        <f t="shared" si="61"/>
        <v>-</v>
      </c>
      <c r="AM82" s="131" t="str">
        <f t="shared" si="61"/>
        <v>-</v>
      </c>
      <c r="AN82" s="131" t="str">
        <f t="shared" si="61"/>
        <v>-</v>
      </c>
    </row>
    <row r="83" spans="1:40">
      <c r="A83" s="241" t="s">
        <v>141</v>
      </c>
      <c r="B83" s="242"/>
      <c r="C83" s="242"/>
      <c r="D83" s="243"/>
      <c r="E83" s="136" t="str">
        <f t="shared" ref="E83:AN83" si="62">IFERROR(((E78-E77)/(E24+E28+E29))/12,"-")</f>
        <v>-</v>
      </c>
      <c r="F83" s="136" t="str">
        <f t="shared" si="62"/>
        <v>-</v>
      </c>
      <c r="G83" s="136" t="str">
        <f t="shared" si="62"/>
        <v>-</v>
      </c>
      <c r="H83" s="136" t="str">
        <f t="shared" si="62"/>
        <v>-</v>
      </c>
      <c r="I83" s="136" t="str">
        <f t="shared" si="62"/>
        <v>-</v>
      </c>
      <c r="J83" s="137" t="str">
        <f t="shared" si="62"/>
        <v>-</v>
      </c>
      <c r="K83" s="131" t="str">
        <f t="shared" si="62"/>
        <v>-</v>
      </c>
      <c r="L83" s="138" t="str">
        <f t="shared" si="62"/>
        <v>-</v>
      </c>
      <c r="M83" s="136" t="str">
        <f t="shared" si="62"/>
        <v>-</v>
      </c>
      <c r="N83" s="136" t="str">
        <f t="shared" si="62"/>
        <v>-</v>
      </c>
      <c r="O83" s="136" t="str">
        <f t="shared" si="62"/>
        <v>-</v>
      </c>
      <c r="P83" s="136" t="str">
        <f t="shared" si="62"/>
        <v>-</v>
      </c>
      <c r="Q83" s="137" t="str">
        <f t="shared" si="62"/>
        <v>-</v>
      </c>
      <c r="R83" s="131" t="str">
        <f t="shared" si="62"/>
        <v>-</v>
      </c>
      <c r="S83" s="138" t="str">
        <f t="shared" si="62"/>
        <v>-</v>
      </c>
      <c r="T83" s="136" t="str">
        <f t="shared" si="62"/>
        <v>-</v>
      </c>
      <c r="U83" s="136" t="str">
        <f t="shared" si="62"/>
        <v>-</v>
      </c>
      <c r="V83" s="136" t="str">
        <f t="shared" si="62"/>
        <v>-</v>
      </c>
      <c r="W83" s="136" t="str">
        <f t="shared" si="62"/>
        <v>-</v>
      </c>
      <c r="X83" s="137" t="str">
        <f t="shared" si="62"/>
        <v>-</v>
      </c>
      <c r="Y83" s="131" t="str">
        <f t="shared" si="62"/>
        <v>-</v>
      </c>
      <c r="Z83" s="138" t="str">
        <f t="shared" si="62"/>
        <v>-</v>
      </c>
      <c r="AA83" s="136" t="str">
        <f t="shared" si="62"/>
        <v>-</v>
      </c>
      <c r="AB83" s="136" t="str">
        <f t="shared" si="62"/>
        <v>-</v>
      </c>
      <c r="AC83" s="136" t="str">
        <f t="shared" si="62"/>
        <v>-</v>
      </c>
      <c r="AD83" s="136" t="str">
        <f t="shared" si="62"/>
        <v>-</v>
      </c>
      <c r="AE83" s="137" t="str">
        <f t="shared" si="62"/>
        <v>-</v>
      </c>
      <c r="AF83" s="131" t="str">
        <f t="shared" si="62"/>
        <v>-</v>
      </c>
      <c r="AG83" s="138" t="str">
        <f t="shared" si="62"/>
        <v>-</v>
      </c>
      <c r="AH83" s="136" t="str">
        <f t="shared" si="62"/>
        <v>-</v>
      </c>
      <c r="AI83" s="136" t="str">
        <f t="shared" si="62"/>
        <v>-</v>
      </c>
      <c r="AJ83" s="136" t="str">
        <f t="shared" si="62"/>
        <v>-</v>
      </c>
      <c r="AK83" s="136" t="str">
        <f t="shared" si="62"/>
        <v>-</v>
      </c>
      <c r="AL83" s="137" t="str">
        <f t="shared" si="62"/>
        <v>-</v>
      </c>
      <c r="AM83" s="131" t="str">
        <f t="shared" si="62"/>
        <v>-</v>
      </c>
      <c r="AN83" s="131" t="str">
        <f t="shared" si="62"/>
        <v>-</v>
      </c>
    </row>
    <row r="84" spans="1:40">
      <c r="A84" s="241" t="s">
        <v>96</v>
      </c>
      <c r="B84" s="242"/>
      <c r="C84" s="242"/>
      <c r="D84" s="243"/>
      <c r="E84" s="136" t="str">
        <f t="shared" ref="E84:AN84" si="63">IFERROR(((E80-E79)/(E30+E31))/12,"-")</f>
        <v>-</v>
      </c>
      <c r="F84" s="136" t="str">
        <f t="shared" si="63"/>
        <v>-</v>
      </c>
      <c r="G84" s="136" t="str">
        <f t="shared" si="63"/>
        <v>-</v>
      </c>
      <c r="H84" s="136" t="str">
        <f t="shared" si="63"/>
        <v>-</v>
      </c>
      <c r="I84" s="136" t="str">
        <f t="shared" si="63"/>
        <v>-</v>
      </c>
      <c r="J84" s="137" t="str">
        <f t="shared" si="63"/>
        <v>-</v>
      </c>
      <c r="K84" s="131" t="str">
        <f t="shared" si="63"/>
        <v>-</v>
      </c>
      <c r="L84" s="138" t="str">
        <f t="shared" si="63"/>
        <v>-</v>
      </c>
      <c r="M84" s="136" t="str">
        <f t="shared" si="63"/>
        <v>-</v>
      </c>
      <c r="N84" s="136" t="str">
        <f t="shared" si="63"/>
        <v>-</v>
      </c>
      <c r="O84" s="136" t="str">
        <f t="shared" si="63"/>
        <v>-</v>
      </c>
      <c r="P84" s="136" t="str">
        <f t="shared" si="63"/>
        <v>-</v>
      </c>
      <c r="Q84" s="137" t="str">
        <f t="shared" si="63"/>
        <v>-</v>
      </c>
      <c r="R84" s="131" t="str">
        <f t="shared" si="63"/>
        <v>-</v>
      </c>
      <c r="S84" s="138" t="str">
        <f t="shared" si="63"/>
        <v>-</v>
      </c>
      <c r="T84" s="136" t="str">
        <f t="shared" si="63"/>
        <v>-</v>
      </c>
      <c r="U84" s="136" t="str">
        <f t="shared" si="63"/>
        <v>-</v>
      </c>
      <c r="V84" s="136" t="str">
        <f t="shared" si="63"/>
        <v>-</v>
      </c>
      <c r="W84" s="136" t="str">
        <f t="shared" si="63"/>
        <v>-</v>
      </c>
      <c r="X84" s="137" t="str">
        <f t="shared" si="63"/>
        <v>-</v>
      </c>
      <c r="Y84" s="131" t="str">
        <f t="shared" si="63"/>
        <v>-</v>
      </c>
      <c r="Z84" s="138" t="str">
        <f t="shared" si="63"/>
        <v>-</v>
      </c>
      <c r="AA84" s="136" t="str">
        <f t="shared" si="63"/>
        <v>-</v>
      </c>
      <c r="AB84" s="136" t="str">
        <f t="shared" si="63"/>
        <v>-</v>
      </c>
      <c r="AC84" s="136" t="str">
        <f t="shared" si="63"/>
        <v>-</v>
      </c>
      <c r="AD84" s="136" t="str">
        <f t="shared" si="63"/>
        <v>-</v>
      </c>
      <c r="AE84" s="137" t="str">
        <f t="shared" si="63"/>
        <v>-</v>
      </c>
      <c r="AF84" s="131" t="str">
        <f t="shared" si="63"/>
        <v>-</v>
      </c>
      <c r="AG84" s="138" t="str">
        <f t="shared" si="63"/>
        <v>-</v>
      </c>
      <c r="AH84" s="136" t="str">
        <f t="shared" si="63"/>
        <v>-</v>
      </c>
      <c r="AI84" s="136" t="str">
        <f t="shared" si="63"/>
        <v>-</v>
      </c>
      <c r="AJ84" s="136" t="str">
        <f t="shared" si="63"/>
        <v>-</v>
      </c>
      <c r="AK84" s="136" t="str">
        <f t="shared" si="63"/>
        <v>-</v>
      </c>
      <c r="AL84" s="137" t="str">
        <f t="shared" si="63"/>
        <v>-</v>
      </c>
      <c r="AM84" s="131" t="str">
        <f t="shared" si="63"/>
        <v>-</v>
      </c>
      <c r="AN84" s="131" t="str">
        <f t="shared" si="63"/>
        <v>-</v>
      </c>
    </row>
    <row r="85" spans="1:40" ht="15.75" thickBot="1">
      <c r="A85" s="273" t="s">
        <v>95</v>
      </c>
      <c r="B85" s="274"/>
      <c r="C85" s="274"/>
      <c r="D85" s="275"/>
      <c r="E85" s="139">
        <f>IFERROR((E80-E79)/12,"-")</f>
        <v>0</v>
      </c>
      <c r="F85" s="139">
        <f t="shared" ref="F85:AN85" si="64">IFERROR((F80-F79)/12,"-")</f>
        <v>0</v>
      </c>
      <c r="G85" s="139">
        <f t="shared" si="64"/>
        <v>0</v>
      </c>
      <c r="H85" s="139">
        <f t="shared" si="64"/>
        <v>0</v>
      </c>
      <c r="I85" s="139">
        <f t="shared" si="64"/>
        <v>0</v>
      </c>
      <c r="J85" s="140">
        <f t="shared" si="64"/>
        <v>0</v>
      </c>
      <c r="K85" s="132">
        <f t="shared" si="64"/>
        <v>0</v>
      </c>
      <c r="L85" s="141">
        <f t="shared" si="64"/>
        <v>0</v>
      </c>
      <c r="M85" s="139">
        <f t="shared" si="64"/>
        <v>0</v>
      </c>
      <c r="N85" s="139">
        <f t="shared" si="64"/>
        <v>0</v>
      </c>
      <c r="O85" s="139">
        <f t="shared" si="64"/>
        <v>0</v>
      </c>
      <c r="P85" s="139">
        <f t="shared" si="64"/>
        <v>0</v>
      </c>
      <c r="Q85" s="140">
        <f t="shared" si="64"/>
        <v>0</v>
      </c>
      <c r="R85" s="132">
        <f t="shared" si="64"/>
        <v>0</v>
      </c>
      <c r="S85" s="141">
        <f t="shared" si="64"/>
        <v>0</v>
      </c>
      <c r="T85" s="139">
        <f t="shared" si="64"/>
        <v>0</v>
      </c>
      <c r="U85" s="139">
        <f t="shared" si="64"/>
        <v>0</v>
      </c>
      <c r="V85" s="139">
        <f t="shared" si="64"/>
        <v>0</v>
      </c>
      <c r="W85" s="139">
        <f t="shared" si="64"/>
        <v>0</v>
      </c>
      <c r="X85" s="140">
        <f t="shared" si="64"/>
        <v>0</v>
      </c>
      <c r="Y85" s="132">
        <f t="shared" si="64"/>
        <v>0</v>
      </c>
      <c r="Z85" s="141">
        <f t="shared" si="64"/>
        <v>0</v>
      </c>
      <c r="AA85" s="139">
        <f t="shared" si="64"/>
        <v>0</v>
      </c>
      <c r="AB85" s="139">
        <f t="shared" si="64"/>
        <v>0</v>
      </c>
      <c r="AC85" s="139">
        <f t="shared" si="64"/>
        <v>0</v>
      </c>
      <c r="AD85" s="139">
        <f t="shared" si="64"/>
        <v>0</v>
      </c>
      <c r="AE85" s="140">
        <f t="shared" si="64"/>
        <v>0</v>
      </c>
      <c r="AF85" s="132">
        <f t="shared" si="64"/>
        <v>0</v>
      </c>
      <c r="AG85" s="141">
        <f t="shared" si="64"/>
        <v>0</v>
      </c>
      <c r="AH85" s="139">
        <f t="shared" si="64"/>
        <v>0</v>
      </c>
      <c r="AI85" s="139">
        <f t="shared" si="64"/>
        <v>0</v>
      </c>
      <c r="AJ85" s="139">
        <f t="shared" si="64"/>
        <v>0</v>
      </c>
      <c r="AK85" s="139">
        <f t="shared" si="64"/>
        <v>0</v>
      </c>
      <c r="AL85" s="140">
        <f t="shared" si="64"/>
        <v>0</v>
      </c>
      <c r="AM85" s="132">
        <f t="shared" si="64"/>
        <v>0</v>
      </c>
      <c r="AN85" s="132">
        <f t="shared" si="64"/>
        <v>0</v>
      </c>
    </row>
    <row r="86" spans="1:40" customFormat="1" ht="16.5" thickTop="1" thickBot="1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0" ht="15.75" thickTop="1">
      <c r="A87" s="279" t="s">
        <v>7</v>
      </c>
      <c r="B87" s="280"/>
      <c r="C87" s="280"/>
      <c r="D87" s="281"/>
      <c r="E87" s="5"/>
      <c r="F87" s="6"/>
      <c r="G87" s="6"/>
      <c r="H87" s="6"/>
      <c r="I87" s="6"/>
      <c r="J87" s="15"/>
      <c r="K87" s="72">
        <f>SUM(E87:J87)</f>
        <v>0</v>
      </c>
      <c r="L87" s="5"/>
      <c r="M87" s="6"/>
      <c r="N87" s="6"/>
      <c r="O87" s="6"/>
      <c r="P87" s="6"/>
      <c r="Q87" s="15"/>
      <c r="R87" s="72">
        <f>SUM(L87:Q87)</f>
        <v>0</v>
      </c>
      <c r="S87" s="5"/>
      <c r="T87" s="6"/>
      <c r="U87" s="6"/>
      <c r="V87" s="6"/>
      <c r="W87" s="6"/>
      <c r="X87" s="15"/>
      <c r="Y87" s="72">
        <f>SUM(S87:X87)</f>
        <v>0</v>
      </c>
      <c r="Z87" s="5"/>
      <c r="AA87" s="6"/>
      <c r="AB87" s="6"/>
      <c r="AC87" s="6"/>
      <c r="AD87" s="6"/>
      <c r="AE87" s="15"/>
      <c r="AF87" s="72">
        <f>SUM(Z87:AE87)</f>
        <v>0</v>
      </c>
      <c r="AG87" s="5"/>
      <c r="AH87" s="6"/>
      <c r="AI87" s="6"/>
      <c r="AJ87" s="6"/>
      <c r="AK87" s="6"/>
      <c r="AL87" s="15"/>
      <c r="AM87" s="72">
        <f>SUM(AG87:AL87)</f>
        <v>0</v>
      </c>
      <c r="AN87" s="72">
        <f t="shared" ref="AN87" si="65">K87+R87+Y87+AF87+AM87</f>
        <v>0</v>
      </c>
    </row>
    <row r="88" spans="1:40">
      <c r="A88" s="255" t="s">
        <v>32</v>
      </c>
      <c r="B88" s="256"/>
      <c r="C88" s="256"/>
      <c r="D88" s="257"/>
      <c r="E88" s="147" t="str">
        <f t="shared" ref="E88:AN88" si="66">IFERROR(E36/E87,"-")</f>
        <v>-</v>
      </c>
      <c r="F88" s="148" t="str">
        <f t="shared" si="66"/>
        <v>-</v>
      </c>
      <c r="G88" s="148" t="str">
        <f t="shared" si="66"/>
        <v>-</v>
      </c>
      <c r="H88" s="148" t="str">
        <f t="shared" si="66"/>
        <v>-</v>
      </c>
      <c r="I88" s="148" t="str">
        <f t="shared" si="66"/>
        <v>-</v>
      </c>
      <c r="J88" s="149" t="str">
        <f t="shared" si="66"/>
        <v>-</v>
      </c>
      <c r="K88" s="146" t="str">
        <f t="shared" si="66"/>
        <v>-</v>
      </c>
      <c r="L88" s="147" t="str">
        <f t="shared" si="66"/>
        <v>-</v>
      </c>
      <c r="M88" s="148" t="str">
        <f t="shared" si="66"/>
        <v>-</v>
      </c>
      <c r="N88" s="148" t="str">
        <f t="shared" si="66"/>
        <v>-</v>
      </c>
      <c r="O88" s="148" t="str">
        <f t="shared" si="66"/>
        <v>-</v>
      </c>
      <c r="P88" s="148" t="str">
        <f t="shared" si="66"/>
        <v>-</v>
      </c>
      <c r="Q88" s="149" t="str">
        <f t="shared" si="66"/>
        <v>-</v>
      </c>
      <c r="R88" s="146" t="str">
        <f t="shared" si="66"/>
        <v>-</v>
      </c>
      <c r="S88" s="147" t="str">
        <f t="shared" si="66"/>
        <v>-</v>
      </c>
      <c r="T88" s="148" t="str">
        <f t="shared" si="66"/>
        <v>-</v>
      </c>
      <c r="U88" s="148" t="str">
        <f t="shared" si="66"/>
        <v>-</v>
      </c>
      <c r="V88" s="148" t="str">
        <f t="shared" si="66"/>
        <v>-</v>
      </c>
      <c r="W88" s="148" t="str">
        <f t="shared" si="66"/>
        <v>-</v>
      </c>
      <c r="X88" s="149" t="str">
        <f t="shared" si="66"/>
        <v>-</v>
      </c>
      <c r="Y88" s="146" t="str">
        <f t="shared" si="66"/>
        <v>-</v>
      </c>
      <c r="Z88" s="147" t="str">
        <f t="shared" si="66"/>
        <v>-</v>
      </c>
      <c r="AA88" s="148" t="str">
        <f t="shared" si="66"/>
        <v>-</v>
      </c>
      <c r="AB88" s="148" t="str">
        <f t="shared" si="66"/>
        <v>-</v>
      </c>
      <c r="AC88" s="148" t="str">
        <f t="shared" si="66"/>
        <v>-</v>
      </c>
      <c r="AD88" s="148" t="str">
        <f t="shared" si="66"/>
        <v>-</v>
      </c>
      <c r="AE88" s="149" t="str">
        <f t="shared" si="66"/>
        <v>-</v>
      </c>
      <c r="AF88" s="146" t="str">
        <f t="shared" si="66"/>
        <v>-</v>
      </c>
      <c r="AG88" s="147" t="str">
        <f t="shared" si="66"/>
        <v>-</v>
      </c>
      <c r="AH88" s="148" t="str">
        <f t="shared" si="66"/>
        <v>-</v>
      </c>
      <c r="AI88" s="148" t="str">
        <f t="shared" si="66"/>
        <v>-</v>
      </c>
      <c r="AJ88" s="148" t="str">
        <f t="shared" si="66"/>
        <v>-</v>
      </c>
      <c r="AK88" s="148" t="str">
        <f t="shared" si="66"/>
        <v>-</v>
      </c>
      <c r="AL88" s="149" t="str">
        <f t="shared" si="66"/>
        <v>-</v>
      </c>
      <c r="AM88" s="146" t="str">
        <f t="shared" si="66"/>
        <v>-</v>
      </c>
      <c r="AN88" s="146" t="str">
        <f t="shared" si="66"/>
        <v>-</v>
      </c>
    </row>
    <row r="89" spans="1:40">
      <c r="A89" s="255" t="s">
        <v>33</v>
      </c>
      <c r="B89" s="256"/>
      <c r="C89" s="256"/>
      <c r="D89" s="257"/>
      <c r="E89" s="147" t="str">
        <f t="shared" ref="E89:AN89" si="67">IFERROR(E23/E87,"-")</f>
        <v>-</v>
      </c>
      <c r="F89" s="148" t="str">
        <f t="shared" si="67"/>
        <v>-</v>
      </c>
      <c r="G89" s="148" t="str">
        <f t="shared" si="67"/>
        <v>-</v>
      </c>
      <c r="H89" s="148" t="str">
        <f t="shared" si="67"/>
        <v>-</v>
      </c>
      <c r="I89" s="148" t="str">
        <f t="shared" si="67"/>
        <v>-</v>
      </c>
      <c r="J89" s="149" t="str">
        <f t="shared" si="67"/>
        <v>-</v>
      </c>
      <c r="K89" s="146" t="str">
        <f t="shared" si="67"/>
        <v>-</v>
      </c>
      <c r="L89" s="147" t="str">
        <f t="shared" si="67"/>
        <v>-</v>
      </c>
      <c r="M89" s="148" t="str">
        <f t="shared" si="67"/>
        <v>-</v>
      </c>
      <c r="N89" s="148" t="str">
        <f t="shared" si="67"/>
        <v>-</v>
      </c>
      <c r="O89" s="148" t="str">
        <f t="shared" si="67"/>
        <v>-</v>
      </c>
      <c r="P89" s="148" t="str">
        <f t="shared" si="67"/>
        <v>-</v>
      </c>
      <c r="Q89" s="149" t="str">
        <f t="shared" si="67"/>
        <v>-</v>
      </c>
      <c r="R89" s="146" t="str">
        <f t="shared" si="67"/>
        <v>-</v>
      </c>
      <c r="S89" s="147" t="str">
        <f t="shared" si="67"/>
        <v>-</v>
      </c>
      <c r="T89" s="148" t="str">
        <f t="shared" si="67"/>
        <v>-</v>
      </c>
      <c r="U89" s="148" t="str">
        <f t="shared" si="67"/>
        <v>-</v>
      </c>
      <c r="V89" s="148" t="str">
        <f t="shared" si="67"/>
        <v>-</v>
      </c>
      <c r="W89" s="148" t="str">
        <f t="shared" si="67"/>
        <v>-</v>
      </c>
      <c r="X89" s="149" t="str">
        <f t="shared" si="67"/>
        <v>-</v>
      </c>
      <c r="Y89" s="146" t="str">
        <f t="shared" si="67"/>
        <v>-</v>
      </c>
      <c r="Z89" s="147" t="str">
        <f t="shared" si="67"/>
        <v>-</v>
      </c>
      <c r="AA89" s="148" t="str">
        <f t="shared" si="67"/>
        <v>-</v>
      </c>
      <c r="AB89" s="148" t="str">
        <f t="shared" si="67"/>
        <v>-</v>
      </c>
      <c r="AC89" s="148" t="str">
        <f t="shared" si="67"/>
        <v>-</v>
      </c>
      <c r="AD89" s="148" t="str">
        <f t="shared" si="67"/>
        <v>-</v>
      </c>
      <c r="AE89" s="149" t="str">
        <f t="shared" si="67"/>
        <v>-</v>
      </c>
      <c r="AF89" s="146" t="str">
        <f t="shared" si="67"/>
        <v>-</v>
      </c>
      <c r="AG89" s="147" t="str">
        <f t="shared" si="67"/>
        <v>-</v>
      </c>
      <c r="AH89" s="148" t="str">
        <f t="shared" si="67"/>
        <v>-</v>
      </c>
      <c r="AI89" s="148" t="str">
        <f t="shared" si="67"/>
        <v>-</v>
      </c>
      <c r="AJ89" s="148" t="str">
        <f t="shared" si="67"/>
        <v>-</v>
      </c>
      <c r="AK89" s="148" t="str">
        <f t="shared" si="67"/>
        <v>-</v>
      </c>
      <c r="AL89" s="149" t="str">
        <f t="shared" si="67"/>
        <v>-</v>
      </c>
      <c r="AM89" s="146" t="str">
        <f t="shared" si="67"/>
        <v>-</v>
      </c>
      <c r="AN89" s="146" t="str">
        <f t="shared" si="67"/>
        <v>-</v>
      </c>
    </row>
    <row r="90" spans="1:40">
      <c r="A90" s="255" t="s">
        <v>34</v>
      </c>
      <c r="B90" s="256"/>
      <c r="C90" s="256"/>
      <c r="D90" s="257"/>
      <c r="E90" s="147" t="str">
        <f t="shared" ref="E90:AN90" si="68">IFERROR(E24/E87,"-")</f>
        <v>-</v>
      </c>
      <c r="F90" s="148" t="str">
        <f t="shared" si="68"/>
        <v>-</v>
      </c>
      <c r="G90" s="148" t="str">
        <f t="shared" si="68"/>
        <v>-</v>
      </c>
      <c r="H90" s="148" t="str">
        <f t="shared" si="68"/>
        <v>-</v>
      </c>
      <c r="I90" s="148" t="str">
        <f t="shared" si="68"/>
        <v>-</v>
      </c>
      <c r="J90" s="149" t="str">
        <f t="shared" si="68"/>
        <v>-</v>
      </c>
      <c r="K90" s="146" t="str">
        <f t="shared" si="68"/>
        <v>-</v>
      </c>
      <c r="L90" s="147" t="str">
        <f t="shared" si="68"/>
        <v>-</v>
      </c>
      <c r="M90" s="148" t="str">
        <f t="shared" si="68"/>
        <v>-</v>
      </c>
      <c r="N90" s="148" t="str">
        <f t="shared" si="68"/>
        <v>-</v>
      </c>
      <c r="O90" s="148" t="str">
        <f t="shared" si="68"/>
        <v>-</v>
      </c>
      <c r="P90" s="148" t="str">
        <f t="shared" si="68"/>
        <v>-</v>
      </c>
      <c r="Q90" s="149" t="str">
        <f t="shared" si="68"/>
        <v>-</v>
      </c>
      <c r="R90" s="146" t="str">
        <f t="shared" si="68"/>
        <v>-</v>
      </c>
      <c r="S90" s="147" t="str">
        <f t="shared" si="68"/>
        <v>-</v>
      </c>
      <c r="T90" s="148" t="str">
        <f t="shared" si="68"/>
        <v>-</v>
      </c>
      <c r="U90" s="148" t="str">
        <f t="shared" si="68"/>
        <v>-</v>
      </c>
      <c r="V90" s="148" t="str">
        <f t="shared" si="68"/>
        <v>-</v>
      </c>
      <c r="W90" s="148" t="str">
        <f t="shared" si="68"/>
        <v>-</v>
      </c>
      <c r="X90" s="149" t="str">
        <f t="shared" si="68"/>
        <v>-</v>
      </c>
      <c r="Y90" s="146" t="str">
        <f t="shared" si="68"/>
        <v>-</v>
      </c>
      <c r="Z90" s="147" t="str">
        <f t="shared" si="68"/>
        <v>-</v>
      </c>
      <c r="AA90" s="148" t="str">
        <f t="shared" si="68"/>
        <v>-</v>
      </c>
      <c r="AB90" s="148" t="str">
        <f t="shared" si="68"/>
        <v>-</v>
      </c>
      <c r="AC90" s="148" t="str">
        <f t="shared" si="68"/>
        <v>-</v>
      </c>
      <c r="AD90" s="148" t="str">
        <f t="shared" si="68"/>
        <v>-</v>
      </c>
      <c r="AE90" s="149" t="str">
        <f t="shared" si="68"/>
        <v>-</v>
      </c>
      <c r="AF90" s="146" t="str">
        <f t="shared" si="68"/>
        <v>-</v>
      </c>
      <c r="AG90" s="147" t="str">
        <f t="shared" si="68"/>
        <v>-</v>
      </c>
      <c r="AH90" s="148" t="str">
        <f t="shared" si="68"/>
        <v>-</v>
      </c>
      <c r="AI90" s="148" t="str">
        <f t="shared" si="68"/>
        <v>-</v>
      </c>
      <c r="AJ90" s="148" t="str">
        <f t="shared" si="68"/>
        <v>-</v>
      </c>
      <c r="AK90" s="148" t="str">
        <f t="shared" si="68"/>
        <v>-</v>
      </c>
      <c r="AL90" s="149" t="str">
        <f t="shared" si="68"/>
        <v>-</v>
      </c>
      <c r="AM90" s="146" t="str">
        <f t="shared" si="68"/>
        <v>-</v>
      </c>
      <c r="AN90" s="146" t="str">
        <f t="shared" si="68"/>
        <v>-</v>
      </c>
    </row>
    <row r="91" spans="1:40">
      <c r="A91" s="255" t="s">
        <v>8</v>
      </c>
      <c r="B91" s="256"/>
      <c r="C91" s="256"/>
      <c r="D91" s="257"/>
      <c r="E91" s="147" t="str">
        <f>IFERROR((E32+E33)/E87,"-")</f>
        <v>-</v>
      </c>
      <c r="F91" s="148" t="str">
        <f t="shared" ref="F91:AN91" si="69">IFERROR((F32+F33)/F87,"-")</f>
        <v>-</v>
      </c>
      <c r="G91" s="148" t="str">
        <f t="shared" si="69"/>
        <v>-</v>
      </c>
      <c r="H91" s="148" t="str">
        <f t="shared" si="69"/>
        <v>-</v>
      </c>
      <c r="I91" s="148" t="str">
        <f t="shared" si="69"/>
        <v>-</v>
      </c>
      <c r="J91" s="149" t="str">
        <f t="shared" si="69"/>
        <v>-</v>
      </c>
      <c r="K91" s="146" t="str">
        <f t="shared" si="69"/>
        <v>-</v>
      </c>
      <c r="L91" s="147" t="str">
        <f t="shared" si="69"/>
        <v>-</v>
      </c>
      <c r="M91" s="148" t="str">
        <f t="shared" si="69"/>
        <v>-</v>
      </c>
      <c r="N91" s="148" t="str">
        <f t="shared" si="69"/>
        <v>-</v>
      </c>
      <c r="O91" s="148" t="str">
        <f t="shared" si="69"/>
        <v>-</v>
      </c>
      <c r="P91" s="148" t="str">
        <f t="shared" si="69"/>
        <v>-</v>
      </c>
      <c r="Q91" s="149" t="str">
        <f t="shared" si="69"/>
        <v>-</v>
      </c>
      <c r="R91" s="146" t="str">
        <f t="shared" si="69"/>
        <v>-</v>
      </c>
      <c r="S91" s="147" t="str">
        <f t="shared" si="69"/>
        <v>-</v>
      </c>
      <c r="T91" s="148" t="str">
        <f t="shared" si="69"/>
        <v>-</v>
      </c>
      <c r="U91" s="148" t="str">
        <f t="shared" si="69"/>
        <v>-</v>
      </c>
      <c r="V91" s="148" t="str">
        <f t="shared" si="69"/>
        <v>-</v>
      </c>
      <c r="W91" s="148" t="str">
        <f t="shared" si="69"/>
        <v>-</v>
      </c>
      <c r="X91" s="149" t="str">
        <f t="shared" si="69"/>
        <v>-</v>
      </c>
      <c r="Y91" s="146" t="str">
        <f t="shared" si="69"/>
        <v>-</v>
      </c>
      <c r="Z91" s="147" t="str">
        <f t="shared" si="69"/>
        <v>-</v>
      </c>
      <c r="AA91" s="148" t="str">
        <f t="shared" si="69"/>
        <v>-</v>
      </c>
      <c r="AB91" s="148" t="str">
        <f t="shared" si="69"/>
        <v>-</v>
      </c>
      <c r="AC91" s="148" t="str">
        <f t="shared" si="69"/>
        <v>-</v>
      </c>
      <c r="AD91" s="148" t="str">
        <f t="shared" si="69"/>
        <v>-</v>
      </c>
      <c r="AE91" s="149" t="str">
        <f t="shared" si="69"/>
        <v>-</v>
      </c>
      <c r="AF91" s="146" t="str">
        <f t="shared" si="69"/>
        <v>-</v>
      </c>
      <c r="AG91" s="147" t="str">
        <f t="shared" si="69"/>
        <v>-</v>
      </c>
      <c r="AH91" s="148" t="str">
        <f t="shared" si="69"/>
        <v>-</v>
      </c>
      <c r="AI91" s="148" t="str">
        <f t="shared" si="69"/>
        <v>-</v>
      </c>
      <c r="AJ91" s="148" t="str">
        <f t="shared" si="69"/>
        <v>-</v>
      </c>
      <c r="AK91" s="148" t="str">
        <f t="shared" si="69"/>
        <v>-</v>
      </c>
      <c r="AL91" s="149" t="str">
        <f t="shared" si="69"/>
        <v>-</v>
      </c>
      <c r="AM91" s="146" t="str">
        <f t="shared" si="69"/>
        <v>-</v>
      </c>
      <c r="AN91" s="146" t="str">
        <f t="shared" si="69"/>
        <v>-</v>
      </c>
    </row>
    <row r="92" spans="1:40" ht="15.75" thickBot="1">
      <c r="A92" s="273" t="s">
        <v>9</v>
      </c>
      <c r="B92" s="274"/>
      <c r="C92" s="274"/>
      <c r="D92" s="275"/>
      <c r="E92" s="142" t="str">
        <f t="shared" ref="E92:AN92" si="70">IFERROR(E35/E87,"-")</f>
        <v>-</v>
      </c>
      <c r="F92" s="143" t="str">
        <f t="shared" si="70"/>
        <v>-</v>
      </c>
      <c r="G92" s="143" t="str">
        <f t="shared" si="70"/>
        <v>-</v>
      </c>
      <c r="H92" s="143" t="str">
        <f t="shared" si="70"/>
        <v>-</v>
      </c>
      <c r="I92" s="143" t="str">
        <f t="shared" si="70"/>
        <v>-</v>
      </c>
      <c r="J92" s="144" t="str">
        <f t="shared" si="70"/>
        <v>-</v>
      </c>
      <c r="K92" s="145" t="str">
        <f t="shared" si="70"/>
        <v>-</v>
      </c>
      <c r="L92" s="142" t="str">
        <f t="shared" si="70"/>
        <v>-</v>
      </c>
      <c r="M92" s="143" t="str">
        <f t="shared" si="70"/>
        <v>-</v>
      </c>
      <c r="N92" s="143" t="str">
        <f t="shared" si="70"/>
        <v>-</v>
      </c>
      <c r="O92" s="143" t="str">
        <f t="shared" si="70"/>
        <v>-</v>
      </c>
      <c r="P92" s="143" t="str">
        <f t="shared" si="70"/>
        <v>-</v>
      </c>
      <c r="Q92" s="144" t="str">
        <f t="shared" si="70"/>
        <v>-</v>
      </c>
      <c r="R92" s="145" t="str">
        <f t="shared" si="70"/>
        <v>-</v>
      </c>
      <c r="S92" s="142" t="str">
        <f t="shared" si="70"/>
        <v>-</v>
      </c>
      <c r="T92" s="143" t="str">
        <f t="shared" si="70"/>
        <v>-</v>
      </c>
      <c r="U92" s="143" t="str">
        <f t="shared" si="70"/>
        <v>-</v>
      </c>
      <c r="V92" s="143" t="str">
        <f t="shared" si="70"/>
        <v>-</v>
      </c>
      <c r="W92" s="143" t="str">
        <f t="shared" si="70"/>
        <v>-</v>
      </c>
      <c r="X92" s="144" t="str">
        <f t="shared" si="70"/>
        <v>-</v>
      </c>
      <c r="Y92" s="145" t="str">
        <f t="shared" si="70"/>
        <v>-</v>
      </c>
      <c r="Z92" s="142" t="str">
        <f t="shared" si="70"/>
        <v>-</v>
      </c>
      <c r="AA92" s="143" t="str">
        <f t="shared" si="70"/>
        <v>-</v>
      </c>
      <c r="AB92" s="143" t="str">
        <f t="shared" si="70"/>
        <v>-</v>
      </c>
      <c r="AC92" s="143" t="str">
        <f t="shared" si="70"/>
        <v>-</v>
      </c>
      <c r="AD92" s="143" t="str">
        <f t="shared" si="70"/>
        <v>-</v>
      </c>
      <c r="AE92" s="144" t="str">
        <f t="shared" si="70"/>
        <v>-</v>
      </c>
      <c r="AF92" s="145" t="str">
        <f t="shared" si="70"/>
        <v>-</v>
      </c>
      <c r="AG92" s="142" t="str">
        <f t="shared" si="70"/>
        <v>-</v>
      </c>
      <c r="AH92" s="143" t="str">
        <f t="shared" si="70"/>
        <v>-</v>
      </c>
      <c r="AI92" s="143" t="str">
        <f t="shared" si="70"/>
        <v>-</v>
      </c>
      <c r="AJ92" s="143" t="str">
        <f t="shared" si="70"/>
        <v>-</v>
      </c>
      <c r="AK92" s="143" t="str">
        <f t="shared" si="70"/>
        <v>-</v>
      </c>
      <c r="AL92" s="144" t="str">
        <f t="shared" si="70"/>
        <v>-</v>
      </c>
      <c r="AM92" s="145" t="str">
        <f t="shared" si="70"/>
        <v>-</v>
      </c>
      <c r="AN92" s="145" t="str">
        <f t="shared" si="70"/>
        <v>-</v>
      </c>
    </row>
    <row r="93" spans="1:40" ht="16.5" thickTop="1" thickBot="1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0" ht="15.75" thickTop="1">
      <c r="A94" s="302" t="s">
        <v>14</v>
      </c>
      <c r="B94" s="303"/>
      <c r="C94" s="303"/>
      <c r="D94" s="304"/>
      <c r="E94" s="19"/>
      <c r="F94" s="20"/>
      <c r="G94" s="20"/>
      <c r="H94" s="20"/>
      <c r="I94" s="20"/>
      <c r="J94" s="21"/>
      <c r="K94" s="72">
        <f t="shared" ref="K94:K97" si="71">SUM(E94:J94)</f>
        <v>0</v>
      </c>
      <c r="L94" s="19"/>
      <c r="M94" s="20"/>
      <c r="N94" s="20"/>
      <c r="O94" s="20"/>
      <c r="P94" s="20"/>
      <c r="Q94" s="21"/>
      <c r="R94" s="72">
        <f t="shared" ref="R94:R97" si="72">SUM(L94:Q94)</f>
        <v>0</v>
      </c>
      <c r="S94" s="19"/>
      <c r="T94" s="20"/>
      <c r="U94" s="20"/>
      <c r="V94" s="20"/>
      <c r="W94" s="20"/>
      <c r="X94" s="21"/>
      <c r="Y94" s="72">
        <f t="shared" ref="Y94:Y97" si="73">SUM(S94:X94)</f>
        <v>0</v>
      </c>
      <c r="Z94" s="19"/>
      <c r="AA94" s="20"/>
      <c r="AB94" s="20"/>
      <c r="AC94" s="20"/>
      <c r="AD94" s="20"/>
      <c r="AE94" s="21"/>
      <c r="AF94" s="72">
        <f t="shared" ref="AF94:AF97" si="74">SUM(Z94:AE94)</f>
        <v>0</v>
      </c>
      <c r="AG94" s="19"/>
      <c r="AH94" s="20"/>
      <c r="AI94" s="20"/>
      <c r="AJ94" s="20"/>
      <c r="AK94" s="20"/>
      <c r="AL94" s="21"/>
      <c r="AM94" s="72">
        <f t="shared" ref="AM94:AM97" si="75">SUM(AG94:AL94)</f>
        <v>0</v>
      </c>
      <c r="AN94" s="72">
        <f t="shared" ref="AN94:AN97" si="76">K94+R94+Y94+AF94+AM94</f>
        <v>0</v>
      </c>
    </row>
    <row r="95" spans="1:40">
      <c r="A95" s="255" t="s">
        <v>15</v>
      </c>
      <c r="B95" s="256"/>
      <c r="C95" s="256"/>
      <c r="D95" s="257"/>
      <c r="E95" s="22"/>
      <c r="F95" s="23"/>
      <c r="G95" s="23"/>
      <c r="H95" s="23"/>
      <c r="I95" s="23"/>
      <c r="J95" s="24"/>
      <c r="K95" s="119">
        <f t="shared" si="71"/>
        <v>0</v>
      </c>
      <c r="L95" s="22"/>
      <c r="M95" s="23"/>
      <c r="N95" s="23"/>
      <c r="O95" s="23"/>
      <c r="P95" s="23"/>
      <c r="Q95" s="24"/>
      <c r="R95" s="119">
        <f t="shared" si="72"/>
        <v>0</v>
      </c>
      <c r="S95" s="22"/>
      <c r="T95" s="23"/>
      <c r="U95" s="23"/>
      <c r="V95" s="23"/>
      <c r="W95" s="23"/>
      <c r="X95" s="24"/>
      <c r="Y95" s="119">
        <f t="shared" si="73"/>
        <v>0</v>
      </c>
      <c r="Z95" s="22"/>
      <c r="AA95" s="23"/>
      <c r="AB95" s="23"/>
      <c r="AC95" s="23"/>
      <c r="AD95" s="23"/>
      <c r="AE95" s="24"/>
      <c r="AF95" s="119">
        <f t="shared" si="74"/>
        <v>0</v>
      </c>
      <c r="AG95" s="22"/>
      <c r="AH95" s="23"/>
      <c r="AI95" s="23"/>
      <c r="AJ95" s="23"/>
      <c r="AK95" s="23"/>
      <c r="AL95" s="24"/>
      <c r="AM95" s="119">
        <f t="shared" si="75"/>
        <v>0</v>
      </c>
      <c r="AN95" s="119">
        <f t="shared" si="76"/>
        <v>0</v>
      </c>
    </row>
    <row r="96" spans="1:40">
      <c r="A96" s="255" t="s">
        <v>16</v>
      </c>
      <c r="B96" s="256"/>
      <c r="C96" s="256"/>
      <c r="D96" s="257"/>
      <c r="E96" s="22"/>
      <c r="F96" s="23"/>
      <c r="G96" s="23"/>
      <c r="H96" s="23"/>
      <c r="I96" s="23"/>
      <c r="J96" s="24"/>
      <c r="K96" s="119">
        <f t="shared" si="71"/>
        <v>0</v>
      </c>
      <c r="L96" s="22"/>
      <c r="M96" s="23"/>
      <c r="N96" s="23"/>
      <c r="O96" s="23"/>
      <c r="P96" s="23"/>
      <c r="Q96" s="24"/>
      <c r="R96" s="119">
        <f t="shared" si="72"/>
        <v>0</v>
      </c>
      <c r="S96" s="22"/>
      <c r="T96" s="23"/>
      <c r="U96" s="23"/>
      <c r="V96" s="23"/>
      <c r="W96" s="23"/>
      <c r="X96" s="24"/>
      <c r="Y96" s="119">
        <f t="shared" si="73"/>
        <v>0</v>
      </c>
      <c r="Z96" s="22"/>
      <c r="AA96" s="23"/>
      <c r="AB96" s="23"/>
      <c r="AC96" s="23"/>
      <c r="AD96" s="23"/>
      <c r="AE96" s="24"/>
      <c r="AF96" s="119">
        <f t="shared" si="74"/>
        <v>0</v>
      </c>
      <c r="AG96" s="22"/>
      <c r="AH96" s="23"/>
      <c r="AI96" s="23"/>
      <c r="AJ96" s="23"/>
      <c r="AK96" s="23"/>
      <c r="AL96" s="24"/>
      <c r="AM96" s="119">
        <f t="shared" si="75"/>
        <v>0</v>
      </c>
      <c r="AN96" s="119">
        <f t="shared" si="76"/>
        <v>0</v>
      </c>
    </row>
    <row r="97" spans="1:40">
      <c r="A97" s="255" t="s">
        <v>17</v>
      </c>
      <c r="B97" s="256"/>
      <c r="C97" s="256"/>
      <c r="D97" s="257"/>
      <c r="E97" s="22"/>
      <c r="F97" s="23"/>
      <c r="G97" s="23"/>
      <c r="H97" s="23"/>
      <c r="I97" s="23"/>
      <c r="J97" s="24"/>
      <c r="K97" s="119">
        <f t="shared" si="71"/>
        <v>0</v>
      </c>
      <c r="L97" s="22"/>
      <c r="M97" s="23"/>
      <c r="N97" s="23"/>
      <c r="O97" s="23"/>
      <c r="P97" s="23"/>
      <c r="Q97" s="24"/>
      <c r="R97" s="119">
        <f t="shared" si="72"/>
        <v>0</v>
      </c>
      <c r="S97" s="22"/>
      <c r="T97" s="23"/>
      <c r="U97" s="23"/>
      <c r="V97" s="23"/>
      <c r="W97" s="23"/>
      <c r="X97" s="24"/>
      <c r="Y97" s="119">
        <f t="shared" si="73"/>
        <v>0</v>
      </c>
      <c r="Z97" s="22"/>
      <c r="AA97" s="23"/>
      <c r="AB97" s="23"/>
      <c r="AC97" s="23"/>
      <c r="AD97" s="23"/>
      <c r="AE97" s="24"/>
      <c r="AF97" s="119">
        <f t="shared" si="74"/>
        <v>0</v>
      </c>
      <c r="AG97" s="22"/>
      <c r="AH97" s="23"/>
      <c r="AI97" s="23"/>
      <c r="AJ97" s="23"/>
      <c r="AK97" s="23"/>
      <c r="AL97" s="24"/>
      <c r="AM97" s="119">
        <f t="shared" si="75"/>
        <v>0</v>
      </c>
      <c r="AN97" s="119">
        <f t="shared" si="76"/>
        <v>0</v>
      </c>
    </row>
    <row r="98" spans="1:40">
      <c r="A98" s="241" t="s">
        <v>18</v>
      </c>
      <c r="B98" s="242"/>
      <c r="C98" s="242"/>
      <c r="D98" s="243"/>
      <c r="E98" s="226" t="str">
        <f>IFERROR((E94+E95)/SUM(E94:E97),"-")</f>
        <v>-</v>
      </c>
      <c r="F98" s="227" t="str">
        <f t="shared" ref="F98:AN98" si="77">IFERROR((F94+F95)/SUM(F94:F97),"-")</f>
        <v>-</v>
      </c>
      <c r="G98" s="227" t="str">
        <f t="shared" si="77"/>
        <v>-</v>
      </c>
      <c r="H98" s="227" t="str">
        <f t="shared" si="77"/>
        <v>-</v>
      </c>
      <c r="I98" s="227" t="str">
        <f t="shared" si="77"/>
        <v>-</v>
      </c>
      <c r="J98" s="228" t="str">
        <f t="shared" si="77"/>
        <v>-</v>
      </c>
      <c r="K98" s="229" t="str">
        <f t="shared" si="77"/>
        <v>-</v>
      </c>
      <c r="L98" s="226" t="str">
        <f t="shared" si="77"/>
        <v>-</v>
      </c>
      <c r="M98" s="227" t="str">
        <f t="shared" si="77"/>
        <v>-</v>
      </c>
      <c r="N98" s="227" t="str">
        <f t="shared" si="77"/>
        <v>-</v>
      </c>
      <c r="O98" s="227" t="str">
        <f t="shared" si="77"/>
        <v>-</v>
      </c>
      <c r="P98" s="227" t="str">
        <f t="shared" si="77"/>
        <v>-</v>
      </c>
      <c r="Q98" s="228" t="str">
        <f t="shared" si="77"/>
        <v>-</v>
      </c>
      <c r="R98" s="229" t="str">
        <f t="shared" si="77"/>
        <v>-</v>
      </c>
      <c r="S98" s="226" t="str">
        <f t="shared" si="77"/>
        <v>-</v>
      </c>
      <c r="T98" s="227" t="str">
        <f t="shared" si="77"/>
        <v>-</v>
      </c>
      <c r="U98" s="227" t="str">
        <f t="shared" si="77"/>
        <v>-</v>
      </c>
      <c r="V98" s="227" t="str">
        <f t="shared" si="77"/>
        <v>-</v>
      </c>
      <c r="W98" s="227" t="str">
        <f t="shared" si="77"/>
        <v>-</v>
      </c>
      <c r="X98" s="228" t="str">
        <f t="shared" si="77"/>
        <v>-</v>
      </c>
      <c r="Y98" s="229" t="str">
        <f t="shared" si="77"/>
        <v>-</v>
      </c>
      <c r="Z98" s="226" t="str">
        <f t="shared" si="77"/>
        <v>-</v>
      </c>
      <c r="AA98" s="227" t="str">
        <f t="shared" si="77"/>
        <v>-</v>
      </c>
      <c r="AB98" s="227" t="str">
        <f t="shared" si="77"/>
        <v>-</v>
      </c>
      <c r="AC98" s="227" t="str">
        <f t="shared" si="77"/>
        <v>-</v>
      </c>
      <c r="AD98" s="227" t="str">
        <f t="shared" si="77"/>
        <v>-</v>
      </c>
      <c r="AE98" s="228" t="str">
        <f t="shared" si="77"/>
        <v>-</v>
      </c>
      <c r="AF98" s="229" t="str">
        <f t="shared" si="77"/>
        <v>-</v>
      </c>
      <c r="AG98" s="226" t="str">
        <f t="shared" si="77"/>
        <v>-</v>
      </c>
      <c r="AH98" s="227" t="str">
        <f t="shared" si="77"/>
        <v>-</v>
      </c>
      <c r="AI98" s="227" t="str">
        <f t="shared" si="77"/>
        <v>-</v>
      </c>
      <c r="AJ98" s="227" t="str">
        <f t="shared" si="77"/>
        <v>-</v>
      </c>
      <c r="AK98" s="227" t="str">
        <f t="shared" si="77"/>
        <v>-</v>
      </c>
      <c r="AL98" s="228" t="str">
        <f t="shared" si="77"/>
        <v>-</v>
      </c>
      <c r="AM98" s="229" t="str">
        <f t="shared" si="77"/>
        <v>-</v>
      </c>
      <c r="AN98" s="229" t="str">
        <f t="shared" si="77"/>
        <v>-</v>
      </c>
    </row>
    <row r="99" spans="1:40">
      <c r="A99" s="241" t="s">
        <v>19</v>
      </c>
      <c r="B99" s="242"/>
      <c r="C99" s="242"/>
      <c r="D99" s="243"/>
      <c r="E99" s="122" t="str">
        <f>IFERROR(E96/SUM(E94:E97),"-")</f>
        <v>-</v>
      </c>
      <c r="F99" s="123" t="str">
        <f t="shared" ref="F99:AN99" si="78">IFERROR(F96/SUM(F94:F97),"-")</f>
        <v>-</v>
      </c>
      <c r="G99" s="123" t="str">
        <f t="shared" si="78"/>
        <v>-</v>
      </c>
      <c r="H99" s="123" t="str">
        <f t="shared" si="78"/>
        <v>-</v>
      </c>
      <c r="I99" s="123" t="str">
        <f t="shared" si="78"/>
        <v>-</v>
      </c>
      <c r="J99" s="124" t="str">
        <f t="shared" si="78"/>
        <v>-</v>
      </c>
      <c r="K99" s="120" t="str">
        <f t="shared" si="78"/>
        <v>-</v>
      </c>
      <c r="L99" s="122" t="str">
        <f t="shared" si="78"/>
        <v>-</v>
      </c>
      <c r="M99" s="123" t="str">
        <f t="shared" si="78"/>
        <v>-</v>
      </c>
      <c r="N99" s="123" t="str">
        <f t="shared" si="78"/>
        <v>-</v>
      </c>
      <c r="O99" s="123" t="str">
        <f t="shared" si="78"/>
        <v>-</v>
      </c>
      <c r="P99" s="123" t="str">
        <f t="shared" si="78"/>
        <v>-</v>
      </c>
      <c r="Q99" s="124" t="str">
        <f t="shared" si="78"/>
        <v>-</v>
      </c>
      <c r="R99" s="120" t="str">
        <f t="shared" si="78"/>
        <v>-</v>
      </c>
      <c r="S99" s="122" t="str">
        <f t="shared" si="78"/>
        <v>-</v>
      </c>
      <c r="T99" s="123" t="str">
        <f t="shared" si="78"/>
        <v>-</v>
      </c>
      <c r="U99" s="123" t="str">
        <f t="shared" si="78"/>
        <v>-</v>
      </c>
      <c r="V99" s="123" t="str">
        <f t="shared" si="78"/>
        <v>-</v>
      </c>
      <c r="W99" s="123" t="str">
        <f t="shared" si="78"/>
        <v>-</v>
      </c>
      <c r="X99" s="124" t="str">
        <f t="shared" si="78"/>
        <v>-</v>
      </c>
      <c r="Y99" s="120" t="str">
        <f t="shared" si="78"/>
        <v>-</v>
      </c>
      <c r="Z99" s="122" t="str">
        <f t="shared" si="78"/>
        <v>-</v>
      </c>
      <c r="AA99" s="123" t="str">
        <f t="shared" si="78"/>
        <v>-</v>
      </c>
      <c r="AB99" s="123" t="str">
        <f t="shared" si="78"/>
        <v>-</v>
      </c>
      <c r="AC99" s="123" t="str">
        <f t="shared" si="78"/>
        <v>-</v>
      </c>
      <c r="AD99" s="123" t="str">
        <f t="shared" si="78"/>
        <v>-</v>
      </c>
      <c r="AE99" s="124" t="str">
        <f t="shared" si="78"/>
        <v>-</v>
      </c>
      <c r="AF99" s="120" t="str">
        <f t="shared" si="78"/>
        <v>-</v>
      </c>
      <c r="AG99" s="122" t="str">
        <f t="shared" si="78"/>
        <v>-</v>
      </c>
      <c r="AH99" s="123" t="str">
        <f t="shared" si="78"/>
        <v>-</v>
      </c>
      <c r="AI99" s="123" t="str">
        <f t="shared" si="78"/>
        <v>-</v>
      </c>
      <c r="AJ99" s="123" t="str">
        <f t="shared" si="78"/>
        <v>-</v>
      </c>
      <c r="AK99" s="123" t="str">
        <f t="shared" si="78"/>
        <v>-</v>
      </c>
      <c r="AL99" s="124" t="str">
        <f t="shared" si="78"/>
        <v>-</v>
      </c>
      <c r="AM99" s="120" t="str">
        <f t="shared" si="78"/>
        <v>-</v>
      </c>
      <c r="AN99" s="120" t="str">
        <f t="shared" si="78"/>
        <v>-</v>
      </c>
    </row>
    <row r="100" spans="1:40" ht="15.75" thickBot="1">
      <c r="A100" s="273" t="s">
        <v>20</v>
      </c>
      <c r="B100" s="274"/>
      <c r="C100" s="274"/>
      <c r="D100" s="275"/>
      <c r="E100" s="125" t="str">
        <f>IFERROR(E97/SUM(E94:E97),"-")</f>
        <v>-</v>
      </c>
      <c r="F100" s="126" t="str">
        <f t="shared" ref="F100:AN100" si="79">IFERROR(F97/SUM(F94:F97),"-")</f>
        <v>-</v>
      </c>
      <c r="G100" s="126" t="str">
        <f t="shared" si="79"/>
        <v>-</v>
      </c>
      <c r="H100" s="126" t="str">
        <f t="shared" si="79"/>
        <v>-</v>
      </c>
      <c r="I100" s="126" t="str">
        <f t="shared" si="79"/>
        <v>-</v>
      </c>
      <c r="J100" s="127" t="str">
        <f t="shared" si="79"/>
        <v>-</v>
      </c>
      <c r="K100" s="121" t="str">
        <f t="shared" si="79"/>
        <v>-</v>
      </c>
      <c r="L100" s="125" t="str">
        <f t="shared" si="79"/>
        <v>-</v>
      </c>
      <c r="M100" s="126" t="str">
        <f t="shared" si="79"/>
        <v>-</v>
      </c>
      <c r="N100" s="126" t="str">
        <f t="shared" si="79"/>
        <v>-</v>
      </c>
      <c r="O100" s="126" t="str">
        <f t="shared" si="79"/>
        <v>-</v>
      </c>
      <c r="P100" s="126" t="str">
        <f t="shared" si="79"/>
        <v>-</v>
      </c>
      <c r="Q100" s="127" t="str">
        <f t="shared" si="79"/>
        <v>-</v>
      </c>
      <c r="R100" s="121" t="str">
        <f t="shared" si="79"/>
        <v>-</v>
      </c>
      <c r="S100" s="125" t="str">
        <f t="shared" si="79"/>
        <v>-</v>
      </c>
      <c r="T100" s="126" t="str">
        <f t="shared" si="79"/>
        <v>-</v>
      </c>
      <c r="U100" s="126" t="str">
        <f t="shared" si="79"/>
        <v>-</v>
      </c>
      <c r="V100" s="126" t="str">
        <f t="shared" si="79"/>
        <v>-</v>
      </c>
      <c r="W100" s="126" t="str">
        <f t="shared" si="79"/>
        <v>-</v>
      </c>
      <c r="X100" s="127" t="str">
        <f t="shared" si="79"/>
        <v>-</v>
      </c>
      <c r="Y100" s="121" t="str">
        <f t="shared" si="79"/>
        <v>-</v>
      </c>
      <c r="Z100" s="125" t="str">
        <f t="shared" si="79"/>
        <v>-</v>
      </c>
      <c r="AA100" s="126" t="str">
        <f t="shared" si="79"/>
        <v>-</v>
      </c>
      <c r="AB100" s="126" t="str">
        <f t="shared" si="79"/>
        <v>-</v>
      </c>
      <c r="AC100" s="126" t="str">
        <f t="shared" si="79"/>
        <v>-</v>
      </c>
      <c r="AD100" s="126" t="str">
        <f t="shared" si="79"/>
        <v>-</v>
      </c>
      <c r="AE100" s="127" t="str">
        <f t="shared" si="79"/>
        <v>-</v>
      </c>
      <c r="AF100" s="121" t="str">
        <f t="shared" si="79"/>
        <v>-</v>
      </c>
      <c r="AG100" s="125" t="str">
        <f t="shared" si="79"/>
        <v>-</v>
      </c>
      <c r="AH100" s="126" t="str">
        <f t="shared" si="79"/>
        <v>-</v>
      </c>
      <c r="AI100" s="126" t="str">
        <f t="shared" si="79"/>
        <v>-</v>
      </c>
      <c r="AJ100" s="126" t="str">
        <f t="shared" si="79"/>
        <v>-</v>
      </c>
      <c r="AK100" s="126" t="str">
        <f t="shared" si="79"/>
        <v>-</v>
      </c>
      <c r="AL100" s="127" t="str">
        <f t="shared" si="79"/>
        <v>-</v>
      </c>
      <c r="AM100" s="121" t="str">
        <f t="shared" si="79"/>
        <v>-</v>
      </c>
      <c r="AN100" s="121" t="str">
        <f t="shared" si="79"/>
        <v>-</v>
      </c>
    </row>
    <row r="101" spans="1:40" ht="16.5" thickTop="1" thickBot="1"/>
    <row r="102" spans="1:40" ht="15.75" thickTop="1">
      <c r="A102" s="267" t="s">
        <v>97</v>
      </c>
      <c r="B102" s="268"/>
      <c r="C102" s="268"/>
      <c r="D102" s="269"/>
      <c r="E102" s="19"/>
      <c r="F102" s="20"/>
      <c r="G102" s="20"/>
      <c r="H102" s="20"/>
      <c r="I102" s="20"/>
      <c r="J102" s="21"/>
      <c r="K102" s="72">
        <f t="shared" ref="K102:K105" si="80">SUM(E102:J102)</f>
        <v>0</v>
      </c>
      <c r="L102" s="19"/>
      <c r="M102" s="20"/>
      <c r="N102" s="20"/>
      <c r="O102" s="20"/>
      <c r="P102" s="20"/>
      <c r="Q102" s="21"/>
      <c r="R102" s="72">
        <f t="shared" ref="R102:R105" si="81">SUM(L102:Q102)</f>
        <v>0</v>
      </c>
      <c r="S102" s="19"/>
      <c r="T102" s="20"/>
      <c r="U102" s="20"/>
      <c r="V102" s="20"/>
      <c r="W102" s="20"/>
      <c r="X102" s="21"/>
      <c r="Y102" s="72">
        <f t="shared" ref="Y102:Y105" si="82">SUM(S102:X102)</f>
        <v>0</v>
      </c>
      <c r="Z102" s="19"/>
      <c r="AA102" s="20"/>
      <c r="AB102" s="20"/>
      <c r="AC102" s="20"/>
      <c r="AD102" s="20"/>
      <c r="AE102" s="21"/>
      <c r="AF102" s="72">
        <f t="shared" ref="AF102:AF105" si="83">SUM(Z102:AE102)</f>
        <v>0</v>
      </c>
      <c r="AG102" s="19"/>
      <c r="AH102" s="20"/>
      <c r="AI102" s="20"/>
      <c r="AJ102" s="20"/>
      <c r="AK102" s="20"/>
      <c r="AL102" s="21"/>
      <c r="AM102" s="72">
        <f t="shared" ref="AM102:AM105" si="84">SUM(AG102:AL102)</f>
        <v>0</v>
      </c>
      <c r="AN102" s="72">
        <f>K102+R102+Y102+AF102+AM102</f>
        <v>0</v>
      </c>
    </row>
    <row r="103" spans="1:40">
      <c r="A103" s="270" t="s">
        <v>98</v>
      </c>
      <c r="B103" s="271"/>
      <c r="C103" s="271"/>
      <c r="D103" s="272"/>
      <c r="E103" s="22"/>
      <c r="F103" s="23"/>
      <c r="G103" s="23"/>
      <c r="H103" s="23"/>
      <c r="I103" s="23"/>
      <c r="J103" s="24"/>
      <c r="K103" s="119">
        <f t="shared" si="80"/>
        <v>0</v>
      </c>
      <c r="L103" s="22"/>
      <c r="M103" s="23"/>
      <c r="N103" s="23"/>
      <c r="O103" s="23"/>
      <c r="P103" s="23"/>
      <c r="Q103" s="24"/>
      <c r="R103" s="119">
        <f t="shared" si="81"/>
        <v>0</v>
      </c>
      <c r="S103" s="22"/>
      <c r="T103" s="23"/>
      <c r="U103" s="23"/>
      <c r="V103" s="23"/>
      <c r="W103" s="23"/>
      <c r="X103" s="24"/>
      <c r="Y103" s="119">
        <f t="shared" si="82"/>
        <v>0</v>
      </c>
      <c r="Z103" s="22"/>
      <c r="AA103" s="23"/>
      <c r="AB103" s="23"/>
      <c r="AC103" s="23"/>
      <c r="AD103" s="23"/>
      <c r="AE103" s="24"/>
      <c r="AF103" s="119">
        <f t="shared" si="83"/>
        <v>0</v>
      </c>
      <c r="AG103" s="22"/>
      <c r="AH103" s="23"/>
      <c r="AI103" s="23"/>
      <c r="AJ103" s="23"/>
      <c r="AK103" s="23"/>
      <c r="AL103" s="24"/>
      <c r="AM103" s="119">
        <f t="shared" si="84"/>
        <v>0</v>
      </c>
      <c r="AN103" s="119">
        <f t="shared" ref="AN103:AN105" si="85">K103+R103+Y103+AF103+AM103</f>
        <v>0</v>
      </c>
    </row>
    <row r="104" spans="1:40">
      <c r="A104" s="270" t="s">
        <v>99</v>
      </c>
      <c r="B104" s="271"/>
      <c r="C104" s="271"/>
      <c r="D104" s="272"/>
      <c r="E104" s="22"/>
      <c r="F104" s="23"/>
      <c r="G104" s="23"/>
      <c r="H104" s="23"/>
      <c r="I104" s="23"/>
      <c r="J104" s="24"/>
      <c r="K104" s="119">
        <f t="shared" si="80"/>
        <v>0</v>
      </c>
      <c r="L104" s="22"/>
      <c r="M104" s="23"/>
      <c r="N104" s="23"/>
      <c r="O104" s="23"/>
      <c r="P104" s="23"/>
      <c r="Q104" s="24"/>
      <c r="R104" s="119">
        <f t="shared" si="81"/>
        <v>0</v>
      </c>
      <c r="S104" s="22"/>
      <c r="T104" s="23"/>
      <c r="U104" s="23"/>
      <c r="V104" s="23"/>
      <c r="W104" s="23"/>
      <c r="X104" s="24"/>
      <c r="Y104" s="119">
        <f t="shared" si="82"/>
        <v>0</v>
      </c>
      <c r="Z104" s="22"/>
      <c r="AA104" s="23"/>
      <c r="AB104" s="23"/>
      <c r="AC104" s="23"/>
      <c r="AD104" s="23"/>
      <c r="AE104" s="24"/>
      <c r="AF104" s="119">
        <f t="shared" si="83"/>
        <v>0</v>
      </c>
      <c r="AG104" s="22"/>
      <c r="AH104" s="23"/>
      <c r="AI104" s="23"/>
      <c r="AJ104" s="23"/>
      <c r="AK104" s="23"/>
      <c r="AL104" s="24"/>
      <c r="AM104" s="119">
        <f t="shared" si="84"/>
        <v>0</v>
      </c>
      <c r="AN104" s="119">
        <f t="shared" si="85"/>
        <v>0</v>
      </c>
    </row>
    <row r="105" spans="1:40">
      <c r="A105" s="270" t="s">
        <v>100</v>
      </c>
      <c r="B105" s="271"/>
      <c r="C105" s="271"/>
      <c r="D105" s="272"/>
      <c r="E105" s="22"/>
      <c r="F105" s="23"/>
      <c r="G105" s="23"/>
      <c r="H105" s="23"/>
      <c r="I105" s="23"/>
      <c r="J105" s="24"/>
      <c r="K105" s="119">
        <f t="shared" si="80"/>
        <v>0</v>
      </c>
      <c r="L105" s="22"/>
      <c r="M105" s="23"/>
      <c r="N105" s="23"/>
      <c r="O105" s="23"/>
      <c r="P105" s="23"/>
      <c r="Q105" s="24"/>
      <c r="R105" s="119">
        <f t="shared" si="81"/>
        <v>0</v>
      </c>
      <c r="S105" s="22"/>
      <c r="T105" s="23"/>
      <c r="U105" s="23"/>
      <c r="V105" s="23"/>
      <c r="W105" s="23"/>
      <c r="X105" s="24"/>
      <c r="Y105" s="119">
        <f t="shared" si="82"/>
        <v>0</v>
      </c>
      <c r="Z105" s="22"/>
      <c r="AA105" s="23"/>
      <c r="AB105" s="23"/>
      <c r="AC105" s="23"/>
      <c r="AD105" s="23"/>
      <c r="AE105" s="24"/>
      <c r="AF105" s="119">
        <f t="shared" si="83"/>
        <v>0</v>
      </c>
      <c r="AG105" s="22"/>
      <c r="AH105" s="23"/>
      <c r="AI105" s="23"/>
      <c r="AJ105" s="23"/>
      <c r="AK105" s="23"/>
      <c r="AL105" s="24"/>
      <c r="AM105" s="119">
        <f t="shared" si="84"/>
        <v>0</v>
      </c>
      <c r="AN105" s="119">
        <f t="shared" si="85"/>
        <v>0</v>
      </c>
    </row>
    <row r="106" spans="1:40">
      <c r="A106" s="241" t="s">
        <v>128</v>
      </c>
      <c r="B106" s="242"/>
      <c r="C106" s="242"/>
      <c r="D106" s="243"/>
      <c r="E106" s="226" t="str">
        <f>IFERROR((E102+E103)/SUM(E102:E105),"-")</f>
        <v>-</v>
      </c>
      <c r="F106" s="227" t="str">
        <f t="shared" ref="F106:AN106" si="86">IFERROR((F102+F103)/SUM(F102:F105),"-")</f>
        <v>-</v>
      </c>
      <c r="G106" s="227" t="str">
        <f t="shared" si="86"/>
        <v>-</v>
      </c>
      <c r="H106" s="227" t="str">
        <f t="shared" si="86"/>
        <v>-</v>
      </c>
      <c r="I106" s="227" t="str">
        <f t="shared" si="86"/>
        <v>-</v>
      </c>
      <c r="J106" s="228" t="str">
        <f t="shared" si="86"/>
        <v>-</v>
      </c>
      <c r="K106" s="229" t="str">
        <f t="shared" si="86"/>
        <v>-</v>
      </c>
      <c r="L106" s="226" t="str">
        <f t="shared" si="86"/>
        <v>-</v>
      </c>
      <c r="M106" s="227" t="str">
        <f t="shared" si="86"/>
        <v>-</v>
      </c>
      <c r="N106" s="227" t="str">
        <f t="shared" si="86"/>
        <v>-</v>
      </c>
      <c r="O106" s="227" t="str">
        <f t="shared" si="86"/>
        <v>-</v>
      </c>
      <c r="P106" s="227" t="str">
        <f t="shared" si="86"/>
        <v>-</v>
      </c>
      <c r="Q106" s="228" t="str">
        <f t="shared" si="86"/>
        <v>-</v>
      </c>
      <c r="R106" s="229" t="str">
        <f t="shared" si="86"/>
        <v>-</v>
      </c>
      <c r="S106" s="226" t="str">
        <f t="shared" si="86"/>
        <v>-</v>
      </c>
      <c r="T106" s="227" t="str">
        <f t="shared" si="86"/>
        <v>-</v>
      </c>
      <c r="U106" s="227" t="str">
        <f t="shared" si="86"/>
        <v>-</v>
      </c>
      <c r="V106" s="227" t="str">
        <f t="shared" si="86"/>
        <v>-</v>
      </c>
      <c r="W106" s="227" t="str">
        <f t="shared" si="86"/>
        <v>-</v>
      </c>
      <c r="X106" s="228" t="str">
        <f t="shared" si="86"/>
        <v>-</v>
      </c>
      <c r="Y106" s="229" t="str">
        <f t="shared" si="86"/>
        <v>-</v>
      </c>
      <c r="Z106" s="226" t="str">
        <f t="shared" si="86"/>
        <v>-</v>
      </c>
      <c r="AA106" s="227" t="str">
        <f t="shared" si="86"/>
        <v>-</v>
      </c>
      <c r="AB106" s="227" t="str">
        <f t="shared" si="86"/>
        <v>-</v>
      </c>
      <c r="AC106" s="227" t="str">
        <f t="shared" si="86"/>
        <v>-</v>
      </c>
      <c r="AD106" s="227" t="str">
        <f t="shared" si="86"/>
        <v>-</v>
      </c>
      <c r="AE106" s="228" t="str">
        <f t="shared" si="86"/>
        <v>-</v>
      </c>
      <c r="AF106" s="229" t="str">
        <f t="shared" si="86"/>
        <v>-</v>
      </c>
      <c r="AG106" s="226" t="str">
        <f t="shared" si="86"/>
        <v>-</v>
      </c>
      <c r="AH106" s="227" t="str">
        <f t="shared" si="86"/>
        <v>-</v>
      </c>
      <c r="AI106" s="227" t="str">
        <f t="shared" si="86"/>
        <v>-</v>
      </c>
      <c r="AJ106" s="227" t="str">
        <f t="shared" si="86"/>
        <v>-</v>
      </c>
      <c r="AK106" s="227" t="str">
        <f t="shared" si="86"/>
        <v>-</v>
      </c>
      <c r="AL106" s="228" t="str">
        <f t="shared" si="86"/>
        <v>-</v>
      </c>
      <c r="AM106" s="229" t="str">
        <f t="shared" si="86"/>
        <v>-</v>
      </c>
      <c r="AN106" s="229" t="str">
        <f t="shared" si="86"/>
        <v>-</v>
      </c>
    </row>
    <row r="107" spans="1:40">
      <c r="A107" s="241" t="s">
        <v>126</v>
      </c>
      <c r="B107" s="242"/>
      <c r="C107" s="242"/>
      <c r="D107" s="243"/>
      <c r="E107" s="122" t="str">
        <f>IFERROR(E104/SUM(E102:E105),"-")</f>
        <v>-</v>
      </c>
      <c r="F107" s="123" t="str">
        <f t="shared" ref="F107:AN107" si="87">IFERROR(F104/SUM(F102:F105),"-")</f>
        <v>-</v>
      </c>
      <c r="G107" s="123" t="str">
        <f t="shared" si="87"/>
        <v>-</v>
      </c>
      <c r="H107" s="123" t="str">
        <f t="shared" si="87"/>
        <v>-</v>
      </c>
      <c r="I107" s="123" t="str">
        <f t="shared" si="87"/>
        <v>-</v>
      </c>
      <c r="J107" s="124" t="str">
        <f t="shared" si="87"/>
        <v>-</v>
      </c>
      <c r="K107" s="120" t="str">
        <f t="shared" si="87"/>
        <v>-</v>
      </c>
      <c r="L107" s="122" t="str">
        <f t="shared" si="87"/>
        <v>-</v>
      </c>
      <c r="M107" s="123" t="str">
        <f t="shared" si="87"/>
        <v>-</v>
      </c>
      <c r="N107" s="123" t="str">
        <f t="shared" si="87"/>
        <v>-</v>
      </c>
      <c r="O107" s="123" t="str">
        <f t="shared" si="87"/>
        <v>-</v>
      </c>
      <c r="P107" s="123" t="str">
        <f t="shared" si="87"/>
        <v>-</v>
      </c>
      <c r="Q107" s="124" t="str">
        <f t="shared" si="87"/>
        <v>-</v>
      </c>
      <c r="R107" s="120" t="str">
        <f t="shared" si="87"/>
        <v>-</v>
      </c>
      <c r="S107" s="122" t="str">
        <f t="shared" si="87"/>
        <v>-</v>
      </c>
      <c r="T107" s="123" t="str">
        <f t="shared" si="87"/>
        <v>-</v>
      </c>
      <c r="U107" s="123" t="str">
        <f t="shared" si="87"/>
        <v>-</v>
      </c>
      <c r="V107" s="123" t="str">
        <f t="shared" si="87"/>
        <v>-</v>
      </c>
      <c r="W107" s="123" t="str">
        <f t="shared" si="87"/>
        <v>-</v>
      </c>
      <c r="X107" s="124" t="str">
        <f t="shared" si="87"/>
        <v>-</v>
      </c>
      <c r="Y107" s="120" t="str">
        <f t="shared" si="87"/>
        <v>-</v>
      </c>
      <c r="Z107" s="122" t="str">
        <f t="shared" si="87"/>
        <v>-</v>
      </c>
      <c r="AA107" s="123" t="str">
        <f t="shared" si="87"/>
        <v>-</v>
      </c>
      <c r="AB107" s="123" t="str">
        <f t="shared" si="87"/>
        <v>-</v>
      </c>
      <c r="AC107" s="123" t="str">
        <f t="shared" si="87"/>
        <v>-</v>
      </c>
      <c r="AD107" s="123" t="str">
        <f t="shared" si="87"/>
        <v>-</v>
      </c>
      <c r="AE107" s="124" t="str">
        <f t="shared" si="87"/>
        <v>-</v>
      </c>
      <c r="AF107" s="120" t="str">
        <f t="shared" si="87"/>
        <v>-</v>
      </c>
      <c r="AG107" s="122" t="str">
        <f t="shared" si="87"/>
        <v>-</v>
      </c>
      <c r="AH107" s="123" t="str">
        <f t="shared" si="87"/>
        <v>-</v>
      </c>
      <c r="AI107" s="123" t="str">
        <f t="shared" si="87"/>
        <v>-</v>
      </c>
      <c r="AJ107" s="123" t="str">
        <f t="shared" si="87"/>
        <v>-</v>
      </c>
      <c r="AK107" s="123" t="str">
        <f t="shared" si="87"/>
        <v>-</v>
      </c>
      <c r="AL107" s="124" t="str">
        <f t="shared" si="87"/>
        <v>-</v>
      </c>
      <c r="AM107" s="120" t="str">
        <f t="shared" si="87"/>
        <v>-</v>
      </c>
      <c r="AN107" s="120" t="str">
        <f t="shared" si="87"/>
        <v>-</v>
      </c>
    </row>
    <row r="108" spans="1:40" ht="15.75" thickBot="1">
      <c r="A108" s="273" t="s">
        <v>127</v>
      </c>
      <c r="B108" s="274"/>
      <c r="C108" s="274"/>
      <c r="D108" s="275"/>
      <c r="E108" s="125" t="str">
        <f>IFERROR(E105/SUM(E102:E105),"-")</f>
        <v>-</v>
      </c>
      <c r="F108" s="126" t="str">
        <f t="shared" ref="F108:AN108" si="88">IFERROR(F105/SUM(F102:F105),"-")</f>
        <v>-</v>
      </c>
      <c r="G108" s="126" t="str">
        <f t="shared" si="88"/>
        <v>-</v>
      </c>
      <c r="H108" s="126" t="str">
        <f t="shared" si="88"/>
        <v>-</v>
      </c>
      <c r="I108" s="126" t="str">
        <f t="shared" si="88"/>
        <v>-</v>
      </c>
      <c r="J108" s="127" t="str">
        <f t="shared" si="88"/>
        <v>-</v>
      </c>
      <c r="K108" s="121" t="str">
        <f t="shared" si="88"/>
        <v>-</v>
      </c>
      <c r="L108" s="125" t="str">
        <f t="shared" si="88"/>
        <v>-</v>
      </c>
      <c r="M108" s="126" t="str">
        <f t="shared" si="88"/>
        <v>-</v>
      </c>
      <c r="N108" s="126" t="str">
        <f t="shared" si="88"/>
        <v>-</v>
      </c>
      <c r="O108" s="126" t="str">
        <f t="shared" si="88"/>
        <v>-</v>
      </c>
      <c r="P108" s="126" t="str">
        <f t="shared" si="88"/>
        <v>-</v>
      </c>
      <c r="Q108" s="127" t="str">
        <f t="shared" si="88"/>
        <v>-</v>
      </c>
      <c r="R108" s="121" t="str">
        <f t="shared" si="88"/>
        <v>-</v>
      </c>
      <c r="S108" s="125" t="str">
        <f t="shared" si="88"/>
        <v>-</v>
      </c>
      <c r="T108" s="126" t="str">
        <f t="shared" si="88"/>
        <v>-</v>
      </c>
      <c r="U108" s="126" t="str">
        <f t="shared" si="88"/>
        <v>-</v>
      </c>
      <c r="V108" s="126" t="str">
        <f t="shared" si="88"/>
        <v>-</v>
      </c>
      <c r="W108" s="126" t="str">
        <f t="shared" si="88"/>
        <v>-</v>
      </c>
      <c r="X108" s="127" t="str">
        <f t="shared" si="88"/>
        <v>-</v>
      </c>
      <c r="Y108" s="121" t="str">
        <f t="shared" si="88"/>
        <v>-</v>
      </c>
      <c r="Z108" s="125" t="str">
        <f t="shared" si="88"/>
        <v>-</v>
      </c>
      <c r="AA108" s="126" t="str">
        <f t="shared" si="88"/>
        <v>-</v>
      </c>
      <c r="AB108" s="126" t="str">
        <f t="shared" si="88"/>
        <v>-</v>
      </c>
      <c r="AC108" s="126" t="str">
        <f t="shared" si="88"/>
        <v>-</v>
      </c>
      <c r="AD108" s="126" t="str">
        <f t="shared" si="88"/>
        <v>-</v>
      </c>
      <c r="AE108" s="127" t="str">
        <f t="shared" si="88"/>
        <v>-</v>
      </c>
      <c r="AF108" s="121" t="str">
        <f t="shared" si="88"/>
        <v>-</v>
      </c>
      <c r="AG108" s="125" t="str">
        <f t="shared" si="88"/>
        <v>-</v>
      </c>
      <c r="AH108" s="126" t="str">
        <f t="shared" si="88"/>
        <v>-</v>
      </c>
      <c r="AI108" s="126" t="str">
        <f t="shared" si="88"/>
        <v>-</v>
      </c>
      <c r="AJ108" s="126" t="str">
        <f t="shared" si="88"/>
        <v>-</v>
      </c>
      <c r="AK108" s="126" t="str">
        <f t="shared" si="88"/>
        <v>-</v>
      </c>
      <c r="AL108" s="127" t="str">
        <f t="shared" si="88"/>
        <v>-</v>
      </c>
      <c r="AM108" s="121" t="str">
        <f t="shared" si="88"/>
        <v>-</v>
      </c>
      <c r="AN108" s="121" t="str">
        <f t="shared" si="88"/>
        <v>-</v>
      </c>
    </row>
    <row r="109" spans="1:40" ht="15.75" thickTop="1"/>
    <row r="110" spans="1:40" ht="15.75" thickBot="1"/>
    <row r="111" spans="1:40" ht="15.75" thickTop="1">
      <c r="A111" s="276" t="s">
        <v>41</v>
      </c>
      <c r="B111" s="277"/>
      <c r="C111" s="277"/>
      <c r="D111" s="278"/>
      <c r="E111" s="33">
        <f>IFERROR(E35*$B$9,"-")</f>
        <v>0</v>
      </c>
      <c r="F111" s="34">
        <f t="shared" ref="F111:AN111" si="89">IFERROR(F35*$B$9,"-")</f>
        <v>0</v>
      </c>
      <c r="G111" s="34">
        <f t="shared" si="89"/>
        <v>0</v>
      </c>
      <c r="H111" s="34">
        <f t="shared" si="89"/>
        <v>0</v>
      </c>
      <c r="I111" s="34">
        <f t="shared" si="89"/>
        <v>0</v>
      </c>
      <c r="J111" s="41">
        <f t="shared" si="89"/>
        <v>0</v>
      </c>
      <c r="K111" s="153">
        <f t="shared" si="89"/>
        <v>0</v>
      </c>
      <c r="L111" s="45">
        <f t="shared" si="89"/>
        <v>0</v>
      </c>
      <c r="M111" s="34">
        <f t="shared" si="89"/>
        <v>0</v>
      </c>
      <c r="N111" s="34">
        <f t="shared" si="89"/>
        <v>0</v>
      </c>
      <c r="O111" s="34">
        <f t="shared" si="89"/>
        <v>0</v>
      </c>
      <c r="P111" s="34">
        <f t="shared" si="89"/>
        <v>0</v>
      </c>
      <c r="Q111" s="34">
        <f t="shared" si="89"/>
        <v>0</v>
      </c>
      <c r="R111" s="153">
        <f t="shared" si="89"/>
        <v>0</v>
      </c>
      <c r="S111" s="34">
        <f t="shared" si="89"/>
        <v>0</v>
      </c>
      <c r="T111" s="34">
        <f t="shared" si="89"/>
        <v>0</v>
      </c>
      <c r="U111" s="34">
        <f t="shared" si="89"/>
        <v>0</v>
      </c>
      <c r="V111" s="34">
        <f t="shared" si="89"/>
        <v>0</v>
      </c>
      <c r="W111" s="34">
        <f t="shared" si="89"/>
        <v>0</v>
      </c>
      <c r="X111" s="34">
        <f t="shared" si="89"/>
        <v>0</v>
      </c>
      <c r="Y111" s="153">
        <f t="shared" si="89"/>
        <v>0</v>
      </c>
      <c r="Z111" s="34">
        <f t="shared" si="89"/>
        <v>0</v>
      </c>
      <c r="AA111" s="34">
        <f t="shared" si="89"/>
        <v>0</v>
      </c>
      <c r="AB111" s="34">
        <f t="shared" si="89"/>
        <v>0</v>
      </c>
      <c r="AC111" s="34">
        <f t="shared" si="89"/>
        <v>0</v>
      </c>
      <c r="AD111" s="34">
        <f t="shared" si="89"/>
        <v>0</v>
      </c>
      <c r="AE111" s="34">
        <f t="shared" si="89"/>
        <v>0</v>
      </c>
      <c r="AF111" s="153">
        <f t="shared" si="89"/>
        <v>0</v>
      </c>
      <c r="AG111" s="34">
        <f t="shared" si="89"/>
        <v>0</v>
      </c>
      <c r="AH111" s="34">
        <f t="shared" si="89"/>
        <v>0</v>
      </c>
      <c r="AI111" s="34">
        <f t="shared" si="89"/>
        <v>0</v>
      </c>
      <c r="AJ111" s="34">
        <f t="shared" si="89"/>
        <v>0</v>
      </c>
      <c r="AK111" s="34">
        <f t="shared" si="89"/>
        <v>0</v>
      </c>
      <c r="AL111" s="34">
        <f t="shared" si="89"/>
        <v>0</v>
      </c>
      <c r="AM111" s="153">
        <f t="shared" si="89"/>
        <v>0</v>
      </c>
      <c r="AN111" s="153">
        <f t="shared" si="89"/>
        <v>0</v>
      </c>
    </row>
    <row r="112" spans="1:40">
      <c r="A112" s="241" t="s">
        <v>104</v>
      </c>
      <c r="B112" s="242"/>
      <c r="C112" s="242"/>
      <c r="D112" s="243"/>
      <c r="E112" s="35">
        <f>IFERROR(E35*$B$11,"-")</f>
        <v>0</v>
      </c>
      <c r="F112" s="36">
        <f t="shared" ref="F112:AN112" si="90">IFERROR(F35*$B$11,"-")</f>
        <v>0</v>
      </c>
      <c r="G112" s="36">
        <f t="shared" si="90"/>
        <v>0</v>
      </c>
      <c r="H112" s="36">
        <f t="shared" si="90"/>
        <v>0</v>
      </c>
      <c r="I112" s="36">
        <f t="shared" si="90"/>
        <v>0</v>
      </c>
      <c r="J112" s="42">
        <f t="shared" si="90"/>
        <v>0</v>
      </c>
      <c r="K112" s="154">
        <f t="shared" si="90"/>
        <v>0</v>
      </c>
      <c r="L112" s="46">
        <f t="shared" si="90"/>
        <v>0</v>
      </c>
      <c r="M112" s="36">
        <f t="shared" si="90"/>
        <v>0</v>
      </c>
      <c r="N112" s="36">
        <f t="shared" si="90"/>
        <v>0</v>
      </c>
      <c r="O112" s="36">
        <f t="shared" si="90"/>
        <v>0</v>
      </c>
      <c r="P112" s="36">
        <f t="shared" si="90"/>
        <v>0</v>
      </c>
      <c r="Q112" s="36">
        <f t="shared" si="90"/>
        <v>0</v>
      </c>
      <c r="R112" s="154">
        <f t="shared" si="90"/>
        <v>0</v>
      </c>
      <c r="S112" s="36">
        <f t="shared" si="90"/>
        <v>0</v>
      </c>
      <c r="T112" s="36">
        <f t="shared" si="90"/>
        <v>0</v>
      </c>
      <c r="U112" s="36">
        <f t="shared" si="90"/>
        <v>0</v>
      </c>
      <c r="V112" s="36">
        <f t="shared" si="90"/>
        <v>0</v>
      </c>
      <c r="W112" s="36">
        <f t="shared" si="90"/>
        <v>0</v>
      </c>
      <c r="X112" s="36">
        <f t="shared" si="90"/>
        <v>0</v>
      </c>
      <c r="Y112" s="154">
        <f t="shared" si="90"/>
        <v>0</v>
      </c>
      <c r="Z112" s="36">
        <f t="shared" si="90"/>
        <v>0</v>
      </c>
      <c r="AA112" s="36">
        <f t="shared" si="90"/>
        <v>0</v>
      </c>
      <c r="AB112" s="36">
        <f t="shared" si="90"/>
        <v>0</v>
      </c>
      <c r="AC112" s="36">
        <f t="shared" si="90"/>
        <v>0</v>
      </c>
      <c r="AD112" s="36">
        <f t="shared" si="90"/>
        <v>0</v>
      </c>
      <c r="AE112" s="36">
        <f t="shared" si="90"/>
        <v>0</v>
      </c>
      <c r="AF112" s="154">
        <f t="shared" si="90"/>
        <v>0</v>
      </c>
      <c r="AG112" s="36">
        <f t="shared" si="90"/>
        <v>0</v>
      </c>
      <c r="AH112" s="36">
        <f t="shared" si="90"/>
        <v>0</v>
      </c>
      <c r="AI112" s="36">
        <f t="shared" si="90"/>
        <v>0</v>
      </c>
      <c r="AJ112" s="36">
        <f t="shared" si="90"/>
        <v>0</v>
      </c>
      <c r="AK112" s="36">
        <f t="shared" si="90"/>
        <v>0</v>
      </c>
      <c r="AL112" s="36">
        <f t="shared" si="90"/>
        <v>0</v>
      </c>
      <c r="AM112" s="154">
        <f t="shared" si="90"/>
        <v>0</v>
      </c>
      <c r="AN112" s="154">
        <f t="shared" si="90"/>
        <v>0</v>
      </c>
    </row>
    <row r="113" spans="1:40">
      <c r="A113" s="241" t="s">
        <v>102</v>
      </c>
      <c r="B113" s="242"/>
      <c r="C113" s="242"/>
      <c r="D113" s="243"/>
      <c r="E113" s="37" t="str">
        <f>IFERROR(E35*$B$10,"-")</f>
        <v>-</v>
      </c>
      <c r="F113" s="38" t="str">
        <f t="shared" ref="F113:AN113" si="91">IFERROR(F35*$B$10,"-")</f>
        <v>-</v>
      </c>
      <c r="G113" s="38" t="str">
        <f t="shared" si="91"/>
        <v>-</v>
      </c>
      <c r="H113" s="38" t="str">
        <f t="shared" si="91"/>
        <v>-</v>
      </c>
      <c r="I113" s="38" t="str">
        <f t="shared" si="91"/>
        <v>-</v>
      </c>
      <c r="J113" s="43" t="str">
        <f t="shared" si="91"/>
        <v>-</v>
      </c>
      <c r="K113" s="155" t="str">
        <f t="shared" si="91"/>
        <v>-</v>
      </c>
      <c r="L113" s="47" t="str">
        <f t="shared" si="91"/>
        <v>-</v>
      </c>
      <c r="M113" s="38" t="str">
        <f t="shared" si="91"/>
        <v>-</v>
      </c>
      <c r="N113" s="38" t="str">
        <f t="shared" si="91"/>
        <v>-</v>
      </c>
      <c r="O113" s="38" t="str">
        <f t="shared" si="91"/>
        <v>-</v>
      </c>
      <c r="P113" s="38" t="str">
        <f t="shared" si="91"/>
        <v>-</v>
      </c>
      <c r="Q113" s="38" t="str">
        <f t="shared" si="91"/>
        <v>-</v>
      </c>
      <c r="R113" s="155" t="str">
        <f t="shared" si="91"/>
        <v>-</v>
      </c>
      <c r="S113" s="38" t="str">
        <f t="shared" si="91"/>
        <v>-</v>
      </c>
      <c r="T113" s="38" t="str">
        <f t="shared" si="91"/>
        <v>-</v>
      </c>
      <c r="U113" s="38" t="str">
        <f t="shared" si="91"/>
        <v>-</v>
      </c>
      <c r="V113" s="38" t="str">
        <f t="shared" si="91"/>
        <v>-</v>
      </c>
      <c r="W113" s="38" t="str">
        <f t="shared" si="91"/>
        <v>-</v>
      </c>
      <c r="X113" s="38" t="str">
        <f t="shared" si="91"/>
        <v>-</v>
      </c>
      <c r="Y113" s="155" t="str">
        <f t="shared" si="91"/>
        <v>-</v>
      </c>
      <c r="Z113" s="38" t="str">
        <f t="shared" si="91"/>
        <v>-</v>
      </c>
      <c r="AA113" s="38" t="str">
        <f t="shared" si="91"/>
        <v>-</v>
      </c>
      <c r="AB113" s="38" t="str">
        <f t="shared" si="91"/>
        <v>-</v>
      </c>
      <c r="AC113" s="38" t="str">
        <f t="shared" si="91"/>
        <v>-</v>
      </c>
      <c r="AD113" s="38" t="str">
        <f t="shared" si="91"/>
        <v>-</v>
      </c>
      <c r="AE113" s="38" t="str">
        <f t="shared" si="91"/>
        <v>-</v>
      </c>
      <c r="AF113" s="155" t="str">
        <f t="shared" si="91"/>
        <v>-</v>
      </c>
      <c r="AG113" s="38" t="str">
        <f t="shared" si="91"/>
        <v>-</v>
      </c>
      <c r="AH113" s="38" t="str">
        <f t="shared" si="91"/>
        <v>-</v>
      </c>
      <c r="AI113" s="38" t="str">
        <f t="shared" si="91"/>
        <v>-</v>
      </c>
      <c r="AJ113" s="38" t="str">
        <f t="shared" si="91"/>
        <v>-</v>
      </c>
      <c r="AK113" s="38" t="str">
        <f t="shared" si="91"/>
        <v>-</v>
      </c>
      <c r="AL113" s="38" t="str">
        <f t="shared" si="91"/>
        <v>-</v>
      </c>
      <c r="AM113" s="155" t="str">
        <f t="shared" si="91"/>
        <v>-</v>
      </c>
      <c r="AN113" s="155" t="str">
        <f t="shared" si="91"/>
        <v>-</v>
      </c>
    </row>
    <row r="114" spans="1:40">
      <c r="A114" s="241" t="s">
        <v>105</v>
      </c>
      <c r="B114" s="242"/>
      <c r="C114" s="242"/>
      <c r="D114" s="243"/>
      <c r="E114" s="37" t="str">
        <f>IFERROR(E35*$B$12,"-")</f>
        <v>-</v>
      </c>
      <c r="F114" s="38" t="str">
        <f t="shared" ref="F114:AN114" si="92">IFERROR(F35*$B$12,"-")</f>
        <v>-</v>
      </c>
      <c r="G114" s="38" t="str">
        <f t="shared" si="92"/>
        <v>-</v>
      </c>
      <c r="H114" s="38" t="str">
        <f t="shared" si="92"/>
        <v>-</v>
      </c>
      <c r="I114" s="38" t="str">
        <f t="shared" si="92"/>
        <v>-</v>
      </c>
      <c r="J114" s="43" t="str">
        <f t="shared" si="92"/>
        <v>-</v>
      </c>
      <c r="K114" s="155" t="str">
        <f t="shared" si="92"/>
        <v>-</v>
      </c>
      <c r="L114" s="47" t="str">
        <f t="shared" si="92"/>
        <v>-</v>
      </c>
      <c r="M114" s="38" t="str">
        <f t="shared" si="92"/>
        <v>-</v>
      </c>
      <c r="N114" s="38" t="str">
        <f t="shared" si="92"/>
        <v>-</v>
      </c>
      <c r="O114" s="38" t="str">
        <f t="shared" si="92"/>
        <v>-</v>
      </c>
      <c r="P114" s="38" t="str">
        <f t="shared" si="92"/>
        <v>-</v>
      </c>
      <c r="Q114" s="38" t="str">
        <f t="shared" si="92"/>
        <v>-</v>
      </c>
      <c r="R114" s="155" t="str">
        <f t="shared" si="92"/>
        <v>-</v>
      </c>
      <c r="S114" s="38" t="str">
        <f t="shared" si="92"/>
        <v>-</v>
      </c>
      <c r="T114" s="38" t="str">
        <f t="shared" si="92"/>
        <v>-</v>
      </c>
      <c r="U114" s="38" t="str">
        <f t="shared" si="92"/>
        <v>-</v>
      </c>
      <c r="V114" s="38" t="str">
        <f t="shared" si="92"/>
        <v>-</v>
      </c>
      <c r="W114" s="38" t="str">
        <f t="shared" si="92"/>
        <v>-</v>
      </c>
      <c r="X114" s="38" t="str">
        <f t="shared" si="92"/>
        <v>-</v>
      </c>
      <c r="Y114" s="155" t="str">
        <f t="shared" si="92"/>
        <v>-</v>
      </c>
      <c r="Z114" s="38" t="str">
        <f t="shared" si="92"/>
        <v>-</v>
      </c>
      <c r="AA114" s="38" t="str">
        <f t="shared" si="92"/>
        <v>-</v>
      </c>
      <c r="AB114" s="38" t="str">
        <f t="shared" si="92"/>
        <v>-</v>
      </c>
      <c r="AC114" s="38" t="str">
        <f t="shared" si="92"/>
        <v>-</v>
      </c>
      <c r="AD114" s="38" t="str">
        <f t="shared" si="92"/>
        <v>-</v>
      </c>
      <c r="AE114" s="38" t="str">
        <f t="shared" si="92"/>
        <v>-</v>
      </c>
      <c r="AF114" s="155" t="str">
        <f t="shared" si="92"/>
        <v>-</v>
      </c>
      <c r="AG114" s="38" t="str">
        <f t="shared" si="92"/>
        <v>-</v>
      </c>
      <c r="AH114" s="38" t="str">
        <f t="shared" si="92"/>
        <v>-</v>
      </c>
      <c r="AI114" s="38" t="str">
        <f t="shared" si="92"/>
        <v>-</v>
      </c>
      <c r="AJ114" s="38" t="str">
        <f t="shared" si="92"/>
        <v>-</v>
      </c>
      <c r="AK114" s="38" t="str">
        <f t="shared" si="92"/>
        <v>-</v>
      </c>
      <c r="AL114" s="38" t="str">
        <f t="shared" si="92"/>
        <v>-</v>
      </c>
      <c r="AM114" s="155" t="str">
        <f t="shared" si="92"/>
        <v>-</v>
      </c>
      <c r="AN114" s="155" t="str">
        <f t="shared" si="92"/>
        <v>-</v>
      </c>
    </row>
    <row r="115" spans="1:40">
      <c r="A115" s="241" t="s">
        <v>103</v>
      </c>
      <c r="B115" s="242"/>
      <c r="C115" s="242"/>
      <c r="D115" s="243"/>
      <c r="E115" s="37" t="str">
        <f>IFERROR(E35*$B$13,"-")</f>
        <v>-</v>
      </c>
      <c r="F115" s="38" t="str">
        <f t="shared" ref="F115:AN115" si="93">IFERROR(F35*$B$13,"-")</f>
        <v>-</v>
      </c>
      <c r="G115" s="38" t="str">
        <f t="shared" si="93"/>
        <v>-</v>
      </c>
      <c r="H115" s="38" t="str">
        <f t="shared" si="93"/>
        <v>-</v>
      </c>
      <c r="I115" s="38" t="str">
        <f t="shared" si="93"/>
        <v>-</v>
      </c>
      <c r="J115" s="43" t="str">
        <f t="shared" si="93"/>
        <v>-</v>
      </c>
      <c r="K115" s="155" t="str">
        <f t="shared" si="93"/>
        <v>-</v>
      </c>
      <c r="L115" s="47" t="str">
        <f t="shared" si="93"/>
        <v>-</v>
      </c>
      <c r="M115" s="38" t="str">
        <f t="shared" si="93"/>
        <v>-</v>
      </c>
      <c r="N115" s="38" t="str">
        <f t="shared" si="93"/>
        <v>-</v>
      </c>
      <c r="O115" s="38" t="str">
        <f t="shared" si="93"/>
        <v>-</v>
      </c>
      <c r="P115" s="38" t="str">
        <f t="shared" si="93"/>
        <v>-</v>
      </c>
      <c r="Q115" s="38" t="str">
        <f t="shared" si="93"/>
        <v>-</v>
      </c>
      <c r="R115" s="155" t="str">
        <f t="shared" si="93"/>
        <v>-</v>
      </c>
      <c r="S115" s="38" t="str">
        <f t="shared" si="93"/>
        <v>-</v>
      </c>
      <c r="T115" s="38" t="str">
        <f t="shared" si="93"/>
        <v>-</v>
      </c>
      <c r="U115" s="38" t="str">
        <f t="shared" si="93"/>
        <v>-</v>
      </c>
      <c r="V115" s="38" t="str">
        <f t="shared" si="93"/>
        <v>-</v>
      </c>
      <c r="W115" s="38" t="str">
        <f t="shared" si="93"/>
        <v>-</v>
      </c>
      <c r="X115" s="38" t="str">
        <f t="shared" si="93"/>
        <v>-</v>
      </c>
      <c r="Y115" s="155" t="str">
        <f t="shared" si="93"/>
        <v>-</v>
      </c>
      <c r="Z115" s="38" t="str">
        <f t="shared" si="93"/>
        <v>-</v>
      </c>
      <c r="AA115" s="38" t="str">
        <f t="shared" si="93"/>
        <v>-</v>
      </c>
      <c r="AB115" s="38" t="str">
        <f t="shared" si="93"/>
        <v>-</v>
      </c>
      <c r="AC115" s="38" t="str">
        <f t="shared" si="93"/>
        <v>-</v>
      </c>
      <c r="AD115" s="38" t="str">
        <f t="shared" si="93"/>
        <v>-</v>
      </c>
      <c r="AE115" s="38" t="str">
        <f t="shared" si="93"/>
        <v>-</v>
      </c>
      <c r="AF115" s="155" t="str">
        <f t="shared" si="93"/>
        <v>-</v>
      </c>
      <c r="AG115" s="38" t="str">
        <f t="shared" si="93"/>
        <v>-</v>
      </c>
      <c r="AH115" s="38" t="str">
        <f t="shared" si="93"/>
        <v>-</v>
      </c>
      <c r="AI115" s="38" t="str">
        <f t="shared" si="93"/>
        <v>-</v>
      </c>
      <c r="AJ115" s="38" t="str">
        <f t="shared" si="93"/>
        <v>-</v>
      </c>
      <c r="AK115" s="38" t="str">
        <f t="shared" si="93"/>
        <v>-</v>
      </c>
      <c r="AL115" s="38" t="str">
        <f t="shared" si="93"/>
        <v>-</v>
      </c>
      <c r="AM115" s="155" t="str">
        <f t="shared" si="93"/>
        <v>-</v>
      </c>
      <c r="AN115" s="155" t="str">
        <f t="shared" si="93"/>
        <v>-</v>
      </c>
    </row>
    <row r="116" spans="1:40">
      <c r="A116" s="241" t="s">
        <v>42</v>
      </c>
      <c r="B116" s="242"/>
      <c r="C116" s="242"/>
      <c r="D116" s="243"/>
      <c r="E116" s="37">
        <f>IFERROR((E25+E26+E27)-E111,"-")</f>
        <v>0</v>
      </c>
      <c r="F116" s="38">
        <f t="shared" ref="F116:AN116" si="94">IFERROR((F25+F26+F27)-F111,"-")</f>
        <v>0</v>
      </c>
      <c r="G116" s="38">
        <f t="shared" si="94"/>
        <v>0</v>
      </c>
      <c r="H116" s="38">
        <f t="shared" si="94"/>
        <v>0</v>
      </c>
      <c r="I116" s="38">
        <f t="shared" si="94"/>
        <v>0</v>
      </c>
      <c r="J116" s="43">
        <f t="shared" si="94"/>
        <v>0</v>
      </c>
      <c r="K116" s="155">
        <f t="shared" si="94"/>
        <v>0</v>
      </c>
      <c r="L116" s="47">
        <f t="shared" si="94"/>
        <v>0</v>
      </c>
      <c r="M116" s="38">
        <f t="shared" si="94"/>
        <v>0</v>
      </c>
      <c r="N116" s="38">
        <f t="shared" si="94"/>
        <v>0</v>
      </c>
      <c r="O116" s="38">
        <f t="shared" si="94"/>
        <v>0</v>
      </c>
      <c r="P116" s="38">
        <f t="shared" si="94"/>
        <v>0</v>
      </c>
      <c r="Q116" s="38">
        <f t="shared" si="94"/>
        <v>0</v>
      </c>
      <c r="R116" s="155">
        <f t="shared" si="94"/>
        <v>0</v>
      </c>
      <c r="S116" s="38">
        <f t="shared" si="94"/>
        <v>0</v>
      </c>
      <c r="T116" s="38">
        <f t="shared" si="94"/>
        <v>0</v>
      </c>
      <c r="U116" s="38">
        <f t="shared" si="94"/>
        <v>0</v>
      </c>
      <c r="V116" s="38">
        <f t="shared" si="94"/>
        <v>0</v>
      </c>
      <c r="W116" s="38">
        <f t="shared" si="94"/>
        <v>0</v>
      </c>
      <c r="X116" s="38">
        <f t="shared" si="94"/>
        <v>0</v>
      </c>
      <c r="Y116" s="155">
        <f t="shared" si="94"/>
        <v>0</v>
      </c>
      <c r="Z116" s="38">
        <f t="shared" si="94"/>
        <v>0</v>
      </c>
      <c r="AA116" s="38">
        <f t="shared" si="94"/>
        <v>0</v>
      </c>
      <c r="AB116" s="38">
        <f t="shared" si="94"/>
        <v>0</v>
      </c>
      <c r="AC116" s="38">
        <f t="shared" si="94"/>
        <v>0</v>
      </c>
      <c r="AD116" s="38">
        <f t="shared" si="94"/>
        <v>0</v>
      </c>
      <c r="AE116" s="38">
        <f t="shared" si="94"/>
        <v>0</v>
      </c>
      <c r="AF116" s="155">
        <f t="shared" si="94"/>
        <v>0</v>
      </c>
      <c r="AG116" s="38">
        <f t="shared" si="94"/>
        <v>0</v>
      </c>
      <c r="AH116" s="38">
        <f t="shared" si="94"/>
        <v>0</v>
      </c>
      <c r="AI116" s="38">
        <f t="shared" si="94"/>
        <v>0</v>
      </c>
      <c r="AJ116" s="38">
        <f t="shared" si="94"/>
        <v>0</v>
      </c>
      <c r="AK116" s="38">
        <f t="shared" si="94"/>
        <v>0</v>
      </c>
      <c r="AL116" s="38">
        <f t="shared" si="94"/>
        <v>0</v>
      </c>
      <c r="AM116" s="155">
        <f t="shared" si="94"/>
        <v>0</v>
      </c>
      <c r="AN116" s="155">
        <f t="shared" si="94"/>
        <v>0</v>
      </c>
    </row>
    <row r="117" spans="1:40">
      <c r="A117" s="241" t="s">
        <v>106</v>
      </c>
      <c r="B117" s="242"/>
      <c r="C117" s="242"/>
      <c r="D117" s="243"/>
      <c r="E117" s="37">
        <f>IFERROR((E23-E112),"-")</f>
        <v>0</v>
      </c>
      <c r="F117" s="38">
        <f t="shared" ref="F117:AN117" si="95">IFERROR((F23-F112),"-")</f>
        <v>0</v>
      </c>
      <c r="G117" s="38">
        <f t="shared" si="95"/>
        <v>0</v>
      </c>
      <c r="H117" s="38">
        <f t="shared" si="95"/>
        <v>0</v>
      </c>
      <c r="I117" s="38">
        <f t="shared" si="95"/>
        <v>0</v>
      </c>
      <c r="J117" s="43">
        <f t="shared" si="95"/>
        <v>0</v>
      </c>
      <c r="K117" s="155">
        <f t="shared" si="95"/>
        <v>0</v>
      </c>
      <c r="L117" s="47">
        <f t="shared" si="95"/>
        <v>0</v>
      </c>
      <c r="M117" s="38">
        <f t="shared" si="95"/>
        <v>0</v>
      </c>
      <c r="N117" s="38">
        <f t="shared" si="95"/>
        <v>0</v>
      </c>
      <c r="O117" s="38">
        <f t="shared" si="95"/>
        <v>0</v>
      </c>
      <c r="P117" s="38">
        <f t="shared" si="95"/>
        <v>0</v>
      </c>
      <c r="Q117" s="38">
        <f t="shared" si="95"/>
        <v>0</v>
      </c>
      <c r="R117" s="155">
        <f t="shared" si="95"/>
        <v>0</v>
      </c>
      <c r="S117" s="38">
        <f t="shared" si="95"/>
        <v>0</v>
      </c>
      <c r="T117" s="38">
        <f t="shared" si="95"/>
        <v>0</v>
      </c>
      <c r="U117" s="38">
        <f t="shared" si="95"/>
        <v>0</v>
      </c>
      <c r="V117" s="38">
        <f t="shared" si="95"/>
        <v>0</v>
      </c>
      <c r="W117" s="38">
        <f t="shared" si="95"/>
        <v>0</v>
      </c>
      <c r="X117" s="38">
        <f t="shared" si="95"/>
        <v>0</v>
      </c>
      <c r="Y117" s="155">
        <f t="shared" si="95"/>
        <v>0</v>
      </c>
      <c r="Z117" s="38">
        <f t="shared" si="95"/>
        <v>0</v>
      </c>
      <c r="AA117" s="38">
        <f t="shared" si="95"/>
        <v>0</v>
      </c>
      <c r="AB117" s="38">
        <f t="shared" si="95"/>
        <v>0</v>
      </c>
      <c r="AC117" s="38">
        <f t="shared" si="95"/>
        <v>0</v>
      </c>
      <c r="AD117" s="38">
        <f t="shared" si="95"/>
        <v>0</v>
      </c>
      <c r="AE117" s="38">
        <f t="shared" si="95"/>
        <v>0</v>
      </c>
      <c r="AF117" s="155">
        <f t="shared" si="95"/>
        <v>0</v>
      </c>
      <c r="AG117" s="38">
        <f t="shared" si="95"/>
        <v>0</v>
      </c>
      <c r="AH117" s="38">
        <f t="shared" si="95"/>
        <v>0</v>
      </c>
      <c r="AI117" s="38">
        <f t="shared" si="95"/>
        <v>0</v>
      </c>
      <c r="AJ117" s="38">
        <f t="shared" si="95"/>
        <v>0</v>
      </c>
      <c r="AK117" s="38">
        <f t="shared" si="95"/>
        <v>0</v>
      </c>
      <c r="AL117" s="38">
        <f t="shared" si="95"/>
        <v>0</v>
      </c>
      <c r="AM117" s="155">
        <f t="shared" si="95"/>
        <v>0</v>
      </c>
      <c r="AN117" s="155">
        <f t="shared" si="95"/>
        <v>0</v>
      </c>
    </row>
    <row r="118" spans="1:40">
      <c r="A118" s="241" t="s">
        <v>107</v>
      </c>
      <c r="B118" s="242"/>
      <c r="C118" s="242"/>
      <c r="D118" s="243"/>
      <c r="E118" s="37" t="str">
        <f>IFERROR((E28+E29)-E113,"-")</f>
        <v>-</v>
      </c>
      <c r="F118" s="38" t="str">
        <f t="shared" ref="F118:AN118" si="96">IFERROR((F28+F29)-F113,"-")</f>
        <v>-</v>
      </c>
      <c r="G118" s="38" t="str">
        <f t="shared" si="96"/>
        <v>-</v>
      </c>
      <c r="H118" s="38" t="str">
        <f t="shared" si="96"/>
        <v>-</v>
      </c>
      <c r="I118" s="38" t="str">
        <f t="shared" si="96"/>
        <v>-</v>
      </c>
      <c r="J118" s="43" t="str">
        <f t="shared" si="96"/>
        <v>-</v>
      </c>
      <c r="K118" s="155" t="str">
        <f t="shared" si="96"/>
        <v>-</v>
      </c>
      <c r="L118" s="47" t="str">
        <f t="shared" si="96"/>
        <v>-</v>
      </c>
      <c r="M118" s="38" t="str">
        <f t="shared" si="96"/>
        <v>-</v>
      </c>
      <c r="N118" s="38" t="str">
        <f t="shared" si="96"/>
        <v>-</v>
      </c>
      <c r="O118" s="38" t="str">
        <f t="shared" si="96"/>
        <v>-</v>
      </c>
      <c r="P118" s="38" t="str">
        <f t="shared" si="96"/>
        <v>-</v>
      </c>
      <c r="Q118" s="38" t="str">
        <f t="shared" si="96"/>
        <v>-</v>
      </c>
      <c r="R118" s="155" t="str">
        <f t="shared" si="96"/>
        <v>-</v>
      </c>
      <c r="S118" s="38" t="str">
        <f t="shared" si="96"/>
        <v>-</v>
      </c>
      <c r="T118" s="38" t="str">
        <f t="shared" si="96"/>
        <v>-</v>
      </c>
      <c r="U118" s="38" t="str">
        <f t="shared" si="96"/>
        <v>-</v>
      </c>
      <c r="V118" s="38" t="str">
        <f t="shared" si="96"/>
        <v>-</v>
      </c>
      <c r="W118" s="38" t="str">
        <f t="shared" si="96"/>
        <v>-</v>
      </c>
      <c r="X118" s="38" t="str">
        <f t="shared" si="96"/>
        <v>-</v>
      </c>
      <c r="Y118" s="155" t="str">
        <f t="shared" si="96"/>
        <v>-</v>
      </c>
      <c r="Z118" s="38" t="str">
        <f t="shared" si="96"/>
        <v>-</v>
      </c>
      <c r="AA118" s="38" t="str">
        <f t="shared" si="96"/>
        <v>-</v>
      </c>
      <c r="AB118" s="38" t="str">
        <f t="shared" si="96"/>
        <v>-</v>
      </c>
      <c r="AC118" s="38" t="str">
        <f t="shared" si="96"/>
        <v>-</v>
      </c>
      <c r="AD118" s="38" t="str">
        <f t="shared" si="96"/>
        <v>-</v>
      </c>
      <c r="AE118" s="38" t="str">
        <f t="shared" si="96"/>
        <v>-</v>
      </c>
      <c r="AF118" s="155" t="str">
        <f t="shared" si="96"/>
        <v>-</v>
      </c>
      <c r="AG118" s="38" t="str">
        <f t="shared" si="96"/>
        <v>-</v>
      </c>
      <c r="AH118" s="38" t="str">
        <f t="shared" si="96"/>
        <v>-</v>
      </c>
      <c r="AI118" s="38" t="str">
        <f t="shared" si="96"/>
        <v>-</v>
      </c>
      <c r="AJ118" s="38" t="str">
        <f t="shared" si="96"/>
        <v>-</v>
      </c>
      <c r="AK118" s="38" t="str">
        <f t="shared" si="96"/>
        <v>-</v>
      </c>
      <c r="AL118" s="38" t="str">
        <f t="shared" si="96"/>
        <v>-</v>
      </c>
      <c r="AM118" s="155" t="str">
        <f t="shared" si="96"/>
        <v>-</v>
      </c>
      <c r="AN118" s="155" t="str">
        <f t="shared" si="96"/>
        <v>-</v>
      </c>
    </row>
    <row r="119" spans="1:40">
      <c r="A119" s="241" t="s">
        <v>108</v>
      </c>
      <c r="B119" s="242"/>
      <c r="C119" s="242"/>
      <c r="D119" s="243"/>
      <c r="E119" s="37" t="str">
        <f>IFERROR(E24-E114,"-")</f>
        <v>-</v>
      </c>
      <c r="F119" s="38" t="str">
        <f t="shared" ref="F119:AN119" si="97">IFERROR(F24-F114,"-")</f>
        <v>-</v>
      </c>
      <c r="G119" s="38" t="str">
        <f t="shared" si="97"/>
        <v>-</v>
      </c>
      <c r="H119" s="38" t="str">
        <f t="shared" si="97"/>
        <v>-</v>
      </c>
      <c r="I119" s="38" t="str">
        <f t="shared" si="97"/>
        <v>-</v>
      </c>
      <c r="J119" s="43" t="str">
        <f t="shared" si="97"/>
        <v>-</v>
      </c>
      <c r="K119" s="155" t="str">
        <f t="shared" si="97"/>
        <v>-</v>
      </c>
      <c r="L119" s="47" t="str">
        <f t="shared" si="97"/>
        <v>-</v>
      </c>
      <c r="M119" s="38" t="str">
        <f t="shared" si="97"/>
        <v>-</v>
      </c>
      <c r="N119" s="38" t="str">
        <f t="shared" si="97"/>
        <v>-</v>
      </c>
      <c r="O119" s="38" t="str">
        <f t="shared" si="97"/>
        <v>-</v>
      </c>
      <c r="P119" s="38" t="str">
        <f t="shared" si="97"/>
        <v>-</v>
      </c>
      <c r="Q119" s="38" t="str">
        <f t="shared" si="97"/>
        <v>-</v>
      </c>
      <c r="R119" s="155" t="str">
        <f t="shared" si="97"/>
        <v>-</v>
      </c>
      <c r="S119" s="38" t="str">
        <f t="shared" si="97"/>
        <v>-</v>
      </c>
      <c r="T119" s="38" t="str">
        <f t="shared" si="97"/>
        <v>-</v>
      </c>
      <c r="U119" s="38" t="str">
        <f t="shared" si="97"/>
        <v>-</v>
      </c>
      <c r="V119" s="38" t="str">
        <f t="shared" si="97"/>
        <v>-</v>
      </c>
      <c r="W119" s="38" t="str">
        <f t="shared" si="97"/>
        <v>-</v>
      </c>
      <c r="X119" s="38" t="str">
        <f t="shared" si="97"/>
        <v>-</v>
      </c>
      <c r="Y119" s="155" t="str">
        <f t="shared" si="97"/>
        <v>-</v>
      </c>
      <c r="Z119" s="38" t="str">
        <f t="shared" si="97"/>
        <v>-</v>
      </c>
      <c r="AA119" s="38" t="str">
        <f t="shared" si="97"/>
        <v>-</v>
      </c>
      <c r="AB119" s="38" t="str">
        <f t="shared" si="97"/>
        <v>-</v>
      </c>
      <c r="AC119" s="38" t="str">
        <f t="shared" si="97"/>
        <v>-</v>
      </c>
      <c r="AD119" s="38" t="str">
        <f t="shared" si="97"/>
        <v>-</v>
      </c>
      <c r="AE119" s="38" t="str">
        <f t="shared" si="97"/>
        <v>-</v>
      </c>
      <c r="AF119" s="155" t="str">
        <f t="shared" si="97"/>
        <v>-</v>
      </c>
      <c r="AG119" s="38" t="str">
        <f t="shared" si="97"/>
        <v>-</v>
      </c>
      <c r="AH119" s="38" t="str">
        <f t="shared" si="97"/>
        <v>-</v>
      </c>
      <c r="AI119" s="38" t="str">
        <f t="shared" si="97"/>
        <v>-</v>
      </c>
      <c r="AJ119" s="38" t="str">
        <f t="shared" si="97"/>
        <v>-</v>
      </c>
      <c r="AK119" s="38" t="str">
        <f t="shared" si="97"/>
        <v>-</v>
      </c>
      <c r="AL119" s="38" t="str">
        <f t="shared" si="97"/>
        <v>-</v>
      </c>
      <c r="AM119" s="155" t="str">
        <f t="shared" si="97"/>
        <v>-</v>
      </c>
      <c r="AN119" s="155" t="str">
        <f t="shared" si="97"/>
        <v>-</v>
      </c>
    </row>
    <row r="120" spans="1:40" ht="15.75" thickBot="1">
      <c r="A120" s="273" t="s">
        <v>109</v>
      </c>
      <c r="B120" s="274"/>
      <c r="C120" s="274"/>
      <c r="D120" s="275"/>
      <c r="E120" s="39" t="str">
        <f>IFERROR((E30+E31)-E115,"-")</f>
        <v>-</v>
      </c>
      <c r="F120" s="40" t="str">
        <f t="shared" ref="F120:AN120" si="98">IFERROR((F30+F31)-F115,"-")</f>
        <v>-</v>
      </c>
      <c r="G120" s="40" t="str">
        <f t="shared" si="98"/>
        <v>-</v>
      </c>
      <c r="H120" s="40" t="str">
        <f t="shared" si="98"/>
        <v>-</v>
      </c>
      <c r="I120" s="40" t="str">
        <f t="shared" si="98"/>
        <v>-</v>
      </c>
      <c r="J120" s="44" t="str">
        <f t="shared" si="98"/>
        <v>-</v>
      </c>
      <c r="K120" s="156" t="str">
        <f t="shared" si="98"/>
        <v>-</v>
      </c>
      <c r="L120" s="48" t="str">
        <f t="shared" si="98"/>
        <v>-</v>
      </c>
      <c r="M120" s="40" t="str">
        <f t="shared" si="98"/>
        <v>-</v>
      </c>
      <c r="N120" s="40" t="str">
        <f t="shared" si="98"/>
        <v>-</v>
      </c>
      <c r="O120" s="40" t="str">
        <f t="shared" si="98"/>
        <v>-</v>
      </c>
      <c r="P120" s="40" t="str">
        <f t="shared" si="98"/>
        <v>-</v>
      </c>
      <c r="Q120" s="40" t="str">
        <f t="shared" si="98"/>
        <v>-</v>
      </c>
      <c r="R120" s="156" t="str">
        <f t="shared" si="98"/>
        <v>-</v>
      </c>
      <c r="S120" s="40" t="str">
        <f t="shared" si="98"/>
        <v>-</v>
      </c>
      <c r="T120" s="40" t="str">
        <f t="shared" si="98"/>
        <v>-</v>
      </c>
      <c r="U120" s="40" t="str">
        <f t="shared" si="98"/>
        <v>-</v>
      </c>
      <c r="V120" s="40" t="str">
        <f t="shared" si="98"/>
        <v>-</v>
      </c>
      <c r="W120" s="40" t="str">
        <f t="shared" si="98"/>
        <v>-</v>
      </c>
      <c r="X120" s="40" t="str">
        <f t="shared" si="98"/>
        <v>-</v>
      </c>
      <c r="Y120" s="156" t="str">
        <f t="shared" si="98"/>
        <v>-</v>
      </c>
      <c r="Z120" s="40" t="str">
        <f t="shared" si="98"/>
        <v>-</v>
      </c>
      <c r="AA120" s="40" t="str">
        <f t="shared" si="98"/>
        <v>-</v>
      </c>
      <c r="AB120" s="40" t="str">
        <f t="shared" si="98"/>
        <v>-</v>
      </c>
      <c r="AC120" s="40" t="str">
        <f t="shared" si="98"/>
        <v>-</v>
      </c>
      <c r="AD120" s="40" t="str">
        <f t="shared" si="98"/>
        <v>-</v>
      </c>
      <c r="AE120" s="40" t="str">
        <f t="shared" si="98"/>
        <v>-</v>
      </c>
      <c r="AF120" s="156" t="str">
        <f t="shared" si="98"/>
        <v>-</v>
      </c>
      <c r="AG120" s="40" t="str">
        <f t="shared" si="98"/>
        <v>-</v>
      </c>
      <c r="AH120" s="40" t="str">
        <f t="shared" si="98"/>
        <v>-</v>
      </c>
      <c r="AI120" s="40" t="str">
        <f t="shared" si="98"/>
        <v>-</v>
      </c>
      <c r="AJ120" s="40" t="str">
        <f t="shared" si="98"/>
        <v>-</v>
      </c>
      <c r="AK120" s="40" t="str">
        <f t="shared" si="98"/>
        <v>-</v>
      </c>
      <c r="AL120" s="40" t="str">
        <f t="shared" si="98"/>
        <v>-</v>
      </c>
      <c r="AM120" s="156" t="str">
        <f t="shared" si="98"/>
        <v>-</v>
      </c>
      <c r="AN120" s="156" t="str">
        <f t="shared" si="98"/>
        <v>-</v>
      </c>
    </row>
    <row r="121" spans="1:40" ht="15.75" thickTop="1"/>
  </sheetData>
  <mergeCells count="103">
    <mergeCell ref="A120:D120"/>
    <mergeCell ref="A114:D114"/>
    <mergeCell ref="A115:D115"/>
    <mergeCell ref="A116:D116"/>
    <mergeCell ref="A117:D117"/>
    <mergeCell ref="A118:D118"/>
    <mergeCell ref="A119:D119"/>
    <mergeCell ref="A106:D106"/>
    <mergeCell ref="A107:D107"/>
    <mergeCell ref="A108:D108"/>
    <mergeCell ref="A111:D111"/>
    <mergeCell ref="A112:D112"/>
    <mergeCell ref="A113:D113"/>
    <mergeCell ref="A99:D99"/>
    <mergeCell ref="A100:D100"/>
    <mergeCell ref="A102:D102"/>
    <mergeCell ref="A103:D103"/>
    <mergeCell ref="A104:D104"/>
    <mergeCell ref="A105:D105"/>
    <mergeCell ref="A92:D92"/>
    <mergeCell ref="A94:D94"/>
    <mergeCell ref="A95:D95"/>
    <mergeCell ref="A96:D96"/>
    <mergeCell ref="A97:D97"/>
    <mergeCell ref="A98:D98"/>
    <mergeCell ref="A85:D85"/>
    <mergeCell ref="A87:D87"/>
    <mergeCell ref="A88:D88"/>
    <mergeCell ref="A89:D89"/>
    <mergeCell ref="A90:D90"/>
    <mergeCell ref="A91:D91"/>
    <mergeCell ref="A79:D79"/>
    <mergeCell ref="A80:D80"/>
    <mergeCell ref="A81:D81"/>
    <mergeCell ref="A82:D82"/>
    <mergeCell ref="A83:D83"/>
    <mergeCell ref="A84:D84"/>
    <mergeCell ref="A72:D72"/>
    <mergeCell ref="A73:D73"/>
    <mergeCell ref="A75:D75"/>
    <mergeCell ref="A76:D76"/>
    <mergeCell ref="A77:D77"/>
    <mergeCell ref="A78:D78"/>
    <mergeCell ref="A65:D65"/>
    <mergeCell ref="A66:D66"/>
    <mergeCell ref="A67:D67"/>
    <mergeCell ref="A68:D68"/>
    <mergeCell ref="A70:D70"/>
    <mergeCell ref="A71:D71"/>
    <mergeCell ref="A58:D58"/>
    <mergeCell ref="A59:D59"/>
    <mergeCell ref="A61:D61"/>
    <mergeCell ref="A62:D62"/>
    <mergeCell ref="A63:D63"/>
    <mergeCell ref="A64:D64"/>
    <mergeCell ref="A52:D52"/>
    <mergeCell ref="A53:D53"/>
    <mergeCell ref="A54:D54"/>
    <mergeCell ref="A55:D55"/>
    <mergeCell ref="A56:D56"/>
    <mergeCell ref="A57:D57"/>
    <mergeCell ref="A46:D46"/>
    <mergeCell ref="A47:D47"/>
    <mergeCell ref="A48:D48"/>
    <mergeCell ref="A49:D49"/>
    <mergeCell ref="A50:D50"/>
    <mergeCell ref="A51:D51"/>
    <mergeCell ref="A39:D39"/>
    <mergeCell ref="A40:D40"/>
    <mergeCell ref="A42:D42"/>
    <mergeCell ref="A43:D43"/>
    <mergeCell ref="A44:D44"/>
    <mergeCell ref="A45:D45"/>
    <mergeCell ref="A32:D32"/>
    <mergeCell ref="A33:D33"/>
    <mergeCell ref="A34:D34"/>
    <mergeCell ref="A35:D35"/>
    <mergeCell ref="A36:D36"/>
    <mergeCell ref="A38:D38"/>
    <mergeCell ref="A26:D26"/>
    <mergeCell ref="A27:D27"/>
    <mergeCell ref="A28:D28"/>
    <mergeCell ref="A29:D29"/>
    <mergeCell ref="A30:D30"/>
    <mergeCell ref="A31:D31"/>
    <mergeCell ref="A23:D23"/>
    <mergeCell ref="A24:D24"/>
    <mergeCell ref="A25:D25"/>
    <mergeCell ref="A6:B6"/>
    <mergeCell ref="B19:C19"/>
    <mergeCell ref="B20:C20"/>
    <mergeCell ref="K21:K22"/>
    <mergeCell ref="R21:R22"/>
    <mergeCell ref="Y21:Y22"/>
    <mergeCell ref="A1:B1"/>
    <mergeCell ref="C1:D1"/>
    <mergeCell ref="A3:B3"/>
    <mergeCell ref="C3:D3"/>
    <mergeCell ref="A4:B4"/>
    <mergeCell ref="C4:D4"/>
    <mergeCell ref="AF21:AF22"/>
    <mergeCell ref="AM21:AM22"/>
    <mergeCell ref="AN21:AN22"/>
  </mergeCells>
  <dataValidations count="1">
    <dataValidation type="list" allowBlank="1" showInputMessage="1" showErrorMessage="1" sqref="C4:D4">
      <formula1>$C$5:$D$5</formula1>
    </dataValidation>
  </dataValidations>
  <pageMargins left="0.7" right="0.7" top="0.75" bottom="0.75" header="0.3" footer="0.3"/>
  <pageSetup paperSize="9" orientation="portrait" r:id="rId1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1560F35-026E-49CF-A992-C8454EFCCE28}">
          <x14:formula1>
            <xm:f>Objectifs!$B$6:$K$6</xm:f>
          </x14:formula1>
          <xm:sqref>C3:D3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8" tint="0.39997558519241921"/>
  </sheetPr>
  <dimension ref="A1:AN121"/>
  <sheetViews>
    <sheetView zoomScale="78" zoomScaleNormal="78" workbookViewId="0">
      <pane xSplit="4" ySplit="22" topLeftCell="AA23" activePane="bottomRight" state="frozen"/>
      <selection activeCell="E30" sqref="E30"/>
      <selection pane="topRight" activeCell="E30" sqref="E30"/>
      <selection pane="bottomLeft" activeCell="E30" sqref="E30"/>
      <selection pane="bottomRight" activeCell="A23" sqref="A23:XFD121"/>
    </sheetView>
  </sheetViews>
  <sheetFormatPr baseColWidth="10" defaultColWidth="11.42578125" defaultRowHeight="15"/>
  <cols>
    <col min="1" max="1" width="34" style="2" customWidth="1"/>
    <col min="2" max="2" width="9.28515625" style="2" customWidth="1"/>
    <col min="3" max="3" width="23.5703125" style="2" customWidth="1"/>
    <col min="4" max="4" width="13.7109375" style="2" customWidth="1"/>
    <col min="5" max="5" width="12.85546875" style="2" hidden="1" customWidth="1"/>
    <col min="6" max="6" width="11.42578125" style="2" hidden="1" customWidth="1"/>
    <col min="7" max="7" width="11.5703125" style="2" hidden="1" customWidth="1"/>
    <col min="8" max="8" width="11.42578125" style="2" hidden="1" customWidth="1"/>
    <col min="9" max="11" width="11.42578125" style="2" customWidth="1"/>
    <col min="12" max="12" width="12.85546875" style="2" customWidth="1"/>
    <col min="13" max="13" width="11.42578125" style="2" customWidth="1"/>
    <col min="14" max="14" width="11.5703125" style="2" customWidth="1"/>
    <col min="15" max="18" width="11.42578125" style="2" customWidth="1"/>
    <col min="19" max="19" width="12.85546875" style="2" customWidth="1"/>
    <col min="20" max="20" width="11.42578125" style="2" customWidth="1"/>
    <col min="21" max="21" width="11.5703125" style="2" customWidth="1"/>
    <col min="22" max="25" width="11.42578125" style="2" customWidth="1"/>
    <col min="26" max="26" width="12.85546875" style="2" customWidth="1"/>
    <col min="27" max="27" width="11.42578125" style="2" customWidth="1"/>
    <col min="28" max="28" width="11.5703125" style="2" customWidth="1"/>
    <col min="29" max="32" width="11.42578125" style="2" customWidth="1"/>
    <col min="33" max="33" width="12.85546875" style="2" customWidth="1"/>
    <col min="34" max="34" width="11.42578125" style="2" customWidth="1"/>
    <col min="35" max="35" width="11.5703125" style="2" customWidth="1"/>
    <col min="36" max="39" width="11.42578125" style="2" customWidth="1"/>
    <col min="40" max="40" width="30.85546875" style="2" customWidth="1"/>
    <col min="41" max="16384" width="11.42578125" style="2"/>
  </cols>
  <sheetData>
    <row r="1" spans="1:40" ht="16.5" thickTop="1" thickBot="1">
      <c r="A1" s="289" t="s">
        <v>25</v>
      </c>
      <c r="B1" s="290"/>
      <c r="C1" s="289" t="str">
        <f ca="1">MID(CELL("nomfichier",H1),FIND("]",CELL("nomfichier",H1))+1,32)</f>
        <v>Asso_042022</v>
      </c>
      <c r="D1" s="290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0" ht="16.5" thickTop="1" thickBot="1">
      <c r="A2" s="57"/>
      <c r="B2" s="57"/>
      <c r="C2" s="57"/>
      <c r="D2" s="58"/>
      <c r="E2" s="1"/>
      <c r="F2" s="49"/>
      <c r="G2" s="1"/>
      <c r="H2" s="1"/>
      <c r="I2" s="1"/>
      <c r="J2" s="25" t="s">
        <v>23</v>
      </c>
      <c r="K2" s="1"/>
      <c r="L2" s="1"/>
      <c r="M2" s="1"/>
      <c r="N2" s="1"/>
      <c r="O2" s="1"/>
      <c r="P2" s="1"/>
      <c r="Q2" s="25" t="s">
        <v>23</v>
      </c>
      <c r="R2" s="1"/>
      <c r="S2" s="1"/>
      <c r="T2" s="1"/>
      <c r="U2" s="1"/>
      <c r="V2" s="1"/>
      <c r="W2" s="1"/>
      <c r="X2" s="25" t="s">
        <v>23</v>
      </c>
      <c r="Y2" s="1"/>
      <c r="Z2" s="1"/>
      <c r="AA2" s="1"/>
      <c r="AB2" s="1"/>
      <c r="AC2" s="1"/>
      <c r="AD2" s="1"/>
      <c r="AE2" s="25" t="s">
        <v>23</v>
      </c>
      <c r="AF2" s="1"/>
      <c r="AG2" s="1"/>
      <c r="AH2" s="1"/>
      <c r="AI2" s="1"/>
      <c r="AJ2" s="1"/>
      <c r="AK2" s="1"/>
      <c r="AL2" s="25" t="s">
        <v>23</v>
      </c>
      <c r="AM2" s="1"/>
      <c r="AN2" s="1"/>
    </row>
    <row r="3" spans="1:40" ht="16.5" thickTop="1" thickBot="1">
      <c r="A3" s="287" t="s">
        <v>57</v>
      </c>
      <c r="B3" s="288"/>
      <c r="C3" s="291" t="s">
        <v>65</v>
      </c>
      <c r="D3" s="292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0" ht="16.5" thickTop="1" thickBot="1">
      <c r="A4" s="287" t="s">
        <v>24</v>
      </c>
      <c r="B4" s="288"/>
      <c r="C4" s="291" t="s">
        <v>40</v>
      </c>
      <c r="D4" s="292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0" ht="16.5" thickTop="1" thickBot="1">
      <c r="A5" s="57"/>
      <c r="B5" s="57"/>
      <c r="C5" s="60" t="s">
        <v>31</v>
      </c>
      <c r="D5" s="61" t="s">
        <v>40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0" s="53" customFormat="1" ht="16.5" thickTop="1" thickBot="1">
      <c r="A6" s="285" t="s">
        <v>47</v>
      </c>
      <c r="B6" s="286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0" ht="15.75" thickTop="1">
      <c r="A7" s="59" t="s">
        <v>50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0">
      <c r="A8" s="54" t="s">
        <v>43</v>
      </c>
      <c r="B8" s="66">
        <f>HLOOKUP(C3,Objectifs!B6:K17,3,FALSE)</f>
        <v>8</v>
      </c>
      <c r="C8" s="173" t="str">
        <f>AN92</f>
        <v>-</v>
      </c>
      <c r="D8" s="63" t="str">
        <f>IFERROR((IF(B8="-","-",C8/B8)),"-")</f>
        <v>-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0">
      <c r="A9" s="54" t="s">
        <v>48</v>
      </c>
      <c r="B9" s="67">
        <f>HLOOKUP(C3,Objectifs!B6:K17,4,FALSE)</f>
        <v>0.06</v>
      </c>
      <c r="C9" s="160" t="str">
        <f>AN42</f>
        <v>-</v>
      </c>
      <c r="D9" s="63" t="str">
        <f t="shared" ref="D9:D17" si="0">IFERROR((IF(B9="-","-",C9/B9)),"-")</f>
        <v>-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0">
      <c r="A10" s="54" t="s">
        <v>52</v>
      </c>
      <c r="B10" s="67" t="str">
        <f>HLOOKUP(C3,Objectifs!B6:K17,5,FALSE)</f>
        <v>-</v>
      </c>
      <c r="C10" s="160" t="str">
        <f>AN51</f>
        <v>-</v>
      </c>
      <c r="D10" s="63" t="str">
        <f t="shared" si="0"/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0">
      <c r="A11" s="54" t="s">
        <v>49</v>
      </c>
      <c r="B11" s="67">
        <f>HLOOKUP(C3,Objectifs!B6:K17,6,FALSE)</f>
        <v>5.0000000000000001E-3</v>
      </c>
      <c r="C11" s="160" t="str">
        <f>AN58</f>
        <v>-</v>
      </c>
      <c r="D11" s="63" t="str">
        <f t="shared" si="0"/>
        <v>-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0">
      <c r="A12" s="54" t="s">
        <v>54</v>
      </c>
      <c r="B12" s="67" t="str">
        <f>HLOOKUP(C3,Objectifs!B6:K17,7,FALSE)</f>
        <v>-</v>
      </c>
      <c r="C12" s="160" t="str">
        <f>AN59</f>
        <v>-</v>
      </c>
      <c r="D12" s="63" t="str">
        <f t="shared" si="0"/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0">
      <c r="A13" s="54" t="s">
        <v>55</v>
      </c>
      <c r="B13" s="67" t="str">
        <f>HLOOKUP(C3,Objectifs!B6:K17,8,FALSE)</f>
        <v>-</v>
      </c>
      <c r="C13" s="160" t="str">
        <f>AN54</f>
        <v>-</v>
      </c>
      <c r="D13" s="63" t="str">
        <f t="shared" si="0"/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0">
      <c r="A14" s="54" t="s">
        <v>51</v>
      </c>
      <c r="B14" s="67">
        <f>HLOOKUP(C3,Objectifs!B6:K17,9,FALSE)</f>
        <v>0.03</v>
      </c>
      <c r="C14" s="160" t="str">
        <f>AN48</f>
        <v>-</v>
      </c>
      <c r="D14" s="63" t="str">
        <f t="shared" si="0"/>
        <v>-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0">
      <c r="A15" s="54" t="s">
        <v>44</v>
      </c>
      <c r="B15" s="68">
        <f>HLOOKUP(C3,Objectifs!B6:K17,10,FALSE)</f>
        <v>30</v>
      </c>
      <c r="C15" s="174" t="str">
        <f>AN81</f>
        <v>-</v>
      </c>
      <c r="D15" s="63" t="str">
        <f t="shared" si="0"/>
        <v>-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0">
      <c r="A16" s="56" t="s">
        <v>53</v>
      </c>
      <c r="B16" s="69" t="str">
        <f>HLOOKUP(C3,Objectifs!B6:K17,11,FALSE)</f>
        <v>-</v>
      </c>
      <c r="C16" s="174" t="str">
        <f>IF(AN82=0,AN83,AN82)</f>
        <v>-</v>
      </c>
      <c r="D16" s="63" t="str">
        <f t="shared" si="0"/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0" ht="15.75" thickBot="1">
      <c r="A17" s="55" t="s">
        <v>56</v>
      </c>
      <c r="B17" s="70" t="str">
        <f>HLOOKUP(C3,Objectifs!B6:K17,12,FALSE)</f>
        <v>-</v>
      </c>
      <c r="C17" s="174" t="str">
        <f>AN84</f>
        <v>-</v>
      </c>
      <c r="D17" s="64" t="str">
        <f t="shared" si="0"/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0" customFormat="1" ht="16.5" thickTop="1" thickBot="1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0" customFormat="1" ht="15.75" thickTop="1">
      <c r="A19" s="192" t="s">
        <v>111</v>
      </c>
      <c r="B19" s="305">
        <f>'Dates de chargements'!$B$219</f>
        <v>0</v>
      </c>
      <c r="C19" s="305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0" ht="17.45" customHeight="1" thickBot="1">
      <c r="A20" s="193" t="s">
        <v>138</v>
      </c>
      <c r="B20" s="306" t="str">
        <f>IFERROR(AN35/$B$19,"-")</f>
        <v>-</v>
      </c>
      <c r="C20" s="306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0" ht="16.5" thickTop="1" thickBot="1">
      <c r="D21" s="4"/>
      <c r="E21" s="79" t="str">
        <f>TEXT(E22,"jjjj")</f>
        <v>lundi</v>
      </c>
      <c r="F21" s="80" t="str">
        <f t="shared" ref="F21:J21" si="1">TEXT(F22,"jjjj")</f>
        <v>mardi</v>
      </c>
      <c r="G21" s="80" t="str">
        <f t="shared" si="1"/>
        <v>mercredi</v>
      </c>
      <c r="H21" s="80" t="str">
        <f t="shared" si="1"/>
        <v>jeudi</v>
      </c>
      <c r="I21" s="80" t="str">
        <f t="shared" si="1"/>
        <v>vendredi</v>
      </c>
      <c r="J21" s="81" t="str">
        <f t="shared" si="1"/>
        <v>samedi</v>
      </c>
      <c r="K21" s="253" t="s">
        <v>149</v>
      </c>
      <c r="L21" s="79" t="str">
        <f>TEXT(L22,"jjjj")</f>
        <v>lundi</v>
      </c>
      <c r="M21" s="80" t="str">
        <f t="shared" ref="M21:Q21" si="2">TEXT(M22,"jjjj")</f>
        <v>mardi</v>
      </c>
      <c r="N21" s="80" t="str">
        <f t="shared" si="2"/>
        <v>mercredi</v>
      </c>
      <c r="O21" s="80" t="str">
        <f t="shared" si="2"/>
        <v>jeudi</v>
      </c>
      <c r="P21" s="80" t="str">
        <f t="shared" si="2"/>
        <v>vendredi</v>
      </c>
      <c r="Q21" s="82" t="str">
        <f t="shared" si="2"/>
        <v>samedi</v>
      </c>
      <c r="R21" s="253" t="s">
        <v>150</v>
      </c>
      <c r="S21" s="79" t="str">
        <f>TEXT(S22,"jjjj")</f>
        <v>lundi</v>
      </c>
      <c r="T21" s="80" t="str">
        <f t="shared" ref="T21:X21" si="3">TEXT(T22,"jjjj")</f>
        <v>mardi</v>
      </c>
      <c r="U21" s="80" t="str">
        <f t="shared" si="3"/>
        <v>mercredi</v>
      </c>
      <c r="V21" s="80" t="str">
        <f t="shared" si="3"/>
        <v>jeudi</v>
      </c>
      <c r="W21" s="80" t="str">
        <f t="shared" si="3"/>
        <v>vendredi</v>
      </c>
      <c r="X21" s="82" t="str">
        <f t="shared" si="3"/>
        <v>samedi</v>
      </c>
      <c r="Y21" s="253" t="s">
        <v>151</v>
      </c>
      <c r="Z21" s="79" t="str">
        <f>TEXT(Z22,"jjjj")</f>
        <v>lundi</v>
      </c>
      <c r="AA21" s="80" t="str">
        <f t="shared" ref="AA21:AE21" si="4">TEXT(AA22,"jjjj")</f>
        <v>mardi</v>
      </c>
      <c r="AB21" s="80" t="str">
        <f t="shared" si="4"/>
        <v>mercredi</v>
      </c>
      <c r="AC21" s="80" t="str">
        <f t="shared" si="4"/>
        <v>jeudi</v>
      </c>
      <c r="AD21" s="80" t="str">
        <f t="shared" si="4"/>
        <v>vendredi</v>
      </c>
      <c r="AE21" s="82" t="str">
        <f t="shared" si="4"/>
        <v>samedi</v>
      </c>
      <c r="AF21" s="253" t="s">
        <v>152</v>
      </c>
      <c r="AG21" s="79" t="str">
        <f>TEXT(AG22,"jjjj")</f>
        <v>lundi</v>
      </c>
      <c r="AH21" s="80" t="str">
        <f t="shared" ref="AH21:AL21" si="5">TEXT(AH22,"jjjj")</f>
        <v>mardi</v>
      </c>
      <c r="AI21" s="80" t="str">
        <f t="shared" si="5"/>
        <v>mercredi</v>
      </c>
      <c r="AJ21" s="80" t="str">
        <f t="shared" si="5"/>
        <v>jeudi</v>
      </c>
      <c r="AK21" s="80" t="str">
        <f t="shared" si="5"/>
        <v>vendredi</v>
      </c>
      <c r="AL21" s="82" t="str">
        <f t="shared" si="5"/>
        <v>samedi</v>
      </c>
      <c r="AM21" s="253" t="s">
        <v>153</v>
      </c>
      <c r="AN21" s="253" t="s">
        <v>165</v>
      </c>
    </row>
    <row r="22" spans="1:40" ht="16.5" thickTop="1" thickBot="1">
      <c r="A22" s="4"/>
      <c r="B22" s="4"/>
      <c r="C22" s="4"/>
      <c r="D22" s="4"/>
      <c r="E22" s="79">
        <v>44648</v>
      </c>
      <c r="F22" s="80">
        <f>+E22+1</f>
        <v>44649</v>
      </c>
      <c r="G22" s="80">
        <f>+F22+1</f>
        <v>44650</v>
      </c>
      <c r="H22" s="80">
        <f>+G22+1</f>
        <v>44651</v>
      </c>
      <c r="I22" s="80">
        <f>+H22+1</f>
        <v>44652</v>
      </c>
      <c r="J22" s="81">
        <f>+I22+1</f>
        <v>44653</v>
      </c>
      <c r="K22" s="254"/>
      <c r="L22" s="83">
        <f>J22+2</f>
        <v>44655</v>
      </c>
      <c r="M22" s="84">
        <f>+L22+1</f>
        <v>44656</v>
      </c>
      <c r="N22" s="84">
        <f>+M22+1</f>
        <v>44657</v>
      </c>
      <c r="O22" s="84">
        <f>+N22+1</f>
        <v>44658</v>
      </c>
      <c r="P22" s="84">
        <f>+O22+1</f>
        <v>44659</v>
      </c>
      <c r="Q22" s="85">
        <f>+P22+1</f>
        <v>44660</v>
      </c>
      <c r="R22" s="254"/>
      <c r="S22" s="83">
        <f>Q22+2</f>
        <v>44662</v>
      </c>
      <c r="T22" s="84">
        <f>+S22+1</f>
        <v>44663</v>
      </c>
      <c r="U22" s="84">
        <f>+T22+1</f>
        <v>44664</v>
      </c>
      <c r="V22" s="84">
        <f>+U22+1</f>
        <v>44665</v>
      </c>
      <c r="W22" s="84">
        <f>+V22+1</f>
        <v>44666</v>
      </c>
      <c r="X22" s="85">
        <f>+W22+1</f>
        <v>44667</v>
      </c>
      <c r="Y22" s="254"/>
      <c r="Z22" s="83">
        <f>X22+2</f>
        <v>44669</v>
      </c>
      <c r="AA22" s="84">
        <f>+Z22+1</f>
        <v>44670</v>
      </c>
      <c r="AB22" s="84">
        <f>+AA22+1</f>
        <v>44671</v>
      </c>
      <c r="AC22" s="84">
        <f>+AB22+1</f>
        <v>44672</v>
      </c>
      <c r="AD22" s="84">
        <f>+AC22+1</f>
        <v>44673</v>
      </c>
      <c r="AE22" s="85">
        <f>+AD22+1</f>
        <v>44674</v>
      </c>
      <c r="AF22" s="254"/>
      <c r="AG22" s="83">
        <f>AE22+2</f>
        <v>44676</v>
      </c>
      <c r="AH22" s="84">
        <f>+AG22+1</f>
        <v>44677</v>
      </c>
      <c r="AI22" s="84">
        <f>+AH22+1</f>
        <v>44678</v>
      </c>
      <c r="AJ22" s="84">
        <f>+AI22+1</f>
        <v>44679</v>
      </c>
      <c r="AK22" s="84">
        <f>+AJ22+1</f>
        <v>44680</v>
      </c>
      <c r="AL22" s="85">
        <f>+AK22+1</f>
        <v>44681</v>
      </c>
      <c r="AM22" s="254"/>
      <c r="AN22" s="254"/>
    </row>
    <row r="23" spans="1:40" ht="15.75" thickTop="1">
      <c r="A23" s="258" t="s">
        <v>77</v>
      </c>
      <c r="B23" s="259"/>
      <c r="C23" s="259"/>
      <c r="D23" s="260"/>
      <c r="E23" s="5"/>
      <c r="F23" s="6"/>
      <c r="G23" s="6"/>
      <c r="H23" s="6"/>
      <c r="I23" s="6"/>
      <c r="J23" s="15"/>
      <c r="K23" s="72">
        <f>SUM(E23:J23)</f>
        <v>0</v>
      </c>
      <c r="L23" s="5"/>
      <c r="M23" s="6"/>
      <c r="N23" s="6"/>
      <c r="O23" s="6"/>
      <c r="P23" s="6"/>
      <c r="Q23" s="15"/>
      <c r="R23" s="72">
        <f>SUM(L23:Q23)</f>
        <v>0</v>
      </c>
      <c r="S23" s="5"/>
      <c r="T23" s="6"/>
      <c r="U23" s="6"/>
      <c r="V23" s="6"/>
      <c r="W23" s="6"/>
      <c r="X23" s="15"/>
      <c r="Y23" s="72">
        <f>SUM(S23:X23)</f>
        <v>0</v>
      </c>
      <c r="Z23" s="5"/>
      <c r="AA23" s="6"/>
      <c r="AB23" s="6"/>
      <c r="AC23" s="6"/>
      <c r="AD23" s="6"/>
      <c r="AE23" s="15"/>
      <c r="AF23" s="72">
        <f>SUM(Z23:AE23)</f>
        <v>0</v>
      </c>
      <c r="AG23" s="5"/>
      <c r="AH23" s="6"/>
      <c r="AI23" s="6"/>
      <c r="AJ23" s="6"/>
      <c r="AK23" s="6"/>
      <c r="AL23" s="15"/>
      <c r="AM23" s="72">
        <f>SUM(AG23:AL23)</f>
        <v>0</v>
      </c>
      <c r="AN23" s="72">
        <f>K23+R23+Y23+AF23+AM23</f>
        <v>0</v>
      </c>
    </row>
    <row r="24" spans="1:40">
      <c r="A24" s="261" t="s">
        <v>78</v>
      </c>
      <c r="B24" s="262"/>
      <c r="C24" s="262"/>
      <c r="D24" s="263"/>
      <c r="E24" s="7"/>
      <c r="F24" s="8"/>
      <c r="G24" s="8"/>
      <c r="H24" s="8"/>
      <c r="I24" s="8"/>
      <c r="J24" s="16"/>
      <c r="K24" s="73">
        <f t="shared" ref="K24" si="6">SUM(E24:J24)</f>
        <v>0</v>
      </c>
      <c r="L24" s="7"/>
      <c r="M24" s="8"/>
      <c r="N24" s="8"/>
      <c r="O24" s="8"/>
      <c r="P24" s="8"/>
      <c r="Q24" s="16"/>
      <c r="R24" s="73">
        <f t="shared" ref="R24:R26" si="7">SUM(L24:Q24)</f>
        <v>0</v>
      </c>
      <c r="S24" s="7"/>
      <c r="T24" s="8"/>
      <c r="U24" s="8"/>
      <c r="V24" s="8"/>
      <c r="W24" s="8"/>
      <c r="X24" s="16"/>
      <c r="Y24" s="73">
        <f t="shared" ref="Y24:Y26" si="8">SUM(S24:X24)</f>
        <v>0</v>
      </c>
      <c r="Z24" s="7"/>
      <c r="AA24" s="8"/>
      <c r="AB24" s="8"/>
      <c r="AC24" s="8"/>
      <c r="AD24" s="8"/>
      <c r="AE24" s="16"/>
      <c r="AF24" s="73">
        <f t="shared" ref="AF24:AF26" si="9">SUM(Z24:AE24)</f>
        <v>0</v>
      </c>
      <c r="AG24" s="7"/>
      <c r="AH24" s="8"/>
      <c r="AI24" s="8"/>
      <c r="AJ24" s="8"/>
      <c r="AK24" s="8"/>
      <c r="AL24" s="16"/>
      <c r="AM24" s="73">
        <f t="shared" ref="AM24:AM34" si="10">SUM(AG24:AL24)</f>
        <v>0</v>
      </c>
      <c r="AN24" s="73">
        <f t="shared" ref="AN24:AN34" si="11">K24+R24+Y24+AF24+AM24</f>
        <v>0</v>
      </c>
    </row>
    <row r="25" spans="1:40">
      <c r="A25" s="261" t="s">
        <v>69</v>
      </c>
      <c r="B25" s="262"/>
      <c r="C25" s="262"/>
      <c r="D25" s="263"/>
      <c r="E25" s="7"/>
      <c r="F25" s="8"/>
      <c r="G25" s="8"/>
      <c r="H25" s="8"/>
      <c r="I25" s="8"/>
      <c r="J25" s="16"/>
      <c r="K25" s="73">
        <f t="shared" ref="K25:K26" si="12">SUM(E25:J25)</f>
        <v>0</v>
      </c>
      <c r="L25" s="7"/>
      <c r="M25" s="8"/>
      <c r="N25" s="8"/>
      <c r="O25" s="8"/>
      <c r="P25" s="8"/>
      <c r="Q25" s="16"/>
      <c r="R25" s="73">
        <f t="shared" si="7"/>
        <v>0</v>
      </c>
      <c r="S25" s="7"/>
      <c r="T25" s="8"/>
      <c r="U25" s="8"/>
      <c r="V25" s="8"/>
      <c r="W25" s="8"/>
      <c r="X25" s="16"/>
      <c r="Y25" s="73">
        <f t="shared" si="8"/>
        <v>0</v>
      </c>
      <c r="Z25" s="7"/>
      <c r="AA25" s="8"/>
      <c r="AB25" s="8"/>
      <c r="AC25" s="8"/>
      <c r="AD25" s="8"/>
      <c r="AE25" s="16"/>
      <c r="AF25" s="73">
        <f t="shared" si="9"/>
        <v>0</v>
      </c>
      <c r="AG25" s="7"/>
      <c r="AH25" s="8"/>
      <c r="AI25" s="8"/>
      <c r="AJ25" s="8"/>
      <c r="AK25" s="8"/>
      <c r="AL25" s="16"/>
      <c r="AM25" s="73">
        <f t="shared" si="10"/>
        <v>0</v>
      </c>
      <c r="AN25" s="73">
        <f t="shared" si="11"/>
        <v>0</v>
      </c>
    </row>
    <row r="26" spans="1:40">
      <c r="A26" s="261" t="s">
        <v>70</v>
      </c>
      <c r="B26" s="262"/>
      <c r="C26" s="262"/>
      <c r="D26" s="263"/>
      <c r="E26" s="7"/>
      <c r="F26" s="8"/>
      <c r="G26" s="8"/>
      <c r="H26" s="8"/>
      <c r="I26" s="8"/>
      <c r="J26" s="16"/>
      <c r="K26" s="73">
        <f t="shared" si="12"/>
        <v>0</v>
      </c>
      <c r="L26" s="7"/>
      <c r="M26" s="8"/>
      <c r="N26" s="8"/>
      <c r="O26" s="8"/>
      <c r="P26" s="8"/>
      <c r="Q26" s="16"/>
      <c r="R26" s="73">
        <f t="shared" si="7"/>
        <v>0</v>
      </c>
      <c r="S26" s="7"/>
      <c r="T26" s="8"/>
      <c r="U26" s="8"/>
      <c r="V26" s="8"/>
      <c r="W26" s="8"/>
      <c r="X26" s="16"/>
      <c r="Y26" s="73">
        <f t="shared" si="8"/>
        <v>0</v>
      </c>
      <c r="Z26" s="7"/>
      <c r="AA26" s="8"/>
      <c r="AB26" s="8"/>
      <c r="AC26" s="8"/>
      <c r="AD26" s="8"/>
      <c r="AE26" s="16"/>
      <c r="AF26" s="73">
        <f t="shared" si="9"/>
        <v>0</v>
      </c>
      <c r="AG26" s="7"/>
      <c r="AH26" s="8"/>
      <c r="AI26" s="8"/>
      <c r="AJ26" s="8"/>
      <c r="AK26" s="8"/>
      <c r="AL26" s="16"/>
      <c r="AM26" s="73">
        <f t="shared" si="10"/>
        <v>0</v>
      </c>
      <c r="AN26" s="73">
        <f t="shared" si="11"/>
        <v>0</v>
      </c>
    </row>
    <row r="27" spans="1:40">
      <c r="A27" s="261" t="s">
        <v>129</v>
      </c>
      <c r="B27" s="262"/>
      <c r="C27" s="262"/>
      <c r="D27" s="263"/>
      <c r="E27" s="7"/>
      <c r="F27" s="8"/>
      <c r="G27" s="8"/>
      <c r="H27" s="8"/>
      <c r="I27" s="8"/>
      <c r="J27" s="16"/>
      <c r="K27" s="73">
        <f>SUM(E27:J27)</f>
        <v>0</v>
      </c>
      <c r="L27" s="7"/>
      <c r="M27" s="8"/>
      <c r="N27" s="8"/>
      <c r="O27" s="8"/>
      <c r="P27" s="8"/>
      <c r="Q27" s="16"/>
      <c r="R27" s="73">
        <f>SUM(L27:Q27)</f>
        <v>0</v>
      </c>
      <c r="S27" s="7"/>
      <c r="T27" s="8"/>
      <c r="U27" s="8"/>
      <c r="V27" s="8"/>
      <c r="W27" s="8"/>
      <c r="X27" s="16"/>
      <c r="Y27" s="73">
        <f>SUM(S27:X27)</f>
        <v>0</v>
      </c>
      <c r="Z27" s="7"/>
      <c r="AA27" s="8"/>
      <c r="AB27" s="8"/>
      <c r="AC27" s="8"/>
      <c r="AD27" s="8"/>
      <c r="AE27" s="16"/>
      <c r="AF27" s="73">
        <f>SUM(Z27:AE27)</f>
        <v>0</v>
      </c>
      <c r="AG27" s="7"/>
      <c r="AH27" s="8"/>
      <c r="AI27" s="8"/>
      <c r="AJ27" s="8"/>
      <c r="AK27" s="8"/>
      <c r="AL27" s="16"/>
      <c r="AM27" s="73">
        <f t="shared" si="10"/>
        <v>0</v>
      </c>
      <c r="AN27" s="73">
        <f t="shared" si="11"/>
        <v>0</v>
      </c>
    </row>
    <row r="28" spans="1:40">
      <c r="A28" s="261" t="s">
        <v>72</v>
      </c>
      <c r="B28" s="262"/>
      <c r="C28" s="262"/>
      <c r="D28" s="263"/>
      <c r="E28" s="7"/>
      <c r="F28" s="8"/>
      <c r="G28" s="8"/>
      <c r="H28" s="8"/>
      <c r="I28" s="8"/>
      <c r="J28" s="16"/>
      <c r="K28" s="73">
        <f t="shared" ref="K28:K29" si="13">SUM(E28:J28)</f>
        <v>0</v>
      </c>
      <c r="L28" s="7"/>
      <c r="M28" s="8"/>
      <c r="N28" s="8"/>
      <c r="O28" s="8"/>
      <c r="P28" s="8"/>
      <c r="Q28" s="16"/>
      <c r="R28" s="73">
        <f t="shared" ref="R28:R29" si="14">SUM(L28:Q28)</f>
        <v>0</v>
      </c>
      <c r="S28" s="7"/>
      <c r="T28" s="8"/>
      <c r="U28" s="8"/>
      <c r="V28" s="8"/>
      <c r="W28" s="8"/>
      <c r="X28" s="16"/>
      <c r="Y28" s="73">
        <f t="shared" ref="Y28:Y29" si="15">SUM(S28:X28)</f>
        <v>0</v>
      </c>
      <c r="Z28" s="7"/>
      <c r="AA28" s="8"/>
      <c r="AB28" s="8"/>
      <c r="AC28" s="8"/>
      <c r="AD28" s="8"/>
      <c r="AE28" s="16"/>
      <c r="AF28" s="73">
        <f t="shared" ref="AF28:AF29" si="16">SUM(Z28:AE28)</f>
        <v>0</v>
      </c>
      <c r="AG28" s="7"/>
      <c r="AH28" s="8"/>
      <c r="AI28" s="8"/>
      <c r="AJ28" s="8"/>
      <c r="AK28" s="8"/>
      <c r="AL28" s="16"/>
      <c r="AM28" s="73">
        <f t="shared" si="10"/>
        <v>0</v>
      </c>
      <c r="AN28" s="73">
        <f t="shared" si="11"/>
        <v>0</v>
      </c>
    </row>
    <row r="29" spans="1:40">
      <c r="A29" s="261" t="s">
        <v>73</v>
      </c>
      <c r="B29" s="262"/>
      <c r="C29" s="262"/>
      <c r="D29" s="263"/>
      <c r="E29" s="7"/>
      <c r="F29" s="8"/>
      <c r="G29" s="8"/>
      <c r="H29" s="8"/>
      <c r="I29" s="8"/>
      <c r="J29" s="16"/>
      <c r="K29" s="73">
        <f t="shared" si="13"/>
        <v>0</v>
      </c>
      <c r="L29" s="7"/>
      <c r="M29" s="8"/>
      <c r="N29" s="8"/>
      <c r="O29" s="8"/>
      <c r="P29" s="8"/>
      <c r="Q29" s="16"/>
      <c r="R29" s="73">
        <f t="shared" si="14"/>
        <v>0</v>
      </c>
      <c r="S29" s="7"/>
      <c r="T29" s="8"/>
      <c r="U29" s="8"/>
      <c r="V29" s="8"/>
      <c r="W29" s="8"/>
      <c r="X29" s="16"/>
      <c r="Y29" s="73">
        <f t="shared" si="15"/>
        <v>0</v>
      </c>
      <c r="Z29" s="7"/>
      <c r="AA29" s="8"/>
      <c r="AB29" s="8"/>
      <c r="AC29" s="8"/>
      <c r="AD29" s="8"/>
      <c r="AE29" s="16"/>
      <c r="AF29" s="73">
        <f t="shared" si="16"/>
        <v>0</v>
      </c>
      <c r="AG29" s="7"/>
      <c r="AH29" s="8"/>
      <c r="AI29" s="8"/>
      <c r="AJ29" s="8"/>
      <c r="AK29" s="8"/>
      <c r="AL29" s="16"/>
      <c r="AM29" s="73">
        <f t="shared" si="10"/>
        <v>0</v>
      </c>
      <c r="AN29" s="73">
        <f t="shared" si="11"/>
        <v>0</v>
      </c>
    </row>
    <row r="30" spans="1:40">
      <c r="A30" s="261" t="s">
        <v>74</v>
      </c>
      <c r="B30" s="262"/>
      <c r="C30" s="262"/>
      <c r="D30" s="263"/>
      <c r="E30" s="7"/>
      <c r="F30" s="8"/>
      <c r="G30" s="8"/>
      <c r="H30" s="8"/>
      <c r="I30" s="8"/>
      <c r="J30" s="16"/>
      <c r="K30" s="73">
        <f>SUM(E30:J30)</f>
        <v>0</v>
      </c>
      <c r="L30" s="7"/>
      <c r="M30" s="8"/>
      <c r="N30" s="8"/>
      <c r="O30" s="8"/>
      <c r="P30" s="8"/>
      <c r="Q30" s="16"/>
      <c r="R30" s="73">
        <f>SUM(L30:Q30)</f>
        <v>0</v>
      </c>
      <c r="S30" s="7"/>
      <c r="T30" s="8"/>
      <c r="U30" s="8"/>
      <c r="V30" s="8"/>
      <c r="W30" s="8"/>
      <c r="X30" s="16"/>
      <c r="Y30" s="73">
        <f>SUM(S30:X30)</f>
        <v>0</v>
      </c>
      <c r="Z30" s="7"/>
      <c r="AA30" s="8"/>
      <c r="AB30" s="8"/>
      <c r="AC30" s="8"/>
      <c r="AD30" s="8"/>
      <c r="AE30" s="16"/>
      <c r="AF30" s="73">
        <f>SUM(Z30:AE30)</f>
        <v>0</v>
      </c>
      <c r="AG30" s="7"/>
      <c r="AH30" s="8"/>
      <c r="AI30" s="8"/>
      <c r="AJ30" s="8"/>
      <c r="AK30" s="8"/>
      <c r="AL30" s="16"/>
      <c r="AM30" s="73">
        <f t="shared" si="10"/>
        <v>0</v>
      </c>
      <c r="AN30" s="73">
        <f t="shared" si="11"/>
        <v>0</v>
      </c>
    </row>
    <row r="31" spans="1:40">
      <c r="A31" s="261" t="s">
        <v>75</v>
      </c>
      <c r="B31" s="262"/>
      <c r="C31" s="262"/>
      <c r="D31" s="263"/>
      <c r="E31" s="9"/>
      <c r="F31" s="10"/>
      <c r="G31" s="10"/>
      <c r="H31" s="10"/>
      <c r="I31" s="10"/>
      <c r="J31" s="17"/>
      <c r="K31" s="74">
        <f>SUM(E31:J31)</f>
        <v>0</v>
      </c>
      <c r="L31" s="9"/>
      <c r="M31" s="10"/>
      <c r="N31" s="10"/>
      <c r="O31" s="10"/>
      <c r="P31" s="10"/>
      <c r="Q31" s="17"/>
      <c r="R31" s="74">
        <f>SUM(L31:Q31)</f>
        <v>0</v>
      </c>
      <c r="S31" s="9"/>
      <c r="T31" s="10"/>
      <c r="U31" s="10"/>
      <c r="V31" s="10"/>
      <c r="W31" s="10"/>
      <c r="X31" s="17"/>
      <c r="Y31" s="74">
        <f>SUM(S31:X31)</f>
        <v>0</v>
      </c>
      <c r="Z31" s="9"/>
      <c r="AA31" s="10"/>
      <c r="AB31" s="10"/>
      <c r="AC31" s="10"/>
      <c r="AD31" s="10"/>
      <c r="AE31" s="17"/>
      <c r="AF31" s="74">
        <f>SUM(Z31:AE31)</f>
        <v>0</v>
      </c>
      <c r="AG31" s="9"/>
      <c r="AH31" s="10"/>
      <c r="AI31" s="10"/>
      <c r="AJ31" s="10"/>
      <c r="AK31" s="10"/>
      <c r="AL31" s="17"/>
      <c r="AM31" s="74">
        <f t="shared" si="10"/>
        <v>0</v>
      </c>
      <c r="AN31" s="74">
        <f t="shared" si="11"/>
        <v>0</v>
      </c>
    </row>
    <row r="32" spans="1:40">
      <c r="A32" s="296" t="s">
        <v>71</v>
      </c>
      <c r="B32" s="297"/>
      <c r="C32" s="297"/>
      <c r="D32" s="298"/>
      <c r="E32" s="7"/>
      <c r="F32" s="8"/>
      <c r="G32" s="8"/>
      <c r="H32" s="8"/>
      <c r="I32" s="8"/>
      <c r="J32" s="16"/>
      <c r="K32" s="73">
        <f>SUM(E32:J32)</f>
        <v>0</v>
      </c>
      <c r="L32" s="7"/>
      <c r="M32" s="8"/>
      <c r="N32" s="8"/>
      <c r="O32" s="8"/>
      <c r="P32" s="8"/>
      <c r="Q32" s="16"/>
      <c r="R32" s="73">
        <f>SUM(L32:Q32)</f>
        <v>0</v>
      </c>
      <c r="S32" s="7"/>
      <c r="T32" s="8"/>
      <c r="U32" s="8"/>
      <c r="V32" s="8"/>
      <c r="W32" s="8"/>
      <c r="X32" s="16"/>
      <c r="Y32" s="73">
        <f>SUM(S32:X32)</f>
        <v>0</v>
      </c>
      <c r="Z32" s="7"/>
      <c r="AA32" s="8"/>
      <c r="AB32" s="8"/>
      <c r="AC32" s="8"/>
      <c r="AD32" s="8"/>
      <c r="AE32" s="16"/>
      <c r="AF32" s="73">
        <f>SUM(Z32:AE32)</f>
        <v>0</v>
      </c>
      <c r="AG32" s="7"/>
      <c r="AH32" s="8"/>
      <c r="AI32" s="8"/>
      <c r="AJ32" s="8"/>
      <c r="AK32" s="8"/>
      <c r="AL32" s="16"/>
      <c r="AM32" s="73">
        <f t="shared" si="10"/>
        <v>0</v>
      </c>
      <c r="AN32" s="73">
        <f t="shared" si="11"/>
        <v>0</v>
      </c>
    </row>
    <row r="33" spans="1:40">
      <c r="A33" s="296" t="s">
        <v>130</v>
      </c>
      <c r="B33" s="297"/>
      <c r="C33" s="297"/>
      <c r="D33" s="298"/>
      <c r="E33" s="7"/>
      <c r="F33" s="8"/>
      <c r="G33" s="8"/>
      <c r="H33" s="8"/>
      <c r="I33" s="8"/>
      <c r="J33" s="16"/>
      <c r="K33" s="73">
        <f>SUM(E33:J33)</f>
        <v>0</v>
      </c>
      <c r="L33" s="7"/>
      <c r="M33" s="8"/>
      <c r="N33" s="8"/>
      <c r="O33" s="8"/>
      <c r="P33" s="8"/>
      <c r="Q33" s="16"/>
      <c r="R33" s="73">
        <f>SUM(L33:Q33)</f>
        <v>0</v>
      </c>
      <c r="S33" s="7"/>
      <c r="T33" s="8"/>
      <c r="U33" s="8"/>
      <c r="V33" s="8"/>
      <c r="W33" s="8"/>
      <c r="X33" s="16"/>
      <c r="Y33" s="73">
        <f>SUM(S33:X33)</f>
        <v>0</v>
      </c>
      <c r="Z33" s="7"/>
      <c r="AA33" s="8"/>
      <c r="AB33" s="8"/>
      <c r="AC33" s="8"/>
      <c r="AD33" s="8"/>
      <c r="AE33" s="16"/>
      <c r="AF33" s="73">
        <f>SUM(Z33:AE33)</f>
        <v>0</v>
      </c>
      <c r="AG33" s="7"/>
      <c r="AH33" s="8"/>
      <c r="AI33" s="8"/>
      <c r="AJ33" s="8"/>
      <c r="AK33" s="8"/>
      <c r="AL33" s="16"/>
      <c r="AM33" s="73">
        <f t="shared" si="10"/>
        <v>0</v>
      </c>
      <c r="AN33" s="73">
        <f t="shared" si="11"/>
        <v>0</v>
      </c>
    </row>
    <row r="34" spans="1:40" ht="15.75" thickBot="1">
      <c r="A34" s="261" t="s">
        <v>76</v>
      </c>
      <c r="B34" s="262"/>
      <c r="C34" s="262"/>
      <c r="D34" s="263"/>
      <c r="E34" s="7"/>
      <c r="F34" s="8"/>
      <c r="G34" s="8"/>
      <c r="H34" s="8"/>
      <c r="I34" s="8"/>
      <c r="J34" s="16"/>
      <c r="K34" s="73">
        <f t="shared" ref="K34" si="17">SUM(E34:J34)</f>
        <v>0</v>
      </c>
      <c r="L34" s="7"/>
      <c r="M34" s="8"/>
      <c r="N34" s="8"/>
      <c r="O34" s="8"/>
      <c r="P34" s="8"/>
      <c r="Q34" s="16"/>
      <c r="R34" s="73">
        <f t="shared" ref="R34" si="18">SUM(L34:Q34)</f>
        <v>0</v>
      </c>
      <c r="S34" s="7"/>
      <c r="T34" s="8"/>
      <c r="U34" s="8"/>
      <c r="V34" s="8"/>
      <c r="W34" s="8"/>
      <c r="X34" s="16"/>
      <c r="Y34" s="73">
        <f t="shared" ref="Y34" si="19">SUM(S34:X34)</f>
        <v>0</v>
      </c>
      <c r="Z34" s="7"/>
      <c r="AA34" s="8"/>
      <c r="AB34" s="8"/>
      <c r="AC34" s="8"/>
      <c r="AD34" s="8"/>
      <c r="AE34" s="16"/>
      <c r="AF34" s="73">
        <f t="shared" ref="AF34" si="20">SUM(Z34:AE34)</f>
        <v>0</v>
      </c>
      <c r="AG34" s="7"/>
      <c r="AH34" s="8"/>
      <c r="AI34" s="8"/>
      <c r="AJ34" s="8"/>
      <c r="AK34" s="8"/>
      <c r="AL34" s="16"/>
      <c r="AM34" s="73">
        <f t="shared" si="10"/>
        <v>0</v>
      </c>
      <c r="AN34" s="73">
        <f t="shared" si="11"/>
        <v>0</v>
      </c>
    </row>
    <row r="35" spans="1:40" ht="16.5" thickTop="1" thickBot="1">
      <c r="A35" s="244" t="s">
        <v>135</v>
      </c>
      <c r="B35" s="245"/>
      <c r="C35" s="245"/>
      <c r="D35" s="246"/>
      <c r="E35" s="76">
        <f t="shared" ref="E35:AN35" si="21">SUM(E23:E34)</f>
        <v>0</v>
      </c>
      <c r="F35" s="77">
        <f t="shared" si="21"/>
        <v>0</v>
      </c>
      <c r="G35" s="77">
        <f t="shared" si="21"/>
        <v>0</v>
      </c>
      <c r="H35" s="77">
        <f t="shared" si="21"/>
        <v>0</v>
      </c>
      <c r="I35" s="77">
        <f t="shared" si="21"/>
        <v>0</v>
      </c>
      <c r="J35" s="78">
        <f t="shared" si="21"/>
        <v>0</v>
      </c>
      <c r="K35" s="75">
        <f t="shared" si="21"/>
        <v>0</v>
      </c>
      <c r="L35" s="76">
        <f t="shared" si="21"/>
        <v>0</v>
      </c>
      <c r="M35" s="77">
        <f t="shared" si="21"/>
        <v>0</v>
      </c>
      <c r="N35" s="77">
        <f t="shared" si="21"/>
        <v>0</v>
      </c>
      <c r="O35" s="77">
        <f t="shared" si="21"/>
        <v>0</v>
      </c>
      <c r="P35" s="77">
        <f t="shared" si="21"/>
        <v>0</v>
      </c>
      <c r="Q35" s="78">
        <f t="shared" si="21"/>
        <v>0</v>
      </c>
      <c r="R35" s="75">
        <f t="shared" si="21"/>
        <v>0</v>
      </c>
      <c r="S35" s="76">
        <f t="shared" si="21"/>
        <v>0</v>
      </c>
      <c r="T35" s="77">
        <f t="shared" si="21"/>
        <v>0</v>
      </c>
      <c r="U35" s="77">
        <f t="shared" si="21"/>
        <v>0</v>
      </c>
      <c r="V35" s="77">
        <f t="shared" si="21"/>
        <v>0</v>
      </c>
      <c r="W35" s="77">
        <f t="shared" si="21"/>
        <v>0</v>
      </c>
      <c r="X35" s="78">
        <f t="shared" si="21"/>
        <v>0</v>
      </c>
      <c r="Y35" s="75">
        <f t="shared" si="21"/>
        <v>0</v>
      </c>
      <c r="Z35" s="76">
        <f t="shared" si="21"/>
        <v>0</v>
      </c>
      <c r="AA35" s="77">
        <f t="shared" si="21"/>
        <v>0</v>
      </c>
      <c r="AB35" s="77">
        <f t="shared" si="21"/>
        <v>0</v>
      </c>
      <c r="AC35" s="77">
        <f t="shared" si="21"/>
        <v>0</v>
      </c>
      <c r="AD35" s="77">
        <f t="shared" si="21"/>
        <v>0</v>
      </c>
      <c r="AE35" s="78">
        <f t="shared" si="21"/>
        <v>0</v>
      </c>
      <c r="AF35" s="75">
        <f t="shared" si="21"/>
        <v>0</v>
      </c>
      <c r="AG35" s="76">
        <f t="shared" si="21"/>
        <v>0</v>
      </c>
      <c r="AH35" s="77">
        <f t="shared" si="21"/>
        <v>0</v>
      </c>
      <c r="AI35" s="77">
        <f t="shared" si="21"/>
        <v>0</v>
      </c>
      <c r="AJ35" s="77">
        <f t="shared" si="21"/>
        <v>0</v>
      </c>
      <c r="AK35" s="77">
        <f t="shared" si="21"/>
        <v>0</v>
      </c>
      <c r="AL35" s="78">
        <f t="shared" si="21"/>
        <v>0</v>
      </c>
      <c r="AM35" s="75">
        <f t="shared" si="21"/>
        <v>0</v>
      </c>
      <c r="AN35" s="75">
        <f t="shared" si="21"/>
        <v>0</v>
      </c>
    </row>
    <row r="36" spans="1:40" ht="16.5" thickTop="1" thickBot="1">
      <c r="A36" s="244" t="s">
        <v>136</v>
      </c>
      <c r="B36" s="245"/>
      <c r="C36" s="245"/>
      <c r="D36" s="246"/>
      <c r="E36" s="76">
        <f t="shared" ref="E36:AN36" si="22">SUM(E23:E31)</f>
        <v>0</v>
      </c>
      <c r="F36" s="77">
        <f t="shared" si="22"/>
        <v>0</v>
      </c>
      <c r="G36" s="77">
        <f t="shared" si="22"/>
        <v>0</v>
      </c>
      <c r="H36" s="77">
        <f t="shared" si="22"/>
        <v>0</v>
      </c>
      <c r="I36" s="77">
        <f t="shared" si="22"/>
        <v>0</v>
      </c>
      <c r="J36" s="78">
        <f t="shared" si="22"/>
        <v>0</v>
      </c>
      <c r="K36" s="75">
        <f t="shared" si="22"/>
        <v>0</v>
      </c>
      <c r="L36" s="76">
        <f t="shared" si="22"/>
        <v>0</v>
      </c>
      <c r="M36" s="77">
        <f t="shared" si="22"/>
        <v>0</v>
      </c>
      <c r="N36" s="77">
        <f t="shared" si="22"/>
        <v>0</v>
      </c>
      <c r="O36" s="77">
        <f t="shared" si="22"/>
        <v>0</v>
      </c>
      <c r="P36" s="77">
        <f t="shared" si="22"/>
        <v>0</v>
      </c>
      <c r="Q36" s="78">
        <f t="shared" si="22"/>
        <v>0</v>
      </c>
      <c r="R36" s="75">
        <f t="shared" si="22"/>
        <v>0</v>
      </c>
      <c r="S36" s="76">
        <f t="shared" si="22"/>
        <v>0</v>
      </c>
      <c r="T36" s="77">
        <f t="shared" si="22"/>
        <v>0</v>
      </c>
      <c r="U36" s="77">
        <f t="shared" si="22"/>
        <v>0</v>
      </c>
      <c r="V36" s="77">
        <f t="shared" si="22"/>
        <v>0</v>
      </c>
      <c r="W36" s="77">
        <f t="shared" si="22"/>
        <v>0</v>
      </c>
      <c r="X36" s="78">
        <f t="shared" si="22"/>
        <v>0</v>
      </c>
      <c r="Y36" s="75">
        <f t="shared" si="22"/>
        <v>0</v>
      </c>
      <c r="Z36" s="76">
        <f t="shared" si="22"/>
        <v>0</v>
      </c>
      <c r="AA36" s="77">
        <f t="shared" si="22"/>
        <v>0</v>
      </c>
      <c r="AB36" s="77">
        <f t="shared" si="22"/>
        <v>0</v>
      </c>
      <c r="AC36" s="77">
        <f t="shared" si="22"/>
        <v>0</v>
      </c>
      <c r="AD36" s="77">
        <f t="shared" si="22"/>
        <v>0</v>
      </c>
      <c r="AE36" s="78">
        <f t="shared" si="22"/>
        <v>0</v>
      </c>
      <c r="AF36" s="75">
        <f t="shared" si="22"/>
        <v>0</v>
      </c>
      <c r="AG36" s="76">
        <f t="shared" si="22"/>
        <v>0</v>
      </c>
      <c r="AH36" s="77">
        <f t="shared" si="22"/>
        <v>0</v>
      </c>
      <c r="AI36" s="77">
        <f t="shared" si="22"/>
        <v>0</v>
      </c>
      <c r="AJ36" s="77">
        <f t="shared" si="22"/>
        <v>0</v>
      </c>
      <c r="AK36" s="77">
        <f t="shared" si="22"/>
        <v>0</v>
      </c>
      <c r="AL36" s="78">
        <f t="shared" si="22"/>
        <v>0</v>
      </c>
      <c r="AM36" s="75">
        <f t="shared" si="22"/>
        <v>0</v>
      </c>
      <c r="AN36" s="75">
        <f t="shared" si="22"/>
        <v>0</v>
      </c>
    </row>
    <row r="37" spans="1:40" customFormat="1" ht="16.5" thickTop="1" thickBot="1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0" ht="15.75" thickTop="1">
      <c r="A38" s="247" t="s">
        <v>22</v>
      </c>
      <c r="B38" s="248"/>
      <c r="C38" s="248"/>
      <c r="D38" s="249"/>
      <c r="E38" s="102" t="str">
        <f>IF($C$4="oui",E35-(E36/$B$9),"-")</f>
        <v>-</v>
      </c>
      <c r="F38" s="103" t="str">
        <f>IF($C$4="oui",F35-(F36/$B$9),"-")</f>
        <v>-</v>
      </c>
      <c r="G38" s="103" t="str">
        <f>IF($C$4="oui",G35-(G36/$B$9),"-")</f>
        <v>-</v>
      </c>
      <c r="H38" s="103" t="str">
        <f>IF($C$4="oui",H35-(H36/$B$9),"-")</f>
        <v>-</v>
      </c>
      <c r="I38" s="103" t="str">
        <f>IF($C$4="oui",I35-(I36/$B$9),"-")</f>
        <v>-</v>
      </c>
      <c r="J38" s="104" t="str">
        <f t="shared" ref="J38:AN38" si="23">IF($C$4="oui",J35-(J36/$B$9),"-")</f>
        <v>-</v>
      </c>
      <c r="K38" s="108" t="str">
        <f t="shared" si="23"/>
        <v>-</v>
      </c>
      <c r="L38" s="102" t="str">
        <f t="shared" si="23"/>
        <v>-</v>
      </c>
      <c r="M38" s="103" t="str">
        <f t="shared" si="23"/>
        <v>-</v>
      </c>
      <c r="N38" s="103" t="str">
        <f t="shared" si="23"/>
        <v>-</v>
      </c>
      <c r="O38" s="103" t="str">
        <f t="shared" si="23"/>
        <v>-</v>
      </c>
      <c r="P38" s="103" t="str">
        <f t="shared" si="23"/>
        <v>-</v>
      </c>
      <c r="Q38" s="104" t="str">
        <f t="shared" si="23"/>
        <v>-</v>
      </c>
      <c r="R38" s="108" t="str">
        <f t="shared" si="23"/>
        <v>-</v>
      </c>
      <c r="S38" s="102" t="str">
        <f t="shared" si="23"/>
        <v>-</v>
      </c>
      <c r="T38" s="103" t="str">
        <f t="shared" si="23"/>
        <v>-</v>
      </c>
      <c r="U38" s="103" t="str">
        <f t="shared" si="23"/>
        <v>-</v>
      </c>
      <c r="V38" s="103" t="str">
        <f t="shared" si="23"/>
        <v>-</v>
      </c>
      <c r="W38" s="103" t="str">
        <f t="shared" si="23"/>
        <v>-</v>
      </c>
      <c r="X38" s="104" t="str">
        <f t="shared" si="23"/>
        <v>-</v>
      </c>
      <c r="Y38" s="108" t="str">
        <f t="shared" si="23"/>
        <v>-</v>
      </c>
      <c r="Z38" s="102" t="str">
        <f t="shared" si="23"/>
        <v>-</v>
      </c>
      <c r="AA38" s="103" t="str">
        <f t="shared" si="23"/>
        <v>-</v>
      </c>
      <c r="AB38" s="103" t="str">
        <f t="shared" si="23"/>
        <v>-</v>
      </c>
      <c r="AC38" s="103" t="str">
        <f t="shared" si="23"/>
        <v>-</v>
      </c>
      <c r="AD38" s="103" t="str">
        <f t="shared" si="23"/>
        <v>-</v>
      </c>
      <c r="AE38" s="104" t="str">
        <f t="shared" si="23"/>
        <v>-</v>
      </c>
      <c r="AF38" s="108" t="str">
        <f t="shared" si="23"/>
        <v>-</v>
      </c>
      <c r="AG38" s="102" t="str">
        <f t="shared" si="23"/>
        <v>-</v>
      </c>
      <c r="AH38" s="103" t="str">
        <f t="shared" si="23"/>
        <v>-</v>
      </c>
      <c r="AI38" s="103" t="str">
        <f t="shared" si="23"/>
        <v>-</v>
      </c>
      <c r="AJ38" s="103" t="str">
        <f t="shared" si="23"/>
        <v>-</v>
      </c>
      <c r="AK38" s="103" t="str">
        <f t="shared" si="23"/>
        <v>-</v>
      </c>
      <c r="AL38" s="104" t="str">
        <f t="shared" si="23"/>
        <v>-</v>
      </c>
      <c r="AM38" s="108" t="str">
        <f t="shared" si="23"/>
        <v>-</v>
      </c>
      <c r="AN38" s="108" t="str">
        <f t="shared" si="23"/>
        <v>-</v>
      </c>
    </row>
    <row r="39" spans="1:40">
      <c r="A39" s="250" t="s">
        <v>21</v>
      </c>
      <c r="B39" s="251"/>
      <c r="C39" s="251"/>
      <c r="D39" s="252"/>
      <c r="E39" s="105" t="str">
        <f>IF($C$4="oui",E35-E38,"-")</f>
        <v>-</v>
      </c>
      <c r="F39" s="106" t="str">
        <f t="shared" ref="F39:AN39" si="24">IF($C$4="oui",F35-F38,"-")</f>
        <v>-</v>
      </c>
      <c r="G39" s="106" t="str">
        <f t="shared" si="24"/>
        <v>-</v>
      </c>
      <c r="H39" s="106" t="str">
        <f t="shared" si="24"/>
        <v>-</v>
      </c>
      <c r="I39" s="106" t="str">
        <f t="shared" si="24"/>
        <v>-</v>
      </c>
      <c r="J39" s="107" t="str">
        <f t="shared" si="24"/>
        <v>-</v>
      </c>
      <c r="K39" s="109" t="str">
        <f t="shared" si="24"/>
        <v>-</v>
      </c>
      <c r="L39" s="105" t="str">
        <f t="shared" si="24"/>
        <v>-</v>
      </c>
      <c r="M39" s="106" t="str">
        <f t="shared" si="24"/>
        <v>-</v>
      </c>
      <c r="N39" s="106" t="str">
        <f t="shared" si="24"/>
        <v>-</v>
      </c>
      <c r="O39" s="106" t="str">
        <f t="shared" si="24"/>
        <v>-</v>
      </c>
      <c r="P39" s="106" t="str">
        <f t="shared" si="24"/>
        <v>-</v>
      </c>
      <c r="Q39" s="107" t="str">
        <f t="shared" si="24"/>
        <v>-</v>
      </c>
      <c r="R39" s="109" t="str">
        <f t="shared" si="24"/>
        <v>-</v>
      </c>
      <c r="S39" s="105" t="str">
        <f t="shared" si="24"/>
        <v>-</v>
      </c>
      <c r="T39" s="106" t="str">
        <f t="shared" si="24"/>
        <v>-</v>
      </c>
      <c r="U39" s="106" t="str">
        <f t="shared" si="24"/>
        <v>-</v>
      </c>
      <c r="V39" s="106" t="str">
        <f t="shared" si="24"/>
        <v>-</v>
      </c>
      <c r="W39" s="106" t="str">
        <f t="shared" si="24"/>
        <v>-</v>
      </c>
      <c r="X39" s="107" t="str">
        <f t="shared" si="24"/>
        <v>-</v>
      </c>
      <c r="Y39" s="109" t="str">
        <f t="shared" si="24"/>
        <v>-</v>
      </c>
      <c r="Z39" s="105" t="str">
        <f t="shared" si="24"/>
        <v>-</v>
      </c>
      <c r="AA39" s="106" t="str">
        <f t="shared" si="24"/>
        <v>-</v>
      </c>
      <c r="AB39" s="106" t="str">
        <f t="shared" si="24"/>
        <v>-</v>
      </c>
      <c r="AC39" s="106" t="str">
        <f t="shared" si="24"/>
        <v>-</v>
      </c>
      <c r="AD39" s="106" t="str">
        <f t="shared" si="24"/>
        <v>-</v>
      </c>
      <c r="AE39" s="107" t="str">
        <f t="shared" si="24"/>
        <v>-</v>
      </c>
      <c r="AF39" s="109" t="str">
        <f t="shared" si="24"/>
        <v>-</v>
      </c>
      <c r="AG39" s="105" t="str">
        <f t="shared" si="24"/>
        <v>-</v>
      </c>
      <c r="AH39" s="106" t="str">
        <f t="shared" si="24"/>
        <v>-</v>
      </c>
      <c r="AI39" s="106" t="str">
        <f t="shared" si="24"/>
        <v>-</v>
      </c>
      <c r="AJ39" s="106" t="str">
        <f t="shared" si="24"/>
        <v>-</v>
      </c>
      <c r="AK39" s="106" t="str">
        <f t="shared" si="24"/>
        <v>-</v>
      </c>
      <c r="AL39" s="107" t="str">
        <f t="shared" si="24"/>
        <v>-</v>
      </c>
      <c r="AM39" s="109" t="str">
        <f t="shared" si="24"/>
        <v>-</v>
      </c>
      <c r="AN39" s="109" t="str">
        <f t="shared" si="24"/>
        <v>-</v>
      </c>
    </row>
    <row r="40" spans="1:40" ht="15.75" thickBot="1">
      <c r="A40" s="293" t="s">
        <v>26</v>
      </c>
      <c r="B40" s="294"/>
      <c r="C40" s="294"/>
      <c r="D40" s="295"/>
      <c r="E40" s="98" t="str">
        <f>IFERROR(E38/E35,"-")</f>
        <v>-</v>
      </c>
      <c r="F40" s="99" t="str">
        <f t="shared" ref="F40:AN40" si="25">IFERROR(F38/F35,"-")</f>
        <v>-</v>
      </c>
      <c r="G40" s="99" t="str">
        <f t="shared" si="25"/>
        <v>-</v>
      </c>
      <c r="H40" s="99" t="str">
        <f t="shared" si="25"/>
        <v>-</v>
      </c>
      <c r="I40" s="99" t="str">
        <f t="shared" si="25"/>
        <v>-</v>
      </c>
      <c r="J40" s="100" t="str">
        <f t="shared" si="25"/>
        <v>-</v>
      </c>
      <c r="K40" s="110" t="str">
        <f t="shared" si="25"/>
        <v>-</v>
      </c>
      <c r="L40" s="98" t="str">
        <f t="shared" si="25"/>
        <v>-</v>
      </c>
      <c r="M40" s="99" t="str">
        <f t="shared" si="25"/>
        <v>-</v>
      </c>
      <c r="N40" s="99" t="str">
        <f t="shared" si="25"/>
        <v>-</v>
      </c>
      <c r="O40" s="99" t="str">
        <f t="shared" si="25"/>
        <v>-</v>
      </c>
      <c r="P40" s="99" t="str">
        <f t="shared" si="25"/>
        <v>-</v>
      </c>
      <c r="Q40" s="100" t="str">
        <f t="shared" si="25"/>
        <v>-</v>
      </c>
      <c r="R40" s="110" t="str">
        <f t="shared" si="25"/>
        <v>-</v>
      </c>
      <c r="S40" s="98" t="str">
        <f t="shared" si="25"/>
        <v>-</v>
      </c>
      <c r="T40" s="99" t="str">
        <f t="shared" si="25"/>
        <v>-</v>
      </c>
      <c r="U40" s="99" t="str">
        <f t="shared" si="25"/>
        <v>-</v>
      </c>
      <c r="V40" s="99" t="str">
        <f t="shared" si="25"/>
        <v>-</v>
      </c>
      <c r="W40" s="99" t="str">
        <f t="shared" si="25"/>
        <v>-</v>
      </c>
      <c r="X40" s="100" t="str">
        <f t="shared" si="25"/>
        <v>-</v>
      </c>
      <c r="Y40" s="110" t="str">
        <f t="shared" si="25"/>
        <v>-</v>
      </c>
      <c r="Z40" s="98" t="str">
        <f t="shared" si="25"/>
        <v>-</v>
      </c>
      <c r="AA40" s="99" t="str">
        <f t="shared" si="25"/>
        <v>-</v>
      </c>
      <c r="AB40" s="99" t="str">
        <f t="shared" si="25"/>
        <v>-</v>
      </c>
      <c r="AC40" s="99" t="str">
        <f t="shared" si="25"/>
        <v>-</v>
      </c>
      <c r="AD40" s="99" t="str">
        <f t="shared" si="25"/>
        <v>-</v>
      </c>
      <c r="AE40" s="100" t="str">
        <f t="shared" si="25"/>
        <v>-</v>
      </c>
      <c r="AF40" s="110" t="str">
        <f t="shared" si="25"/>
        <v>-</v>
      </c>
      <c r="AG40" s="98" t="str">
        <f t="shared" si="25"/>
        <v>-</v>
      </c>
      <c r="AH40" s="99" t="str">
        <f t="shared" si="25"/>
        <v>-</v>
      </c>
      <c r="AI40" s="99" t="str">
        <f t="shared" si="25"/>
        <v>-</v>
      </c>
      <c r="AJ40" s="99" t="str">
        <f t="shared" si="25"/>
        <v>-</v>
      </c>
      <c r="AK40" s="99" t="str">
        <f t="shared" si="25"/>
        <v>-</v>
      </c>
      <c r="AL40" s="100" t="str">
        <f t="shared" si="25"/>
        <v>-</v>
      </c>
      <c r="AM40" s="110" t="str">
        <f t="shared" si="25"/>
        <v>-</v>
      </c>
      <c r="AN40" s="110" t="str">
        <f t="shared" si="25"/>
        <v>-</v>
      </c>
    </row>
    <row r="41" spans="1:40" customFormat="1" ht="16.5" thickTop="1" thickBot="1">
      <c r="A41" s="32"/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0"/>
      <c r="AA41" s="31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0" ht="15.75" thickTop="1">
      <c r="A42" s="264" t="s">
        <v>131</v>
      </c>
      <c r="B42" s="265"/>
      <c r="C42" s="265"/>
      <c r="D42" s="266"/>
      <c r="E42" s="86" t="str">
        <f>IFERROR(E36/E35,"-")</f>
        <v>-</v>
      </c>
      <c r="F42" s="87" t="str">
        <f t="shared" ref="F42:AN42" si="26">IFERROR(F36/F35,"-")</f>
        <v>-</v>
      </c>
      <c r="G42" s="87" t="str">
        <f t="shared" si="26"/>
        <v>-</v>
      </c>
      <c r="H42" s="87" t="str">
        <f t="shared" si="26"/>
        <v>-</v>
      </c>
      <c r="I42" s="87" t="str">
        <f t="shared" si="26"/>
        <v>-</v>
      </c>
      <c r="J42" s="88" t="str">
        <f t="shared" si="26"/>
        <v>-</v>
      </c>
      <c r="K42" s="111" t="str">
        <f t="shared" si="26"/>
        <v>-</v>
      </c>
      <c r="L42" s="86" t="str">
        <f t="shared" si="26"/>
        <v>-</v>
      </c>
      <c r="M42" s="87" t="str">
        <f t="shared" si="26"/>
        <v>-</v>
      </c>
      <c r="N42" s="87" t="str">
        <f t="shared" si="26"/>
        <v>-</v>
      </c>
      <c r="O42" s="87" t="str">
        <f t="shared" si="26"/>
        <v>-</v>
      </c>
      <c r="P42" s="87" t="str">
        <f t="shared" si="26"/>
        <v>-</v>
      </c>
      <c r="Q42" s="88" t="str">
        <f t="shared" si="26"/>
        <v>-</v>
      </c>
      <c r="R42" s="111" t="str">
        <f t="shared" si="26"/>
        <v>-</v>
      </c>
      <c r="S42" s="86" t="str">
        <f t="shared" si="26"/>
        <v>-</v>
      </c>
      <c r="T42" s="87" t="str">
        <f t="shared" si="26"/>
        <v>-</v>
      </c>
      <c r="U42" s="87" t="str">
        <f t="shared" si="26"/>
        <v>-</v>
      </c>
      <c r="V42" s="87" t="str">
        <f t="shared" si="26"/>
        <v>-</v>
      </c>
      <c r="W42" s="87" t="str">
        <f t="shared" si="26"/>
        <v>-</v>
      </c>
      <c r="X42" s="88" t="str">
        <f t="shared" si="26"/>
        <v>-</v>
      </c>
      <c r="Y42" s="111" t="str">
        <f t="shared" si="26"/>
        <v>-</v>
      </c>
      <c r="Z42" s="86" t="str">
        <f t="shared" si="26"/>
        <v>-</v>
      </c>
      <c r="AA42" s="87" t="str">
        <f t="shared" si="26"/>
        <v>-</v>
      </c>
      <c r="AB42" s="87" t="str">
        <f t="shared" si="26"/>
        <v>-</v>
      </c>
      <c r="AC42" s="87" t="str">
        <f t="shared" si="26"/>
        <v>-</v>
      </c>
      <c r="AD42" s="87" t="str">
        <f t="shared" si="26"/>
        <v>-</v>
      </c>
      <c r="AE42" s="88" t="str">
        <f t="shared" si="26"/>
        <v>-</v>
      </c>
      <c r="AF42" s="111" t="str">
        <f t="shared" si="26"/>
        <v>-</v>
      </c>
      <c r="AG42" s="86" t="str">
        <f t="shared" si="26"/>
        <v>-</v>
      </c>
      <c r="AH42" s="87" t="str">
        <f t="shared" si="26"/>
        <v>-</v>
      </c>
      <c r="AI42" s="87" t="str">
        <f t="shared" si="26"/>
        <v>-</v>
      </c>
      <c r="AJ42" s="87" t="str">
        <f t="shared" si="26"/>
        <v>-</v>
      </c>
      <c r="AK42" s="87" t="str">
        <f t="shared" si="26"/>
        <v>-</v>
      </c>
      <c r="AL42" s="88" t="str">
        <f t="shared" si="26"/>
        <v>-</v>
      </c>
      <c r="AM42" s="111" t="str">
        <f t="shared" si="26"/>
        <v>-</v>
      </c>
      <c r="AN42" s="111" t="str">
        <f t="shared" si="26"/>
        <v>-</v>
      </c>
    </row>
    <row r="43" spans="1:40">
      <c r="A43" s="232" t="s">
        <v>132</v>
      </c>
      <c r="B43" s="233"/>
      <c r="C43" s="233"/>
      <c r="D43" s="234"/>
      <c r="E43" s="89" t="str">
        <f>IFERROR((E23+E25+E26+E27)/E35,"-")</f>
        <v>-</v>
      </c>
      <c r="F43" s="90" t="str">
        <f t="shared" ref="F43:AN43" si="27">IFERROR((F23+F25+F26+F27)/F35,"-")</f>
        <v>-</v>
      </c>
      <c r="G43" s="90" t="str">
        <f t="shared" si="27"/>
        <v>-</v>
      </c>
      <c r="H43" s="90" t="str">
        <f t="shared" si="27"/>
        <v>-</v>
      </c>
      <c r="I43" s="90" t="str">
        <f t="shared" si="27"/>
        <v>-</v>
      </c>
      <c r="J43" s="91" t="str">
        <f t="shared" si="27"/>
        <v>-</v>
      </c>
      <c r="K43" s="112" t="str">
        <f t="shared" si="27"/>
        <v>-</v>
      </c>
      <c r="L43" s="89" t="str">
        <f t="shared" si="27"/>
        <v>-</v>
      </c>
      <c r="M43" s="90" t="str">
        <f t="shared" si="27"/>
        <v>-</v>
      </c>
      <c r="N43" s="90" t="str">
        <f t="shared" si="27"/>
        <v>-</v>
      </c>
      <c r="O43" s="90" t="str">
        <f t="shared" si="27"/>
        <v>-</v>
      </c>
      <c r="P43" s="90" t="str">
        <f t="shared" si="27"/>
        <v>-</v>
      </c>
      <c r="Q43" s="91" t="str">
        <f t="shared" si="27"/>
        <v>-</v>
      </c>
      <c r="R43" s="112" t="str">
        <f t="shared" si="27"/>
        <v>-</v>
      </c>
      <c r="S43" s="89" t="str">
        <f t="shared" si="27"/>
        <v>-</v>
      </c>
      <c r="T43" s="90" t="str">
        <f t="shared" si="27"/>
        <v>-</v>
      </c>
      <c r="U43" s="90" t="str">
        <f t="shared" si="27"/>
        <v>-</v>
      </c>
      <c r="V43" s="90" t="str">
        <f t="shared" si="27"/>
        <v>-</v>
      </c>
      <c r="W43" s="90" t="str">
        <f t="shared" si="27"/>
        <v>-</v>
      </c>
      <c r="X43" s="91" t="str">
        <f t="shared" si="27"/>
        <v>-</v>
      </c>
      <c r="Y43" s="112" t="str">
        <f t="shared" si="27"/>
        <v>-</v>
      </c>
      <c r="Z43" s="89" t="str">
        <f t="shared" si="27"/>
        <v>-</v>
      </c>
      <c r="AA43" s="90" t="str">
        <f t="shared" si="27"/>
        <v>-</v>
      </c>
      <c r="AB43" s="90" t="str">
        <f t="shared" si="27"/>
        <v>-</v>
      </c>
      <c r="AC43" s="90" t="str">
        <f t="shared" si="27"/>
        <v>-</v>
      </c>
      <c r="AD43" s="90" t="str">
        <f t="shared" si="27"/>
        <v>-</v>
      </c>
      <c r="AE43" s="91" t="str">
        <f t="shared" si="27"/>
        <v>-</v>
      </c>
      <c r="AF43" s="112" t="str">
        <f t="shared" si="27"/>
        <v>-</v>
      </c>
      <c r="AG43" s="89" t="str">
        <f t="shared" si="27"/>
        <v>-</v>
      </c>
      <c r="AH43" s="90" t="str">
        <f t="shared" si="27"/>
        <v>-</v>
      </c>
      <c r="AI43" s="90" t="str">
        <f t="shared" si="27"/>
        <v>-</v>
      </c>
      <c r="AJ43" s="90" t="str">
        <f t="shared" si="27"/>
        <v>-</v>
      </c>
      <c r="AK43" s="90" t="str">
        <f t="shared" si="27"/>
        <v>-</v>
      </c>
      <c r="AL43" s="91" t="str">
        <f t="shared" si="27"/>
        <v>-</v>
      </c>
      <c r="AM43" s="112" t="str">
        <f t="shared" si="27"/>
        <v>-</v>
      </c>
      <c r="AN43" s="112" t="str">
        <f t="shared" si="27"/>
        <v>-</v>
      </c>
    </row>
    <row r="44" spans="1:40">
      <c r="A44" s="232" t="s">
        <v>80</v>
      </c>
      <c r="B44" s="233"/>
      <c r="C44" s="233"/>
      <c r="D44" s="234"/>
      <c r="E44" s="92" t="str">
        <f>IFERROR(E26/E35,"-")</f>
        <v>-</v>
      </c>
      <c r="F44" s="93" t="str">
        <f t="shared" ref="F44:AN44" si="28">IFERROR(F26/F35,"-")</f>
        <v>-</v>
      </c>
      <c r="G44" s="93" t="str">
        <f t="shared" si="28"/>
        <v>-</v>
      </c>
      <c r="H44" s="93" t="str">
        <f t="shared" si="28"/>
        <v>-</v>
      </c>
      <c r="I44" s="93" t="str">
        <f t="shared" si="28"/>
        <v>-</v>
      </c>
      <c r="J44" s="94" t="str">
        <f t="shared" si="28"/>
        <v>-</v>
      </c>
      <c r="K44" s="113" t="str">
        <f t="shared" si="28"/>
        <v>-</v>
      </c>
      <c r="L44" s="92" t="str">
        <f t="shared" si="28"/>
        <v>-</v>
      </c>
      <c r="M44" s="93" t="str">
        <f t="shared" si="28"/>
        <v>-</v>
      </c>
      <c r="N44" s="93" t="str">
        <f t="shared" si="28"/>
        <v>-</v>
      </c>
      <c r="O44" s="93" t="str">
        <f t="shared" si="28"/>
        <v>-</v>
      </c>
      <c r="P44" s="93" t="str">
        <f t="shared" si="28"/>
        <v>-</v>
      </c>
      <c r="Q44" s="94" t="str">
        <f t="shared" si="28"/>
        <v>-</v>
      </c>
      <c r="R44" s="113" t="str">
        <f t="shared" si="28"/>
        <v>-</v>
      </c>
      <c r="S44" s="92" t="str">
        <f t="shared" si="28"/>
        <v>-</v>
      </c>
      <c r="T44" s="93" t="str">
        <f t="shared" si="28"/>
        <v>-</v>
      </c>
      <c r="U44" s="93" t="str">
        <f t="shared" si="28"/>
        <v>-</v>
      </c>
      <c r="V44" s="93" t="str">
        <f t="shared" si="28"/>
        <v>-</v>
      </c>
      <c r="W44" s="93" t="str">
        <f t="shared" si="28"/>
        <v>-</v>
      </c>
      <c r="X44" s="94" t="str">
        <f t="shared" si="28"/>
        <v>-</v>
      </c>
      <c r="Y44" s="113" t="str">
        <f t="shared" si="28"/>
        <v>-</v>
      </c>
      <c r="Z44" s="92" t="str">
        <f t="shared" si="28"/>
        <v>-</v>
      </c>
      <c r="AA44" s="93" t="str">
        <f t="shared" si="28"/>
        <v>-</v>
      </c>
      <c r="AB44" s="93" t="str">
        <f t="shared" si="28"/>
        <v>-</v>
      </c>
      <c r="AC44" s="93" t="str">
        <f t="shared" si="28"/>
        <v>-</v>
      </c>
      <c r="AD44" s="93" t="str">
        <f t="shared" si="28"/>
        <v>-</v>
      </c>
      <c r="AE44" s="94" t="str">
        <f t="shared" si="28"/>
        <v>-</v>
      </c>
      <c r="AF44" s="113" t="str">
        <f t="shared" si="28"/>
        <v>-</v>
      </c>
      <c r="AG44" s="92" t="str">
        <f t="shared" si="28"/>
        <v>-</v>
      </c>
      <c r="AH44" s="93" t="str">
        <f t="shared" si="28"/>
        <v>-</v>
      </c>
      <c r="AI44" s="93" t="str">
        <f t="shared" si="28"/>
        <v>-</v>
      </c>
      <c r="AJ44" s="93" t="str">
        <f t="shared" si="28"/>
        <v>-</v>
      </c>
      <c r="AK44" s="93" t="str">
        <f t="shared" si="28"/>
        <v>-</v>
      </c>
      <c r="AL44" s="94" t="str">
        <f t="shared" si="28"/>
        <v>-</v>
      </c>
      <c r="AM44" s="113" t="str">
        <f t="shared" si="28"/>
        <v>-</v>
      </c>
      <c r="AN44" s="113" t="str">
        <f t="shared" si="28"/>
        <v>-</v>
      </c>
    </row>
    <row r="45" spans="1:40">
      <c r="A45" s="232" t="s">
        <v>79</v>
      </c>
      <c r="B45" s="233"/>
      <c r="C45" s="233"/>
      <c r="D45" s="234"/>
      <c r="E45" s="92" t="str">
        <f>IFERROR(E25/E35,"-")</f>
        <v>-</v>
      </c>
      <c r="F45" s="93" t="str">
        <f t="shared" ref="F45:AN45" si="29">IFERROR(F25/F35,"-")</f>
        <v>-</v>
      </c>
      <c r="G45" s="93" t="str">
        <f t="shared" si="29"/>
        <v>-</v>
      </c>
      <c r="H45" s="93" t="str">
        <f t="shared" si="29"/>
        <v>-</v>
      </c>
      <c r="I45" s="93" t="str">
        <f t="shared" si="29"/>
        <v>-</v>
      </c>
      <c r="J45" s="94" t="str">
        <f t="shared" si="29"/>
        <v>-</v>
      </c>
      <c r="K45" s="113" t="str">
        <f t="shared" si="29"/>
        <v>-</v>
      </c>
      <c r="L45" s="92" t="str">
        <f t="shared" si="29"/>
        <v>-</v>
      </c>
      <c r="M45" s="93" t="str">
        <f t="shared" si="29"/>
        <v>-</v>
      </c>
      <c r="N45" s="93" t="str">
        <f t="shared" si="29"/>
        <v>-</v>
      </c>
      <c r="O45" s="93" t="str">
        <f t="shared" si="29"/>
        <v>-</v>
      </c>
      <c r="P45" s="93" t="str">
        <f t="shared" si="29"/>
        <v>-</v>
      </c>
      <c r="Q45" s="94" t="str">
        <f t="shared" si="29"/>
        <v>-</v>
      </c>
      <c r="R45" s="113" t="str">
        <f t="shared" si="29"/>
        <v>-</v>
      </c>
      <c r="S45" s="92" t="str">
        <f t="shared" si="29"/>
        <v>-</v>
      </c>
      <c r="T45" s="93" t="str">
        <f t="shared" si="29"/>
        <v>-</v>
      </c>
      <c r="U45" s="93" t="str">
        <f t="shared" si="29"/>
        <v>-</v>
      </c>
      <c r="V45" s="93" t="str">
        <f t="shared" si="29"/>
        <v>-</v>
      </c>
      <c r="W45" s="93" t="str">
        <f t="shared" si="29"/>
        <v>-</v>
      </c>
      <c r="X45" s="94" t="str">
        <f t="shared" si="29"/>
        <v>-</v>
      </c>
      <c r="Y45" s="113" t="str">
        <f t="shared" si="29"/>
        <v>-</v>
      </c>
      <c r="Z45" s="92" t="str">
        <f t="shared" si="29"/>
        <v>-</v>
      </c>
      <c r="AA45" s="93" t="str">
        <f t="shared" si="29"/>
        <v>-</v>
      </c>
      <c r="AB45" s="93" t="str">
        <f t="shared" si="29"/>
        <v>-</v>
      </c>
      <c r="AC45" s="93" t="str">
        <f t="shared" si="29"/>
        <v>-</v>
      </c>
      <c r="AD45" s="93" t="str">
        <f t="shared" si="29"/>
        <v>-</v>
      </c>
      <c r="AE45" s="94" t="str">
        <f t="shared" si="29"/>
        <v>-</v>
      </c>
      <c r="AF45" s="113" t="str">
        <f t="shared" si="29"/>
        <v>-</v>
      </c>
      <c r="AG45" s="92" t="str">
        <f t="shared" si="29"/>
        <v>-</v>
      </c>
      <c r="AH45" s="93" t="str">
        <f t="shared" si="29"/>
        <v>-</v>
      </c>
      <c r="AI45" s="93" t="str">
        <f t="shared" si="29"/>
        <v>-</v>
      </c>
      <c r="AJ45" s="93" t="str">
        <f t="shared" si="29"/>
        <v>-</v>
      </c>
      <c r="AK45" s="93" t="str">
        <f t="shared" si="29"/>
        <v>-</v>
      </c>
      <c r="AL45" s="94" t="str">
        <f t="shared" si="29"/>
        <v>-</v>
      </c>
      <c r="AM45" s="113" t="str">
        <f t="shared" si="29"/>
        <v>-</v>
      </c>
      <c r="AN45" s="113" t="str">
        <f t="shared" si="29"/>
        <v>-</v>
      </c>
    </row>
    <row r="46" spans="1:40">
      <c r="A46" s="232" t="s">
        <v>133</v>
      </c>
      <c r="B46" s="233"/>
      <c r="C46" s="233"/>
      <c r="D46" s="234"/>
      <c r="E46" s="92" t="str">
        <f>IFERROR(E27/E35,"-")</f>
        <v>-</v>
      </c>
      <c r="F46" s="93" t="str">
        <f t="shared" ref="F46:AN46" si="30">IFERROR(F27/F35,"-")</f>
        <v>-</v>
      </c>
      <c r="G46" s="93" t="str">
        <f t="shared" si="30"/>
        <v>-</v>
      </c>
      <c r="H46" s="93" t="str">
        <f t="shared" si="30"/>
        <v>-</v>
      </c>
      <c r="I46" s="93" t="str">
        <f t="shared" si="30"/>
        <v>-</v>
      </c>
      <c r="J46" s="94" t="str">
        <f t="shared" si="30"/>
        <v>-</v>
      </c>
      <c r="K46" s="113" t="str">
        <f t="shared" si="30"/>
        <v>-</v>
      </c>
      <c r="L46" s="92" t="str">
        <f t="shared" si="30"/>
        <v>-</v>
      </c>
      <c r="M46" s="93" t="str">
        <f t="shared" si="30"/>
        <v>-</v>
      </c>
      <c r="N46" s="93" t="str">
        <f t="shared" si="30"/>
        <v>-</v>
      </c>
      <c r="O46" s="93" t="str">
        <f t="shared" si="30"/>
        <v>-</v>
      </c>
      <c r="P46" s="93" t="str">
        <f t="shared" si="30"/>
        <v>-</v>
      </c>
      <c r="Q46" s="94" t="str">
        <f t="shared" si="30"/>
        <v>-</v>
      </c>
      <c r="R46" s="113" t="str">
        <f t="shared" si="30"/>
        <v>-</v>
      </c>
      <c r="S46" s="92" t="str">
        <f t="shared" si="30"/>
        <v>-</v>
      </c>
      <c r="T46" s="93" t="str">
        <f t="shared" si="30"/>
        <v>-</v>
      </c>
      <c r="U46" s="93" t="str">
        <f t="shared" si="30"/>
        <v>-</v>
      </c>
      <c r="V46" s="93" t="str">
        <f t="shared" si="30"/>
        <v>-</v>
      </c>
      <c r="W46" s="93" t="str">
        <f t="shared" si="30"/>
        <v>-</v>
      </c>
      <c r="X46" s="94" t="str">
        <f t="shared" si="30"/>
        <v>-</v>
      </c>
      <c r="Y46" s="113" t="str">
        <f t="shared" si="30"/>
        <v>-</v>
      </c>
      <c r="Z46" s="92" t="str">
        <f t="shared" si="30"/>
        <v>-</v>
      </c>
      <c r="AA46" s="93" t="str">
        <f t="shared" si="30"/>
        <v>-</v>
      </c>
      <c r="AB46" s="93" t="str">
        <f t="shared" si="30"/>
        <v>-</v>
      </c>
      <c r="AC46" s="93" t="str">
        <f t="shared" si="30"/>
        <v>-</v>
      </c>
      <c r="AD46" s="93" t="str">
        <f t="shared" si="30"/>
        <v>-</v>
      </c>
      <c r="AE46" s="94" t="str">
        <f t="shared" si="30"/>
        <v>-</v>
      </c>
      <c r="AF46" s="113" t="str">
        <f t="shared" si="30"/>
        <v>-</v>
      </c>
      <c r="AG46" s="92" t="str">
        <f t="shared" si="30"/>
        <v>-</v>
      </c>
      <c r="AH46" s="93" t="str">
        <f t="shared" si="30"/>
        <v>-</v>
      </c>
      <c r="AI46" s="93" t="str">
        <f t="shared" si="30"/>
        <v>-</v>
      </c>
      <c r="AJ46" s="93" t="str">
        <f t="shared" si="30"/>
        <v>-</v>
      </c>
      <c r="AK46" s="93" t="str">
        <f t="shared" si="30"/>
        <v>-</v>
      </c>
      <c r="AL46" s="94" t="str">
        <f t="shared" si="30"/>
        <v>-</v>
      </c>
      <c r="AM46" s="113" t="str">
        <f t="shared" si="30"/>
        <v>-</v>
      </c>
      <c r="AN46" s="113" t="str">
        <f t="shared" si="30"/>
        <v>-</v>
      </c>
    </row>
    <row r="47" spans="1:40">
      <c r="A47" s="232" t="s">
        <v>134</v>
      </c>
      <c r="B47" s="233"/>
      <c r="C47" s="233"/>
      <c r="D47" s="234"/>
      <c r="E47" s="92" t="str">
        <f>IFERROR(E27/(E23+E25+E26+E27),"-")</f>
        <v>-</v>
      </c>
      <c r="F47" s="93" t="str">
        <f t="shared" ref="F47:AN47" si="31">IFERROR(F27/(F23+F25+F26+F27),"-")</f>
        <v>-</v>
      </c>
      <c r="G47" s="93" t="str">
        <f t="shared" si="31"/>
        <v>-</v>
      </c>
      <c r="H47" s="93" t="str">
        <f t="shared" si="31"/>
        <v>-</v>
      </c>
      <c r="I47" s="93" t="str">
        <f t="shared" si="31"/>
        <v>-</v>
      </c>
      <c r="J47" s="94" t="str">
        <f t="shared" si="31"/>
        <v>-</v>
      </c>
      <c r="K47" s="113" t="str">
        <f t="shared" si="31"/>
        <v>-</v>
      </c>
      <c r="L47" s="92" t="str">
        <f t="shared" si="31"/>
        <v>-</v>
      </c>
      <c r="M47" s="93" t="str">
        <f t="shared" si="31"/>
        <v>-</v>
      </c>
      <c r="N47" s="93" t="str">
        <f t="shared" si="31"/>
        <v>-</v>
      </c>
      <c r="O47" s="93" t="str">
        <f t="shared" si="31"/>
        <v>-</v>
      </c>
      <c r="P47" s="93" t="str">
        <f t="shared" si="31"/>
        <v>-</v>
      </c>
      <c r="Q47" s="94" t="str">
        <f t="shared" si="31"/>
        <v>-</v>
      </c>
      <c r="R47" s="113" t="str">
        <f t="shared" si="31"/>
        <v>-</v>
      </c>
      <c r="S47" s="92" t="str">
        <f t="shared" si="31"/>
        <v>-</v>
      </c>
      <c r="T47" s="93" t="str">
        <f t="shared" si="31"/>
        <v>-</v>
      </c>
      <c r="U47" s="93" t="str">
        <f t="shared" si="31"/>
        <v>-</v>
      </c>
      <c r="V47" s="93" t="str">
        <f t="shared" si="31"/>
        <v>-</v>
      </c>
      <c r="W47" s="93" t="str">
        <f t="shared" si="31"/>
        <v>-</v>
      </c>
      <c r="X47" s="94" t="str">
        <f t="shared" si="31"/>
        <v>-</v>
      </c>
      <c r="Y47" s="113" t="str">
        <f t="shared" si="31"/>
        <v>-</v>
      </c>
      <c r="Z47" s="92" t="str">
        <f t="shared" si="31"/>
        <v>-</v>
      </c>
      <c r="AA47" s="93" t="str">
        <f t="shared" si="31"/>
        <v>-</v>
      </c>
      <c r="AB47" s="93" t="str">
        <f t="shared" si="31"/>
        <v>-</v>
      </c>
      <c r="AC47" s="93" t="str">
        <f t="shared" si="31"/>
        <v>-</v>
      </c>
      <c r="AD47" s="93" t="str">
        <f t="shared" si="31"/>
        <v>-</v>
      </c>
      <c r="AE47" s="94" t="str">
        <f t="shared" si="31"/>
        <v>-</v>
      </c>
      <c r="AF47" s="113" t="str">
        <f t="shared" si="31"/>
        <v>-</v>
      </c>
      <c r="AG47" s="92" t="str">
        <f t="shared" si="31"/>
        <v>-</v>
      </c>
      <c r="AH47" s="93" t="str">
        <f t="shared" si="31"/>
        <v>-</v>
      </c>
      <c r="AI47" s="93" t="str">
        <f t="shared" si="31"/>
        <v>-</v>
      </c>
      <c r="AJ47" s="93" t="str">
        <f t="shared" si="31"/>
        <v>-</v>
      </c>
      <c r="AK47" s="93" t="str">
        <f t="shared" si="31"/>
        <v>-</v>
      </c>
      <c r="AL47" s="94" t="str">
        <f t="shared" si="31"/>
        <v>-</v>
      </c>
      <c r="AM47" s="113" t="str">
        <f t="shared" si="31"/>
        <v>-</v>
      </c>
      <c r="AN47" s="113" t="str">
        <f t="shared" si="31"/>
        <v>-</v>
      </c>
    </row>
    <row r="48" spans="1:40">
      <c r="A48" s="232" t="s">
        <v>82</v>
      </c>
      <c r="B48" s="233"/>
      <c r="C48" s="233"/>
      <c r="D48" s="234"/>
      <c r="E48" s="92" t="str">
        <f>IFERROR(E32/E35,"-")</f>
        <v>-</v>
      </c>
      <c r="F48" s="93" t="str">
        <f t="shared" ref="F48:AN48" si="32">IFERROR(F32/F35,"-")</f>
        <v>-</v>
      </c>
      <c r="G48" s="93" t="str">
        <f t="shared" si="32"/>
        <v>-</v>
      </c>
      <c r="H48" s="93" t="str">
        <f t="shared" si="32"/>
        <v>-</v>
      </c>
      <c r="I48" s="93" t="str">
        <f t="shared" si="32"/>
        <v>-</v>
      </c>
      <c r="J48" s="94" t="str">
        <f t="shared" si="32"/>
        <v>-</v>
      </c>
      <c r="K48" s="113" t="str">
        <f t="shared" si="32"/>
        <v>-</v>
      </c>
      <c r="L48" s="92" t="str">
        <f t="shared" si="32"/>
        <v>-</v>
      </c>
      <c r="M48" s="93" t="str">
        <f t="shared" si="32"/>
        <v>-</v>
      </c>
      <c r="N48" s="93" t="str">
        <f t="shared" si="32"/>
        <v>-</v>
      </c>
      <c r="O48" s="93" t="str">
        <f t="shared" si="32"/>
        <v>-</v>
      </c>
      <c r="P48" s="93" t="str">
        <f t="shared" si="32"/>
        <v>-</v>
      </c>
      <c r="Q48" s="94" t="str">
        <f t="shared" si="32"/>
        <v>-</v>
      </c>
      <c r="R48" s="113" t="str">
        <f t="shared" si="32"/>
        <v>-</v>
      </c>
      <c r="S48" s="92" t="str">
        <f t="shared" si="32"/>
        <v>-</v>
      </c>
      <c r="T48" s="93" t="str">
        <f t="shared" si="32"/>
        <v>-</v>
      </c>
      <c r="U48" s="93" t="str">
        <f t="shared" si="32"/>
        <v>-</v>
      </c>
      <c r="V48" s="93" t="str">
        <f t="shared" si="32"/>
        <v>-</v>
      </c>
      <c r="W48" s="93" t="str">
        <f t="shared" si="32"/>
        <v>-</v>
      </c>
      <c r="X48" s="94" t="str">
        <f t="shared" si="32"/>
        <v>-</v>
      </c>
      <c r="Y48" s="113" t="str">
        <f t="shared" si="32"/>
        <v>-</v>
      </c>
      <c r="Z48" s="92" t="str">
        <f t="shared" si="32"/>
        <v>-</v>
      </c>
      <c r="AA48" s="93" t="str">
        <f t="shared" si="32"/>
        <v>-</v>
      </c>
      <c r="AB48" s="93" t="str">
        <f t="shared" si="32"/>
        <v>-</v>
      </c>
      <c r="AC48" s="93" t="str">
        <f t="shared" si="32"/>
        <v>-</v>
      </c>
      <c r="AD48" s="93" t="str">
        <f t="shared" si="32"/>
        <v>-</v>
      </c>
      <c r="AE48" s="94" t="str">
        <f t="shared" si="32"/>
        <v>-</v>
      </c>
      <c r="AF48" s="113" t="str">
        <f t="shared" si="32"/>
        <v>-</v>
      </c>
      <c r="AG48" s="92" t="str">
        <f t="shared" si="32"/>
        <v>-</v>
      </c>
      <c r="AH48" s="93" t="str">
        <f t="shared" si="32"/>
        <v>-</v>
      </c>
      <c r="AI48" s="93" t="str">
        <f t="shared" si="32"/>
        <v>-</v>
      </c>
      <c r="AJ48" s="93" t="str">
        <f t="shared" si="32"/>
        <v>-</v>
      </c>
      <c r="AK48" s="93" t="str">
        <f t="shared" si="32"/>
        <v>-</v>
      </c>
      <c r="AL48" s="94" t="str">
        <f t="shared" si="32"/>
        <v>-</v>
      </c>
      <c r="AM48" s="113" t="str">
        <f t="shared" si="32"/>
        <v>-</v>
      </c>
      <c r="AN48" s="113" t="str">
        <f t="shared" si="32"/>
        <v>-</v>
      </c>
    </row>
    <row r="49" spans="1:40">
      <c r="A49" s="232" t="s">
        <v>137</v>
      </c>
      <c r="B49" s="233"/>
      <c r="C49" s="233"/>
      <c r="D49" s="234"/>
      <c r="E49" s="92" t="str">
        <f>IFERROR(E33/E35,"-")</f>
        <v>-</v>
      </c>
      <c r="F49" s="93" t="str">
        <f t="shared" ref="F49:AN49" si="33">IFERROR(F33/F35,"-")</f>
        <v>-</v>
      </c>
      <c r="G49" s="93" t="str">
        <f t="shared" si="33"/>
        <v>-</v>
      </c>
      <c r="H49" s="93" t="str">
        <f t="shared" si="33"/>
        <v>-</v>
      </c>
      <c r="I49" s="93" t="str">
        <f t="shared" si="33"/>
        <v>-</v>
      </c>
      <c r="J49" s="94" t="str">
        <f t="shared" si="33"/>
        <v>-</v>
      </c>
      <c r="K49" s="113" t="str">
        <f t="shared" si="33"/>
        <v>-</v>
      </c>
      <c r="L49" s="92" t="str">
        <f t="shared" si="33"/>
        <v>-</v>
      </c>
      <c r="M49" s="93" t="str">
        <f t="shared" si="33"/>
        <v>-</v>
      </c>
      <c r="N49" s="93" t="str">
        <f t="shared" si="33"/>
        <v>-</v>
      </c>
      <c r="O49" s="93" t="str">
        <f t="shared" si="33"/>
        <v>-</v>
      </c>
      <c r="P49" s="93" t="str">
        <f t="shared" si="33"/>
        <v>-</v>
      </c>
      <c r="Q49" s="94" t="str">
        <f t="shared" si="33"/>
        <v>-</v>
      </c>
      <c r="R49" s="113" t="str">
        <f t="shared" si="33"/>
        <v>-</v>
      </c>
      <c r="S49" s="92" t="str">
        <f t="shared" si="33"/>
        <v>-</v>
      </c>
      <c r="T49" s="93" t="str">
        <f t="shared" si="33"/>
        <v>-</v>
      </c>
      <c r="U49" s="93" t="str">
        <f t="shared" si="33"/>
        <v>-</v>
      </c>
      <c r="V49" s="93" t="str">
        <f t="shared" si="33"/>
        <v>-</v>
      </c>
      <c r="W49" s="93" t="str">
        <f t="shared" si="33"/>
        <v>-</v>
      </c>
      <c r="X49" s="94" t="str">
        <f t="shared" si="33"/>
        <v>-</v>
      </c>
      <c r="Y49" s="113" t="str">
        <f t="shared" si="33"/>
        <v>-</v>
      </c>
      <c r="Z49" s="92" t="str">
        <f t="shared" si="33"/>
        <v>-</v>
      </c>
      <c r="AA49" s="93" t="str">
        <f t="shared" si="33"/>
        <v>-</v>
      </c>
      <c r="AB49" s="93" t="str">
        <f t="shared" si="33"/>
        <v>-</v>
      </c>
      <c r="AC49" s="93" t="str">
        <f t="shared" si="33"/>
        <v>-</v>
      </c>
      <c r="AD49" s="93" t="str">
        <f t="shared" si="33"/>
        <v>-</v>
      </c>
      <c r="AE49" s="94" t="str">
        <f t="shared" si="33"/>
        <v>-</v>
      </c>
      <c r="AF49" s="113" t="str">
        <f t="shared" si="33"/>
        <v>-</v>
      </c>
      <c r="AG49" s="92" t="str">
        <f t="shared" si="33"/>
        <v>-</v>
      </c>
      <c r="AH49" s="93" t="str">
        <f t="shared" si="33"/>
        <v>-</v>
      </c>
      <c r="AI49" s="93" t="str">
        <f t="shared" si="33"/>
        <v>-</v>
      </c>
      <c r="AJ49" s="93" t="str">
        <f t="shared" si="33"/>
        <v>-</v>
      </c>
      <c r="AK49" s="93" t="str">
        <f t="shared" si="33"/>
        <v>-</v>
      </c>
      <c r="AL49" s="94" t="str">
        <f t="shared" si="33"/>
        <v>-</v>
      </c>
      <c r="AM49" s="113" t="str">
        <f t="shared" si="33"/>
        <v>-</v>
      </c>
      <c r="AN49" s="113" t="str">
        <f t="shared" si="33"/>
        <v>-</v>
      </c>
    </row>
    <row r="50" spans="1:40">
      <c r="A50" s="232" t="s">
        <v>81</v>
      </c>
      <c r="B50" s="233"/>
      <c r="C50" s="233"/>
      <c r="D50" s="234"/>
      <c r="E50" s="92" t="str">
        <f>IFERROR((E24+E28+E29)/E35,"-")</f>
        <v>-</v>
      </c>
      <c r="F50" s="93" t="str">
        <f t="shared" ref="F50:AN50" si="34">IFERROR((F24+F28+F29)/F35,"-")</f>
        <v>-</v>
      </c>
      <c r="G50" s="93" t="str">
        <f t="shared" si="34"/>
        <v>-</v>
      </c>
      <c r="H50" s="93" t="str">
        <f t="shared" si="34"/>
        <v>-</v>
      </c>
      <c r="I50" s="93" t="str">
        <f t="shared" si="34"/>
        <v>-</v>
      </c>
      <c r="J50" s="94" t="str">
        <f t="shared" si="34"/>
        <v>-</v>
      </c>
      <c r="K50" s="113" t="str">
        <f t="shared" si="34"/>
        <v>-</v>
      </c>
      <c r="L50" s="92" t="str">
        <f t="shared" si="34"/>
        <v>-</v>
      </c>
      <c r="M50" s="93" t="str">
        <f t="shared" si="34"/>
        <v>-</v>
      </c>
      <c r="N50" s="93" t="str">
        <f t="shared" si="34"/>
        <v>-</v>
      </c>
      <c r="O50" s="93" t="str">
        <f t="shared" si="34"/>
        <v>-</v>
      </c>
      <c r="P50" s="93" t="str">
        <f t="shared" si="34"/>
        <v>-</v>
      </c>
      <c r="Q50" s="94" t="str">
        <f t="shared" si="34"/>
        <v>-</v>
      </c>
      <c r="R50" s="113" t="str">
        <f t="shared" si="34"/>
        <v>-</v>
      </c>
      <c r="S50" s="92" t="str">
        <f t="shared" si="34"/>
        <v>-</v>
      </c>
      <c r="T50" s="93" t="str">
        <f t="shared" si="34"/>
        <v>-</v>
      </c>
      <c r="U50" s="93" t="str">
        <f t="shared" si="34"/>
        <v>-</v>
      </c>
      <c r="V50" s="93" t="str">
        <f t="shared" si="34"/>
        <v>-</v>
      </c>
      <c r="W50" s="93" t="str">
        <f t="shared" si="34"/>
        <v>-</v>
      </c>
      <c r="X50" s="94" t="str">
        <f t="shared" si="34"/>
        <v>-</v>
      </c>
      <c r="Y50" s="113" t="str">
        <f t="shared" si="34"/>
        <v>-</v>
      </c>
      <c r="Z50" s="92" t="str">
        <f t="shared" si="34"/>
        <v>-</v>
      </c>
      <c r="AA50" s="93" t="str">
        <f t="shared" si="34"/>
        <v>-</v>
      </c>
      <c r="AB50" s="93" t="str">
        <f t="shared" si="34"/>
        <v>-</v>
      </c>
      <c r="AC50" s="93" t="str">
        <f t="shared" si="34"/>
        <v>-</v>
      </c>
      <c r="AD50" s="93" t="str">
        <f t="shared" si="34"/>
        <v>-</v>
      </c>
      <c r="AE50" s="94" t="str">
        <f t="shared" si="34"/>
        <v>-</v>
      </c>
      <c r="AF50" s="113" t="str">
        <f t="shared" si="34"/>
        <v>-</v>
      </c>
      <c r="AG50" s="92" t="str">
        <f t="shared" si="34"/>
        <v>-</v>
      </c>
      <c r="AH50" s="93" t="str">
        <f t="shared" si="34"/>
        <v>-</v>
      </c>
      <c r="AI50" s="93" t="str">
        <f t="shared" si="34"/>
        <v>-</v>
      </c>
      <c r="AJ50" s="93" t="str">
        <f t="shared" si="34"/>
        <v>-</v>
      </c>
      <c r="AK50" s="93" t="str">
        <f t="shared" si="34"/>
        <v>-</v>
      </c>
      <c r="AL50" s="94" t="str">
        <f t="shared" si="34"/>
        <v>-</v>
      </c>
      <c r="AM50" s="113" t="str">
        <f t="shared" si="34"/>
        <v>-</v>
      </c>
      <c r="AN50" s="113" t="str">
        <f t="shared" si="34"/>
        <v>-</v>
      </c>
    </row>
    <row r="51" spans="1:40">
      <c r="A51" s="232" t="s">
        <v>83</v>
      </c>
      <c r="B51" s="233"/>
      <c r="C51" s="233"/>
      <c r="D51" s="234"/>
      <c r="E51" s="92" t="str">
        <f>IFERROR(E28/E35,"-")</f>
        <v>-</v>
      </c>
      <c r="F51" s="93" t="str">
        <f t="shared" ref="F51:AN51" si="35">IFERROR(F28/F35,"-")</f>
        <v>-</v>
      </c>
      <c r="G51" s="93" t="str">
        <f t="shared" si="35"/>
        <v>-</v>
      </c>
      <c r="H51" s="93" t="str">
        <f t="shared" si="35"/>
        <v>-</v>
      </c>
      <c r="I51" s="93" t="str">
        <f t="shared" si="35"/>
        <v>-</v>
      </c>
      <c r="J51" s="94" t="str">
        <f t="shared" si="35"/>
        <v>-</v>
      </c>
      <c r="K51" s="113" t="str">
        <f t="shared" si="35"/>
        <v>-</v>
      </c>
      <c r="L51" s="92" t="str">
        <f t="shared" si="35"/>
        <v>-</v>
      </c>
      <c r="M51" s="93" t="str">
        <f t="shared" si="35"/>
        <v>-</v>
      </c>
      <c r="N51" s="93" t="str">
        <f t="shared" si="35"/>
        <v>-</v>
      </c>
      <c r="O51" s="93" t="str">
        <f t="shared" si="35"/>
        <v>-</v>
      </c>
      <c r="P51" s="93" t="str">
        <f t="shared" si="35"/>
        <v>-</v>
      </c>
      <c r="Q51" s="94" t="str">
        <f t="shared" si="35"/>
        <v>-</v>
      </c>
      <c r="R51" s="113" t="str">
        <f t="shared" si="35"/>
        <v>-</v>
      </c>
      <c r="S51" s="92" t="str">
        <f t="shared" si="35"/>
        <v>-</v>
      </c>
      <c r="T51" s="93" t="str">
        <f t="shared" si="35"/>
        <v>-</v>
      </c>
      <c r="U51" s="93" t="str">
        <f t="shared" si="35"/>
        <v>-</v>
      </c>
      <c r="V51" s="93" t="str">
        <f t="shared" si="35"/>
        <v>-</v>
      </c>
      <c r="W51" s="93" t="str">
        <f t="shared" si="35"/>
        <v>-</v>
      </c>
      <c r="X51" s="94" t="str">
        <f t="shared" si="35"/>
        <v>-</v>
      </c>
      <c r="Y51" s="113" t="str">
        <f t="shared" si="35"/>
        <v>-</v>
      </c>
      <c r="Z51" s="92" t="str">
        <f t="shared" si="35"/>
        <v>-</v>
      </c>
      <c r="AA51" s="93" t="str">
        <f t="shared" si="35"/>
        <v>-</v>
      </c>
      <c r="AB51" s="93" t="str">
        <f t="shared" si="35"/>
        <v>-</v>
      </c>
      <c r="AC51" s="93" t="str">
        <f t="shared" si="35"/>
        <v>-</v>
      </c>
      <c r="AD51" s="93" t="str">
        <f t="shared" si="35"/>
        <v>-</v>
      </c>
      <c r="AE51" s="94" t="str">
        <f t="shared" si="35"/>
        <v>-</v>
      </c>
      <c r="AF51" s="113" t="str">
        <f t="shared" si="35"/>
        <v>-</v>
      </c>
      <c r="AG51" s="92" t="str">
        <f t="shared" si="35"/>
        <v>-</v>
      </c>
      <c r="AH51" s="93" t="str">
        <f t="shared" si="35"/>
        <v>-</v>
      </c>
      <c r="AI51" s="93" t="str">
        <f t="shared" si="35"/>
        <v>-</v>
      </c>
      <c r="AJ51" s="93" t="str">
        <f t="shared" si="35"/>
        <v>-</v>
      </c>
      <c r="AK51" s="93" t="str">
        <f t="shared" si="35"/>
        <v>-</v>
      </c>
      <c r="AL51" s="94" t="str">
        <f t="shared" si="35"/>
        <v>-</v>
      </c>
      <c r="AM51" s="113" t="str">
        <f t="shared" si="35"/>
        <v>-</v>
      </c>
      <c r="AN51" s="113" t="str">
        <f t="shared" si="35"/>
        <v>-</v>
      </c>
    </row>
    <row r="52" spans="1:40">
      <c r="A52" s="232" t="s">
        <v>84</v>
      </c>
      <c r="B52" s="233"/>
      <c r="C52" s="233"/>
      <c r="D52" s="234"/>
      <c r="E52" s="92" t="str">
        <f>IFERROR(E29/E35,"-")</f>
        <v>-</v>
      </c>
      <c r="F52" s="93" t="str">
        <f t="shared" ref="F52:AN52" si="36">IFERROR(F29/F35,"-")</f>
        <v>-</v>
      </c>
      <c r="G52" s="93" t="str">
        <f t="shared" si="36"/>
        <v>-</v>
      </c>
      <c r="H52" s="93" t="str">
        <f t="shared" si="36"/>
        <v>-</v>
      </c>
      <c r="I52" s="93" t="str">
        <f t="shared" si="36"/>
        <v>-</v>
      </c>
      <c r="J52" s="94" t="str">
        <f t="shared" si="36"/>
        <v>-</v>
      </c>
      <c r="K52" s="113" t="str">
        <f t="shared" si="36"/>
        <v>-</v>
      </c>
      <c r="L52" s="92" t="str">
        <f t="shared" si="36"/>
        <v>-</v>
      </c>
      <c r="M52" s="93" t="str">
        <f t="shared" si="36"/>
        <v>-</v>
      </c>
      <c r="N52" s="93" t="str">
        <f t="shared" si="36"/>
        <v>-</v>
      </c>
      <c r="O52" s="93" t="str">
        <f t="shared" si="36"/>
        <v>-</v>
      </c>
      <c r="P52" s="93" t="str">
        <f t="shared" si="36"/>
        <v>-</v>
      </c>
      <c r="Q52" s="94" t="str">
        <f t="shared" si="36"/>
        <v>-</v>
      </c>
      <c r="R52" s="113" t="str">
        <f t="shared" si="36"/>
        <v>-</v>
      </c>
      <c r="S52" s="92" t="str">
        <f t="shared" si="36"/>
        <v>-</v>
      </c>
      <c r="T52" s="93" t="str">
        <f t="shared" si="36"/>
        <v>-</v>
      </c>
      <c r="U52" s="93" t="str">
        <f t="shared" si="36"/>
        <v>-</v>
      </c>
      <c r="V52" s="93" t="str">
        <f t="shared" si="36"/>
        <v>-</v>
      </c>
      <c r="W52" s="93" t="str">
        <f t="shared" si="36"/>
        <v>-</v>
      </c>
      <c r="X52" s="94" t="str">
        <f t="shared" si="36"/>
        <v>-</v>
      </c>
      <c r="Y52" s="113" t="str">
        <f t="shared" si="36"/>
        <v>-</v>
      </c>
      <c r="Z52" s="92" t="str">
        <f t="shared" si="36"/>
        <v>-</v>
      </c>
      <c r="AA52" s="93" t="str">
        <f t="shared" si="36"/>
        <v>-</v>
      </c>
      <c r="AB52" s="93" t="str">
        <f t="shared" si="36"/>
        <v>-</v>
      </c>
      <c r="AC52" s="93" t="str">
        <f t="shared" si="36"/>
        <v>-</v>
      </c>
      <c r="AD52" s="93" t="str">
        <f t="shared" si="36"/>
        <v>-</v>
      </c>
      <c r="AE52" s="94" t="str">
        <f t="shared" si="36"/>
        <v>-</v>
      </c>
      <c r="AF52" s="113" t="str">
        <f t="shared" si="36"/>
        <v>-</v>
      </c>
      <c r="AG52" s="92" t="str">
        <f t="shared" si="36"/>
        <v>-</v>
      </c>
      <c r="AH52" s="93" t="str">
        <f t="shared" si="36"/>
        <v>-</v>
      </c>
      <c r="AI52" s="93" t="str">
        <f t="shared" si="36"/>
        <v>-</v>
      </c>
      <c r="AJ52" s="93" t="str">
        <f t="shared" si="36"/>
        <v>-</v>
      </c>
      <c r="AK52" s="93" t="str">
        <f t="shared" si="36"/>
        <v>-</v>
      </c>
      <c r="AL52" s="94" t="str">
        <f t="shared" si="36"/>
        <v>-</v>
      </c>
      <c r="AM52" s="113" t="str">
        <f t="shared" si="36"/>
        <v>-</v>
      </c>
      <c r="AN52" s="113" t="str">
        <f t="shared" si="36"/>
        <v>-</v>
      </c>
    </row>
    <row r="53" spans="1:40">
      <c r="A53" s="232" t="s">
        <v>90</v>
      </c>
      <c r="B53" s="233"/>
      <c r="C53" s="233"/>
      <c r="D53" s="234"/>
      <c r="E53" s="92" t="str">
        <f>IFERROR(E29/(E24+E28+E29),"-")</f>
        <v>-</v>
      </c>
      <c r="F53" s="93" t="str">
        <f t="shared" ref="F53:AN53" si="37">IFERROR(F29/(F24+F28+F29),"-")</f>
        <v>-</v>
      </c>
      <c r="G53" s="93" t="str">
        <f t="shared" si="37"/>
        <v>-</v>
      </c>
      <c r="H53" s="93" t="str">
        <f t="shared" si="37"/>
        <v>-</v>
      </c>
      <c r="I53" s="93" t="str">
        <f t="shared" si="37"/>
        <v>-</v>
      </c>
      <c r="J53" s="94" t="str">
        <f t="shared" si="37"/>
        <v>-</v>
      </c>
      <c r="K53" s="113" t="str">
        <f t="shared" si="37"/>
        <v>-</v>
      </c>
      <c r="L53" s="92" t="str">
        <f t="shared" si="37"/>
        <v>-</v>
      </c>
      <c r="M53" s="93" t="str">
        <f t="shared" si="37"/>
        <v>-</v>
      </c>
      <c r="N53" s="93" t="str">
        <f t="shared" si="37"/>
        <v>-</v>
      </c>
      <c r="O53" s="93" t="str">
        <f t="shared" si="37"/>
        <v>-</v>
      </c>
      <c r="P53" s="93" t="str">
        <f t="shared" si="37"/>
        <v>-</v>
      </c>
      <c r="Q53" s="94" t="str">
        <f t="shared" si="37"/>
        <v>-</v>
      </c>
      <c r="R53" s="113" t="str">
        <f t="shared" si="37"/>
        <v>-</v>
      </c>
      <c r="S53" s="92" t="str">
        <f t="shared" si="37"/>
        <v>-</v>
      </c>
      <c r="T53" s="93" t="str">
        <f t="shared" si="37"/>
        <v>-</v>
      </c>
      <c r="U53" s="93" t="str">
        <f t="shared" si="37"/>
        <v>-</v>
      </c>
      <c r="V53" s="93" t="str">
        <f t="shared" si="37"/>
        <v>-</v>
      </c>
      <c r="W53" s="93" t="str">
        <f t="shared" si="37"/>
        <v>-</v>
      </c>
      <c r="X53" s="94" t="str">
        <f t="shared" si="37"/>
        <v>-</v>
      </c>
      <c r="Y53" s="113" t="str">
        <f t="shared" si="37"/>
        <v>-</v>
      </c>
      <c r="Z53" s="92" t="str">
        <f t="shared" si="37"/>
        <v>-</v>
      </c>
      <c r="AA53" s="93" t="str">
        <f t="shared" si="37"/>
        <v>-</v>
      </c>
      <c r="AB53" s="93" t="str">
        <f t="shared" si="37"/>
        <v>-</v>
      </c>
      <c r="AC53" s="93" t="str">
        <f t="shared" si="37"/>
        <v>-</v>
      </c>
      <c r="AD53" s="93" t="str">
        <f t="shared" si="37"/>
        <v>-</v>
      </c>
      <c r="AE53" s="94" t="str">
        <f t="shared" si="37"/>
        <v>-</v>
      </c>
      <c r="AF53" s="113" t="str">
        <f t="shared" si="37"/>
        <v>-</v>
      </c>
      <c r="AG53" s="92" t="str">
        <f t="shared" si="37"/>
        <v>-</v>
      </c>
      <c r="AH53" s="93" t="str">
        <f t="shared" si="37"/>
        <v>-</v>
      </c>
      <c r="AI53" s="93" t="str">
        <f t="shared" si="37"/>
        <v>-</v>
      </c>
      <c r="AJ53" s="93" t="str">
        <f t="shared" si="37"/>
        <v>-</v>
      </c>
      <c r="AK53" s="93" t="str">
        <f t="shared" si="37"/>
        <v>-</v>
      </c>
      <c r="AL53" s="94" t="str">
        <f t="shared" si="37"/>
        <v>-</v>
      </c>
      <c r="AM53" s="113" t="str">
        <f t="shared" si="37"/>
        <v>-</v>
      </c>
      <c r="AN53" s="113" t="str">
        <f t="shared" si="37"/>
        <v>-</v>
      </c>
    </row>
    <row r="54" spans="1:40">
      <c r="A54" s="232" t="s">
        <v>101</v>
      </c>
      <c r="B54" s="233"/>
      <c r="C54" s="233"/>
      <c r="D54" s="234"/>
      <c r="E54" s="92" t="str">
        <f>IFERROR((E30+E31)/E35,"-")</f>
        <v>-</v>
      </c>
      <c r="F54" s="93" t="str">
        <f t="shared" ref="F54:AN54" si="38">IFERROR((F30+F31)/F35,"-")</f>
        <v>-</v>
      </c>
      <c r="G54" s="93" t="str">
        <f t="shared" si="38"/>
        <v>-</v>
      </c>
      <c r="H54" s="93" t="str">
        <f t="shared" si="38"/>
        <v>-</v>
      </c>
      <c r="I54" s="93" t="str">
        <f t="shared" si="38"/>
        <v>-</v>
      </c>
      <c r="J54" s="94" t="str">
        <f t="shared" si="38"/>
        <v>-</v>
      </c>
      <c r="K54" s="113" t="str">
        <f t="shared" si="38"/>
        <v>-</v>
      </c>
      <c r="L54" s="92" t="str">
        <f t="shared" si="38"/>
        <v>-</v>
      </c>
      <c r="M54" s="93" t="str">
        <f t="shared" si="38"/>
        <v>-</v>
      </c>
      <c r="N54" s="93" t="str">
        <f t="shared" si="38"/>
        <v>-</v>
      </c>
      <c r="O54" s="93" t="str">
        <f t="shared" si="38"/>
        <v>-</v>
      </c>
      <c r="P54" s="93" t="str">
        <f t="shared" si="38"/>
        <v>-</v>
      </c>
      <c r="Q54" s="94" t="str">
        <f t="shared" si="38"/>
        <v>-</v>
      </c>
      <c r="R54" s="113" t="str">
        <f t="shared" si="38"/>
        <v>-</v>
      </c>
      <c r="S54" s="92" t="str">
        <f t="shared" si="38"/>
        <v>-</v>
      </c>
      <c r="T54" s="93" t="str">
        <f t="shared" si="38"/>
        <v>-</v>
      </c>
      <c r="U54" s="93" t="str">
        <f t="shared" si="38"/>
        <v>-</v>
      </c>
      <c r="V54" s="93" t="str">
        <f t="shared" si="38"/>
        <v>-</v>
      </c>
      <c r="W54" s="93" t="str">
        <f t="shared" si="38"/>
        <v>-</v>
      </c>
      <c r="X54" s="94" t="str">
        <f t="shared" si="38"/>
        <v>-</v>
      </c>
      <c r="Y54" s="113" t="str">
        <f t="shared" si="38"/>
        <v>-</v>
      </c>
      <c r="Z54" s="92" t="str">
        <f t="shared" si="38"/>
        <v>-</v>
      </c>
      <c r="AA54" s="93" t="str">
        <f t="shared" si="38"/>
        <v>-</v>
      </c>
      <c r="AB54" s="93" t="str">
        <f t="shared" si="38"/>
        <v>-</v>
      </c>
      <c r="AC54" s="93" t="str">
        <f t="shared" si="38"/>
        <v>-</v>
      </c>
      <c r="AD54" s="93" t="str">
        <f t="shared" si="38"/>
        <v>-</v>
      </c>
      <c r="AE54" s="94" t="str">
        <f t="shared" si="38"/>
        <v>-</v>
      </c>
      <c r="AF54" s="113" t="str">
        <f t="shared" si="38"/>
        <v>-</v>
      </c>
      <c r="AG54" s="92" t="str">
        <f t="shared" si="38"/>
        <v>-</v>
      </c>
      <c r="AH54" s="93" t="str">
        <f t="shared" si="38"/>
        <v>-</v>
      </c>
      <c r="AI54" s="93" t="str">
        <f t="shared" si="38"/>
        <v>-</v>
      </c>
      <c r="AJ54" s="93" t="str">
        <f t="shared" si="38"/>
        <v>-</v>
      </c>
      <c r="AK54" s="93" t="str">
        <f t="shared" si="38"/>
        <v>-</v>
      </c>
      <c r="AL54" s="94" t="str">
        <f t="shared" si="38"/>
        <v>-</v>
      </c>
      <c r="AM54" s="113" t="str">
        <f t="shared" si="38"/>
        <v>-</v>
      </c>
      <c r="AN54" s="113" t="str">
        <f t="shared" si="38"/>
        <v>-</v>
      </c>
    </row>
    <row r="55" spans="1:40">
      <c r="A55" s="232" t="s">
        <v>85</v>
      </c>
      <c r="B55" s="233"/>
      <c r="C55" s="233"/>
      <c r="D55" s="234"/>
      <c r="E55" s="92" t="str">
        <f>IFERROR(E30/E35,"-")</f>
        <v>-</v>
      </c>
      <c r="F55" s="93" t="str">
        <f t="shared" ref="F55:AN55" si="39">IFERROR(F30/F35,"-")</f>
        <v>-</v>
      </c>
      <c r="G55" s="93" t="str">
        <f t="shared" si="39"/>
        <v>-</v>
      </c>
      <c r="H55" s="93" t="str">
        <f t="shared" si="39"/>
        <v>-</v>
      </c>
      <c r="I55" s="93" t="str">
        <f t="shared" si="39"/>
        <v>-</v>
      </c>
      <c r="J55" s="94" t="str">
        <f t="shared" si="39"/>
        <v>-</v>
      </c>
      <c r="K55" s="113" t="str">
        <f t="shared" si="39"/>
        <v>-</v>
      </c>
      <c r="L55" s="92" t="str">
        <f t="shared" si="39"/>
        <v>-</v>
      </c>
      <c r="M55" s="93" t="str">
        <f t="shared" si="39"/>
        <v>-</v>
      </c>
      <c r="N55" s="93" t="str">
        <f t="shared" si="39"/>
        <v>-</v>
      </c>
      <c r="O55" s="93" t="str">
        <f t="shared" si="39"/>
        <v>-</v>
      </c>
      <c r="P55" s="93" t="str">
        <f t="shared" si="39"/>
        <v>-</v>
      </c>
      <c r="Q55" s="94" t="str">
        <f t="shared" si="39"/>
        <v>-</v>
      </c>
      <c r="R55" s="113" t="str">
        <f t="shared" si="39"/>
        <v>-</v>
      </c>
      <c r="S55" s="92" t="str">
        <f t="shared" si="39"/>
        <v>-</v>
      </c>
      <c r="T55" s="93" t="str">
        <f t="shared" si="39"/>
        <v>-</v>
      </c>
      <c r="U55" s="93" t="str">
        <f t="shared" si="39"/>
        <v>-</v>
      </c>
      <c r="V55" s="93" t="str">
        <f t="shared" si="39"/>
        <v>-</v>
      </c>
      <c r="W55" s="93" t="str">
        <f t="shared" si="39"/>
        <v>-</v>
      </c>
      <c r="X55" s="94" t="str">
        <f t="shared" si="39"/>
        <v>-</v>
      </c>
      <c r="Y55" s="113" t="str">
        <f t="shared" si="39"/>
        <v>-</v>
      </c>
      <c r="Z55" s="92" t="str">
        <f t="shared" si="39"/>
        <v>-</v>
      </c>
      <c r="AA55" s="93" t="str">
        <f t="shared" si="39"/>
        <v>-</v>
      </c>
      <c r="AB55" s="93" t="str">
        <f t="shared" si="39"/>
        <v>-</v>
      </c>
      <c r="AC55" s="93" t="str">
        <f t="shared" si="39"/>
        <v>-</v>
      </c>
      <c r="AD55" s="93" t="str">
        <f t="shared" si="39"/>
        <v>-</v>
      </c>
      <c r="AE55" s="94" t="str">
        <f t="shared" si="39"/>
        <v>-</v>
      </c>
      <c r="AF55" s="113" t="str">
        <f t="shared" si="39"/>
        <v>-</v>
      </c>
      <c r="AG55" s="92" t="str">
        <f t="shared" si="39"/>
        <v>-</v>
      </c>
      <c r="AH55" s="93" t="str">
        <f t="shared" si="39"/>
        <v>-</v>
      </c>
      <c r="AI55" s="93" t="str">
        <f t="shared" si="39"/>
        <v>-</v>
      </c>
      <c r="AJ55" s="93" t="str">
        <f t="shared" si="39"/>
        <v>-</v>
      </c>
      <c r="AK55" s="93" t="str">
        <f t="shared" si="39"/>
        <v>-</v>
      </c>
      <c r="AL55" s="94" t="str">
        <f t="shared" si="39"/>
        <v>-</v>
      </c>
      <c r="AM55" s="113" t="str">
        <f t="shared" si="39"/>
        <v>-</v>
      </c>
      <c r="AN55" s="113" t="str">
        <f t="shared" si="39"/>
        <v>-</v>
      </c>
    </row>
    <row r="56" spans="1:40">
      <c r="A56" s="232" t="s">
        <v>86</v>
      </c>
      <c r="B56" s="233"/>
      <c r="C56" s="233"/>
      <c r="D56" s="234"/>
      <c r="E56" s="92" t="str">
        <f>IFERROR(E31/E35,"-")</f>
        <v>-</v>
      </c>
      <c r="F56" s="93" t="str">
        <f t="shared" ref="F56:AN56" si="40">IFERROR(F31/F35,"-")</f>
        <v>-</v>
      </c>
      <c r="G56" s="93" t="str">
        <f t="shared" si="40"/>
        <v>-</v>
      </c>
      <c r="H56" s="93" t="str">
        <f t="shared" si="40"/>
        <v>-</v>
      </c>
      <c r="I56" s="93" t="str">
        <f t="shared" si="40"/>
        <v>-</v>
      </c>
      <c r="J56" s="94" t="str">
        <f t="shared" si="40"/>
        <v>-</v>
      </c>
      <c r="K56" s="113" t="str">
        <f t="shared" si="40"/>
        <v>-</v>
      </c>
      <c r="L56" s="92" t="str">
        <f t="shared" si="40"/>
        <v>-</v>
      </c>
      <c r="M56" s="93" t="str">
        <f t="shared" si="40"/>
        <v>-</v>
      </c>
      <c r="N56" s="93" t="str">
        <f t="shared" si="40"/>
        <v>-</v>
      </c>
      <c r="O56" s="93" t="str">
        <f t="shared" si="40"/>
        <v>-</v>
      </c>
      <c r="P56" s="93" t="str">
        <f t="shared" si="40"/>
        <v>-</v>
      </c>
      <c r="Q56" s="94" t="str">
        <f t="shared" si="40"/>
        <v>-</v>
      </c>
      <c r="R56" s="113" t="str">
        <f t="shared" si="40"/>
        <v>-</v>
      </c>
      <c r="S56" s="92" t="str">
        <f t="shared" si="40"/>
        <v>-</v>
      </c>
      <c r="T56" s="93" t="str">
        <f t="shared" si="40"/>
        <v>-</v>
      </c>
      <c r="U56" s="93" t="str">
        <f t="shared" si="40"/>
        <v>-</v>
      </c>
      <c r="V56" s="93" t="str">
        <f t="shared" si="40"/>
        <v>-</v>
      </c>
      <c r="W56" s="93" t="str">
        <f t="shared" si="40"/>
        <v>-</v>
      </c>
      <c r="X56" s="94" t="str">
        <f t="shared" si="40"/>
        <v>-</v>
      </c>
      <c r="Y56" s="113" t="str">
        <f t="shared" si="40"/>
        <v>-</v>
      </c>
      <c r="Z56" s="92" t="str">
        <f t="shared" si="40"/>
        <v>-</v>
      </c>
      <c r="AA56" s="93" t="str">
        <f t="shared" si="40"/>
        <v>-</v>
      </c>
      <c r="AB56" s="93" t="str">
        <f t="shared" si="40"/>
        <v>-</v>
      </c>
      <c r="AC56" s="93" t="str">
        <f t="shared" si="40"/>
        <v>-</v>
      </c>
      <c r="AD56" s="93" t="str">
        <f t="shared" si="40"/>
        <v>-</v>
      </c>
      <c r="AE56" s="94" t="str">
        <f t="shared" si="40"/>
        <v>-</v>
      </c>
      <c r="AF56" s="113" t="str">
        <f t="shared" si="40"/>
        <v>-</v>
      </c>
      <c r="AG56" s="92" t="str">
        <f t="shared" si="40"/>
        <v>-</v>
      </c>
      <c r="AH56" s="93" t="str">
        <f t="shared" si="40"/>
        <v>-</v>
      </c>
      <c r="AI56" s="93" t="str">
        <f t="shared" si="40"/>
        <v>-</v>
      </c>
      <c r="AJ56" s="93" t="str">
        <f t="shared" si="40"/>
        <v>-</v>
      </c>
      <c r="AK56" s="93" t="str">
        <f t="shared" si="40"/>
        <v>-</v>
      </c>
      <c r="AL56" s="94" t="str">
        <f t="shared" si="40"/>
        <v>-</v>
      </c>
      <c r="AM56" s="113" t="str">
        <f t="shared" si="40"/>
        <v>-</v>
      </c>
      <c r="AN56" s="113" t="str">
        <f t="shared" si="40"/>
        <v>-</v>
      </c>
    </row>
    <row r="57" spans="1:40">
      <c r="A57" s="232" t="s">
        <v>87</v>
      </c>
      <c r="B57" s="233"/>
      <c r="C57" s="233"/>
      <c r="D57" s="234"/>
      <c r="E57" s="92" t="str">
        <f>IFERROR(E34/E35,"-")</f>
        <v>-</v>
      </c>
      <c r="F57" s="93" t="str">
        <f t="shared" ref="F57:AN57" si="41">IFERROR(F34/F35,"-")</f>
        <v>-</v>
      </c>
      <c r="G57" s="93" t="str">
        <f t="shared" si="41"/>
        <v>-</v>
      </c>
      <c r="H57" s="93" t="str">
        <f t="shared" si="41"/>
        <v>-</v>
      </c>
      <c r="I57" s="93" t="str">
        <f t="shared" si="41"/>
        <v>-</v>
      </c>
      <c r="J57" s="94" t="str">
        <f t="shared" si="41"/>
        <v>-</v>
      </c>
      <c r="K57" s="113" t="str">
        <f t="shared" si="41"/>
        <v>-</v>
      </c>
      <c r="L57" s="92" t="str">
        <f t="shared" si="41"/>
        <v>-</v>
      </c>
      <c r="M57" s="93" t="str">
        <f t="shared" si="41"/>
        <v>-</v>
      </c>
      <c r="N57" s="93" t="str">
        <f t="shared" si="41"/>
        <v>-</v>
      </c>
      <c r="O57" s="93" t="str">
        <f t="shared" si="41"/>
        <v>-</v>
      </c>
      <c r="P57" s="93" t="str">
        <f t="shared" si="41"/>
        <v>-</v>
      </c>
      <c r="Q57" s="94" t="str">
        <f t="shared" si="41"/>
        <v>-</v>
      </c>
      <c r="R57" s="113" t="str">
        <f t="shared" si="41"/>
        <v>-</v>
      </c>
      <c r="S57" s="92" t="str">
        <f t="shared" si="41"/>
        <v>-</v>
      </c>
      <c r="T57" s="93" t="str">
        <f t="shared" si="41"/>
        <v>-</v>
      </c>
      <c r="U57" s="93" t="str">
        <f t="shared" si="41"/>
        <v>-</v>
      </c>
      <c r="V57" s="93" t="str">
        <f t="shared" si="41"/>
        <v>-</v>
      </c>
      <c r="W57" s="93" t="str">
        <f t="shared" si="41"/>
        <v>-</v>
      </c>
      <c r="X57" s="94" t="str">
        <f t="shared" si="41"/>
        <v>-</v>
      </c>
      <c r="Y57" s="113" t="str">
        <f t="shared" si="41"/>
        <v>-</v>
      </c>
      <c r="Z57" s="92" t="str">
        <f t="shared" si="41"/>
        <v>-</v>
      </c>
      <c r="AA57" s="93" t="str">
        <f t="shared" si="41"/>
        <v>-</v>
      </c>
      <c r="AB57" s="93" t="str">
        <f t="shared" si="41"/>
        <v>-</v>
      </c>
      <c r="AC57" s="93" t="str">
        <f t="shared" si="41"/>
        <v>-</v>
      </c>
      <c r="AD57" s="93" t="str">
        <f t="shared" si="41"/>
        <v>-</v>
      </c>
      <c r="AE57" s="94" t="str">
        <f t="shared" si="41"/>
        <v>-</v>
      </c>
      <c r="AF57" s="113" t="str">
        <f t="shared" si="41"/>
        <v>-</v>
      </c>
      <c r="AG57" s="92" t="str">
        <f t="shared" si="41"/>
        <v>-</v>
      </c>
      <c r="AH57" s="93" t="str">
        <f t="shared" si="41"/>
        <v>-</v>
      </c>
      <c r="AI57" s="93" t="str">
        <f t="shared" si="41"/>
        <v>-</v>
      </c>
      <c r="AJ57" s="93" t="str">
        <f t="shared" si="41"/>
        <v>-</v>
      </c>
      <c r="AK57" s="93" t="str">
        <f t="shared" si="41"/>
        <v>-</v>
      </c>
      <c r="AL57" s="94" t="str">
        <f t="shared" si="41"/>
        <v>-</v>
      </c>
      <c r="AM57" s="113" t="str">
        <f t="shared" si="41"/>
        <v>-</v>
      </c>
      <c r="AN57" s="113" t="str">
        <f t="shared" si="41"/>
        <v>-</v>
      </c>
    </row>
    <row r="58" spans="1:40">
      <c r="A58" s="232" t="s">
        <v>88</v>
      </c>
      <c r="B58" s="233"/>
      <c r="C58" s="233"/>
      <c r="D58" s="234"/>
      <c r="E58" s="92" t="str">
        <f>IFERROR(E23/E35,"-")</f>
        <v>-</v>
      </c>
      <c r="F58" s="93" t="str">
        <f t="shared" ref="F58:AN58" si="42">IFERROR(F23/F35,"-")</f>
        <v>-</v>
      </c>
      <c r="G58" s="93" t="str">
        <f t="shared" si="42"/>
        <v>-</v>
      </c>
      <c r="H58" s="93" t="str">
        <f t="shared" si="42"/>
        <v>-</v>
      </c>
      <c r="I58" s="93" t="str">
        <f t="shared" si="42"/>
        <v>-</v>
      </c>
      <c r="J58" s="94" t="str">
        <f t="shared" si="42"/>
        <v>-</v>
      </c>
      <c r="K58" s="113" t="str">
        <f t="shared" si="42"/>
        <v>-</v>
      </c>
      <c r="L58" s="92" t="str">
        <f t="shared" si="42"/>
        <v>-</v>
      </c>
      <c r="M58" s="93" t="str">
        <f t="shared" si="42"/>
        <v>-</v>
      </c>
      <c r="N58" s="93" t="str">
        <f t="shared" si="42"/>
        <v>-</v>
      </c>
      <c r="O58" s="93" t="str">
        <f t="shared" si="42"/>
        <v>-</v>
      </c>
      <c r="P58" s="93" t="str">
        <f t="shared" si="42"/>
        <v>-</v>
      </c>
      <c r="Q58" s="94" t="str">
        <f t="shared" si="42"/>
        <v>-</v>
      </c>
      <c r="R58" s="113" t="str">
        <f t="shared" si="42"/>
        <v>-</v>
      </c>
      <c r="S58" s="92" t="str">
        <f t="shared" si="42"/>
        <v>-</v>
      </c>
      <c r="T58" s="93" t="str">
        <f t="shared" si="42"/>
        <v>-</v>
      </c>
      <c r="U58" s="93" t="str">
        <f t="shared" si="42"/>
        <v>-</v>
      </c>
      <c r="V58" s="93" t="str">
        <f t="shared" si="42"/>
        <v>-</v>
      </c>
      <c r="W58" s="93" t="str">
        <f t="shared" si="42"/>
        <v>-</v>
      </c>
      <c r="X58" s="94" t="str">
        <f t="shared" si="42"/>
        <v>-</v>
      </c>
      <c r="Y58" s="113" t="str">
        <f t="shared" si="42"/>
        <v>-</v>
      </c>
      <c r="Z58" s="92" t="str">
        <f t="shared" si="42"/>
        <v>-</v>
      </c>
      <c r="AA58" s="93" t="str">
        <f t="shared" si="42"/>
        <v>-</v>
      </c>
      <c r="AB58" s="93" t="str">
        <f t="shared" si="42"/>
        <v>-</v>
      </c>
      <c r="AC58" s="93" t="str">
        <f t="shared" si="42"/>
        <v>-</v>
      </c>
      <c r="AD58" s="93" t="str">
        <f t="shared" si="42"/>
        <v>-</v>
      </c>
      <c r="AE58" s="94" t="str">
        <f t="shared" si="42"/>
        <v>-</v>
      </c>
      <c r="AF58" s="113" t="str">
        <f t="shared" si="42"/>
        <v>-</v>
      </c>
      <c r="AG58" s="92" t="str">
        <f t="shared" si="42"/>
        <v>-</v>
      </c>
      <c r="AH58" s="93" t="str">
        <f t="shared" si="42"/>
        <v>-</v>
      </c>
      <c r="AI58" s="93" t="str">
        <f t="shared" si="42"/>
        <v>-</v>
      </c>
      <c r="AJ58" s="93" t="str">
        <f t="shared" si="42"/>
        <v>-</v>
      </c>
      <c r="AK58" s="93" t="str">
        <f t="shared" si="42"/>
        <v>-</v>
      </c>
      <c r="AL58" s="94" t="str">
        <f t="shared" si="42"/>
        <v>-</v>
      </c>
      <c r="AM58" s="113" t="str">
        <f t="shared" si="42"/>
        <v>-</v>
      </c>
      <c r="AN58" s="113" t="str">
        <f t="shared" si="42"/>
        <v>-</v>
      </c>
    </row>
    <row r="59" spans="1:40" ht="15.75" thickBot="1">
      <c r="A59" s="282" t="s">
        <v>89</v>
      </c>
      <c r="B59" s="283"/>
      <c r="C59" s="283"/>
      <c r="D59" s="284"/>
      <c r="E59" s="95" t="str">
        <f>IFERROR(E24/E35,"-")</f>
        <v>-</v>
      </c>
      <c r="F59" s="96" t="str">
        <f t="shared" ref="F59:AN59" si="43">IFERROR(F24/F35,"-")</f>
        <v>-</v>
      </c>
      <c r="G59" s="96" t="str">
        <f t="shared" si="43"/>
        <v>-</v>
      </c>
      <c r="H59" s="96" t="str">
        <f t="shared" si="43"/>
        <v>-</v>
      </c>
      <c r="I59" s="96" t="str">
        <f t="shared" si="43"/>
        <v>-</v>
      </c>
      <c r="J59" s="97" t="str">
        <f t="shared" si="43"/>
        <v>-</v>
      </c>
      <c r="K59" s="114" t="str">
        <f t="shared" si="43"/>
        <v>-</v>
      </c>
      <c r="L59" s="95" t="str">
        <f t="shared" si="43"/>
        <v>-</v>
      </c>
      <c r="M59" s="96" t="str">
        <f t="shared" si="43"/>
        <v>-</v>
      </c>
      <c r="N59" s="96" t="str">
        <f t="shared" si="43"/>
        <v>-</v>
      </c>
      <c r="O59" s="96" t="str">
        <f t="shared" si="43"/>
        <v>-</v>
      </c>
      <c r="P59" s="96" t="str">
        <f t="shared" si="43"/>
        <v>-</v>
      </c>
      <c r="Q59" s="97" t="str">
        <f t="shared" si="43"/>
        <v>-</v>
      </c>
      <c r="R59" s="114" t="str">
        <f t="shared" si="43"/>
        <v>-</v>
      </c>
      <c r="S59" s="95" t="str">
        <f t="shared" si="43"/>
        <v>-</v>
      </c>
      <c r="T59" s="96" t="str">
        <f t="shared" si="43"/>
        <v>-</v>
      </c>
      <c r="U59" s="96" t="str">
        <f t="shared" si="43"/>
        <v>-</v>
      </c>
      <c r="V59" s="96" t="str">
        <f t="shared" si="43"/>
        <v>-</v>
      </c>
      <c r="W59" s="96" t="str">
        <f t="shared" si="43"/>
        <v>-</v>
      </c>
      <c r="X59" s="97" t="str">
        <f t="shared" si="43"/>
        <v>-</v>
      </c>
      <c r="Y59" s="114" t="str">
        <f t="shared" si="43"/>
        <v>-</v>
      </c>
      <c r="Z59" s="95" t="str">
        <f t="shared" si="43"/>
        <v>-</v>
      </c>
      <c r="AA59" s="96" t="str">
        <f t="shared" si="43"/>
        <v>-</v>
      </c>
      <c r="AB59" s="96" t="str">
        <f t="shared" si="43"/>
        <v>-</v>
      </c>
      <c r="AC59" s="96" t="str">
        <f t="shared" si="43"/>
        <v>-</v>
      </c>
      <c r="AD59" s="96" t="str">
        <f t="shared" si="43"/>
        <v>-</v>
      </c>
      <c r="AE59" s="97" t="str">
        <f t="shared" si="43"/>
        <v>-</v>
      </c>
      <c r="AF59" s="114" t="str">
        <f t="shared" si="43"/>
        <v>-</v>
      </c>
      <c r="AG59" s="95" t="str">
        <f t="shared" si="43"/>
        <v>-</v>
      </c>
      <c r="AH59" s="96" t="str">
        <f t="shared" si="43"/>
        <v>-</v>
      </c>
      <c r="AI59" s="96" t="str">
        <f t="shared" si="43"/>
        <v>-</v>
      </c>
      <c r="AJ59" s="96" t="str">
        <f t="shared" si="43"/>
        <v>-</v>
      </c>
      <c r="AK59" s="96" t="str">
        <f t="shared" si="43"/>
        <v>-</v>
      </c>
      <c r="AL59" s="97" t="str">
        <f t="shared" si="43"/>
        <v>-</v>
      </c>
      <c r="AM59" s="114" t="str">
        <f t="shared" si="43"/>
        <v>-</v>
      </c>
      <c r="AN59" s="114" t="str">
        <f t="shared" si="43"/>
        <v>-</v>
      </c>
    </row>
    <row r="60" spans="1:40" customFormat="1" ht="16.5" thickTop="1" thickBot="1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0" ht="15.75" thickTop="1">
      <c r="A61" s="258" t="s">
        <v>0</v>
      </c>
      <c r="B61" s="259"/>
      <c r="C61" s="259"/>
      <c r="D61" s="260"/>
      <c r="E61" s="5"/>
      <c r="F61" s="6"/>
      <c r="G61" s="6"/>
      <c r="H61" s="6"/>
      <c r="I61" s="6"/>
      <c r="J61" s="15"/>
      <c r="K61" s="72">
        <f t="shared" ref="K61:K67" si="44">SUM(E61:J61)</f>
        <v>0</v>
      </c>
      <c r="L61" s="5"/>
      <c r="M61" s="6"/>
      <c r="N61" s="6"/>
      <c r="O61" s="6"/>
      <c r="P61" s="6"/>
      <c r="Q61" s="15"/>
      <c r="R61" s="72">
        <f t="shared" ref="R61:R67" si="45">SUM(L61:Q61)</f>
        <v>0</v>
      </c>
      <c r="S61" s="5"/>
      <c r="T61" s="6"/>
      <c r="U61" s="6"/>
      <c r="V61" s="6"/>
      <c r="W61" s="6"/>
      <c r="X61" s="15"/>
      <c r="Y61" s="72">
        <f t="shared" ref="Y61:Y67" si="46">SUM(S61:X61)</f>
        <v>0</v>
      </c>
      <c r="Z61" s="5"/>
      <c r="AA61" s="6"/>
      <c r="AB61" s="6"/>
      <c r="AC61" s="6"/>
      <c r="AD61" s="6"/>
      <c r="AE61" s="15"/>
      <c r="AF61" s="72">
        <f t="shared" ref="AF61:AF67" si="47">SUM(Z61:AE61)</f>
        <v>0</v>
      </c>
      <c r="AG61" s="5"/>
      <c r="AH61" s="6"/>
      <c r="AI61" s="6"/>
      <c r="AJ61" s="6"/>
      <c r="AK61" s="6"/>
      <c r="AL61" s="15"/>
      <c r="AM61" s="72">
        <f t="shared" ref="AM61:AM67" si="48">SUM(AG61:AL61)</f>
        <v>0</v>
      </c>
      <c r="AN61" s="72">
        <f t="shared" ref="AN61:AN67" si="49">K61+R61+Y61+AF61+AM61</f>
        <v>0</v>
      </c>
    </row>
    <row r="62" spans="1:40">
      <c r="A62" s="261" t="s">
        <v>27</v>
      </c>
      <c r="B62" s="262"/>
      <c r="C62" s="262"/>
      <c r="D62" s="263"/>
      <c r="E62" s="7"/>
      <c r="F62" s="8"/>
      <c r="G62" s="8"/>
      <c r="H62" s="8"/>
      <c r="I62" s="8"/>
      <c r="J62" s="16"/>
      <c r="K62" s="73">
        <f t="shared" si="44"/>
        <v>0</v>
      </c>
      <c r="L62" s="7"/>
      <c r="M62" s="8"/>
      <c r="N62" s="8"/>
      <c r="O62" s="8"/>
      <c r="P62" s="8"/>
      <c r="Q62" s="16"/>
      <c r="R62" s="73">
        <f t="shared" si="45"/>
        <v>0</v>
      </c>
      <c r="S62" s="7"/>
      <c r="T62" s="8"/>
      <c r="U62" s="8"/>
      <c r="V62" s="8"/>
      <c r="W62" s="8"/>
      <c r="X62" s="16"/>
      <c r="Y62" s="73">
        <f t="shared" si="46"/>
        <v>0</v>
      </c>
      <c r="Z62" s="7"/>
      <c r="AA62" s="8"/>
      <c r="AB62" s="8"/>
      <c r="AC62" s="8"/>
      <c r="AD62" s="8"/>
      <c r="AE62" s="16"/>
      <c r="AF62" s="73">
        <f t="shared" si="47"/>
        <v>0</v>
      </c>
      <c r="AG62" s="7"/>
      <c r="AH62" s="8"/>
      <c r="AI62" s="8"/>
      <c r="AJ62" s="8"/>
      <c r="AK62" s="8"/>
      <c r="AL62" s="16"/>
      <c r="AM62" s="73">
        <f t="shared" si="48"/>
        <v>0</v>
      </c>
      <c r="AN62" s="73">
        <f t="shared" si="49"/>
        <v>0</v>
      </c>
    </row>
    <row r="63" spans="1:40">
      <c r="A63" s="261" t="s">
        <v>1</v>
      </c>
      <c r="B63" s="262"/>
      <c r="C63" s="262"/>
      <c r="D63" s="263"/>
      <c r="E63" s="7"/>
      <c r="F63" s="8"/>
      <c r="G63" s="8"/>
      <c r="H63" s="8"/>
      <c r="I63" s="8"/>
      <c r="J63" s="16"/>
      <c r="K63" s="73">
        <f t="shared" si="44"/>
        <v>0</v>
      </c>
      <c r="L63" s="7"/>
      <c r="M63" s="8"/>
      <c r="N63" s="8"/>
      <c r="O63" s="8"/>
      <c r="P63" s="8"/>
      <c r="Q63" s="16"/>
      <c r="R63" s="73">
        <f t="shared" si="45"/>
        <v>0</v>
      </c>
      <c r="S63" s="7"/>
      <c r="T63" s="8"/>
      <c r="U63" s="8"/>
      <c r="V63" s="8"/>
      <c r="W63" s="8"/>
      <c r="X63" s="16"/>
      <c r="Y63" s="73">
        <f t="shared" si="46"/>
        <v>0</v>
      </c>
      <c r="Z63" s="7"/>
      <c r="AA63" s="8"/>
      <c r="AB63" s="8"/>
      <c r="AC63" s="8"/>
      <c r="AD63" s="8"/>
      <c r="AE63" s="16"/>
      <c r="AF63" s="73">
        <f t="shared" si="47"/>
        <v>0</v>
      </c>
      <c r="AG63" s="7"/>
      <c r="AH63" s="8"/>
      <c r="AI63" s="8"/>
      <c r="AJ63" s="8"/>
      <c r="AK63" s="8"/>
      <c r="AL63" s="16"/>
      <c r="AM63" s="73">
        <f t="shared" si="48"/>
        <v>0</v>
      </c>
      <c r="AN63" s="73">
        <f t="shared" si="49"/>
        <v>0</v>
      </c>
    </row>
    <row r="64" spans="1:40">
      <c r="A64" s="261" t="s">
        <v>2</v>
      </c>
      <c r="B64" s="262"/>
      <c r="C64" s="262"/>
      <c r="D64" s="263"/>
      <c r="E64" s="7"/>
      <c r="F64" s="8"/>
      <c r="G64" s="8"/>
      <c r="H64" s="8"/>
      <c r="I64" s="8"/>
      <c r="J64" s="16"/>
      <c r="K64" s="73">
        <f t="shared" si="44"/>
        <v>0</v>
      </c>
      <c r="L64" s="7"/>
      <c r="M64" s="8"/>
      <c r="N64" s="8"/>
      <c r="O64" s="8"/>
      <c r="P64" s="8"/>
      <c r="Q64" s="16"/>
      <c r="R64" s="73">
        <f t="shared" si="45"/>
        <v>0</v>
      </c>
      <c r="S64" s="7"/>
      <c r="T64" s="8"/>
      <c r="U64" s="8"/>
      <c r="V64" s="8"/>
      <c r="W64" s="8"/>
      <c r="X64" s="16"/>
      <c r="Y64" s="73">
        <f t="shared" si="46"/>
        <v>0</v>
      </c>
      <c r="Z64" s="7"/>
      <c r="AA64" s="8"/>
      <c r="AB64" s="8"/>
      <c r="AC64" s="8"/>
      <c r="AD64" s="8"/>
      <c r="AE64" s="16"/>
      <c r="AF64" s="73">
        <f t="shared" si="47"/>
        <v>0</v>
      </c>
      <c r="AG64" s="7"/>
      <c r="AH64" s="8"/>
      <c r="AI64" s="8"/>
      <c r="AJ64" s="8"/>
      <c r="AK64" s="8"/>
      <c r="AL64" s="16"/>
      <c r="AM64" s="73">
        <f t="shared" si="48"/>
        <v>0</v>
      </c>
      <c r="AN64" s="73">
        <f t="shared" si="49"/>
        <v>0</v>
      </c>
    </row>
    <row r="65" spans="1:40">
      <c r="A65" s="261" t="s">
        <v>3</v>
      </c>
      <c r="B65" s="262"/>
      <c r="C65" s="262"/>
      <c r="D65" s="263"/>
      <c r="E65" s="7"/>
      <c r="F65" s="8"/>
      <c r="G65" s="8"/>
      <c r="H65" s="8"/>
      <c r="I65" s="8"/>
      <c r="J65" s="16"/>
      <c r="K65" s="73">
        <f t="shared" si="44"/>
        <v>0</v>
      </c>
      <c r="L65" s="7"/>
      <c r="M65" s="8"/>
      <c r="N65" s="8"/>
      <c r="O65" s="8"/>
      <c r="P65" s="8"/>
      <c r="Q65" s="16"/>
      <c r="R65" s="73">
        <f t="shared" si="45"/>
        <v>0</v>
      </c>
      <c r="S65" s="7"/>
      <c r="T65" s="8"/>
      <c r="U65" s="8"/>
      <c r="V65" s="8"/>
      <c r="W65" s="8"/>
      <c r="X65" s="16"/>
      <c r="Y65" s="73">
        <f t="shared" si="46"/>
        <v>0</v>
      </c>
      <c r="Z65" s="7"/>
      <c r="AA65" s="8"/>
      <c r="AB65" s="8"/>
      <c r="AC65" s="8"/>
      <c r="AD65" s="8"/>
      <c r="AE65" s="16"/>
      <c r="AF65" s="73">
        <f t="shared" si="47"/>
        <v>0</v>
      </c>
      <c r="AG65" s="7"/>
      <c r="AH65" s="8"/>
      <c r="AI65" s="8"/>
      <c r="AJ65" s="8"/>
      <c r="AK65" s="8"/>
      <c r="AL65" s="16"/>
      <c r="AM65" s="73">
        <f t="shared" si="48"/>
        <v>0</v>
      </c>
      <c r="AN65" s="73">
        <f t="shared" si="49"/>
        <v>0</v>
      </c>
    </row>
    <row r="66" spans="1:40">
      <c r="A66" s="261" t="s">
        <v>4</v>
      </c>
      <c r="B66" s="262"/>
      <c r="C66" s="262"/>
      <c r="D66" s="263"/>
      <c r="E66" s="7"/>
      <c r="F66" s="8"/>
      <c r="G66" s="8"/>
      <c r="H66" s="8"/>
      <c r="I66" s="8"/>
      <c r="J66" s="16"/>
      <c r="K66" s="73">
        <f t="shared" si="44"/>
        <v>0</v>
      </c>
      <c r="L66" s="7"/>
      <c r="M66" s="8"/>
      <c r="N66" s="8"/>
      <c r="O66" s="8"/>
      <c r="P66" s="8"/>
      <c r="Q66" s="16"/>
      <c r="R66" s="73">
        <f t="shared" si="45"/>
        <v>0</v>
      </c>
      <c r="S66" s="7"/>
      <c r="T66" s="8"/>
      <c r="U66" s="8"/>
      <c r="V66" s="8"/>
      <c r="W66" s="8"/>
      <c r="X66" s="16"/>
      <c r="Y66" s="73">
        <f t="shared" si="46"/>
        <v>0</v>
      </c>
      <c r="Z66" s="7"/>
      <c r="AA66" s="8"/>
      <c r="AB66" s="8"/>
      <c r="AC66" s="8"/>
      <c r="AD66" s="8"/>
      <c r="AE66" s="16"/>
      <c r="AF66" s="73">
        <f t="shared" si="47"/>
        <v>0</v>
      </c>
      <c r="AG66" s="7"/>
      <c r="AH66" s="8"/>
      <c r="AI66" s="8"/>
      <c r="AJ66" s="8"/>
      <c r="AK66" s="8"/>
      <c r="AL66" s="16"/>
      <c r="AM66" s="73">
        <f t="shared" si="48"/>
        <v>0</v>
      </c>
      <c r="AN66" s="73">
        <f t="shared" si="49"/>
        <v>0</v>
      </c>
    </row>
    <row r="67" spans="1:40">
      <c r="A67" s="261" t="s">
        <v>28</v>
      </c>
      <c r="B67" s="262"/>
      <c r="C67" s="262"/>
      <c r="D67" s="263"/>
      <c r="E67" s="7"/>
      <c r="F67" s="8"/>
      <c r="G67" s="8"/>
      <c r="H67" s="8"/>
      <c r="I67" s="8"/>
      <c r="J67" s="16"/>
      <c r="K67" s="73">
        <f t="shared" si="44"/>
        <v>0</v>
      </c>
      <c r="L67" s="7"/>
      <c r="M67" s="8"/>
      <c r="N67" s="8"/>
      <c r="O67" s="8"/>
      <c r="P67" s="8"/>
      <c r="Q67" s="16"/>
      <c r="R67" s="73">
        <f t="shared" si="45"/>
        <v>0</v>
      </c>
      <c r="S67" s="7"/>
      <c r="T67" s="8"/>
      <c r="U67" s="8"/>
      <c r="V67" s="8"/>
      <c r="W67" s="8"/>
      <c r="X67" s="16"/>
      <c r="Y67" s="73">
        <f t="shared" si="46"/>
        <v>0</v>
      </c>
      <c r="Z67" s="7"/>
      <c r="AA67" s="8"/>
      <c r="AB67" s="8"/>
      <c r="AC67" s="8"/>
      <c r="AD67" s="8"/>
      <c r="AE67" s="16"/>
      <c r="AF67" s="73">
        <f t="shared" si="47"/>
        <v>0</v>
      </c>
      <c r="AG67" s="7"/>
      <c r="AH67" s="8"/>
      <c r="AI67" s="8"/>
      <c r="AJ67" s="8"/>
      <c r="AK67" s="8"/>
      <c r="AL67" s="16"/>
      <c r="AM67" s="73">
        <f t="shared" si="48"/>
        <v>0</v>
      </c>
      <c r="AN67" s="73">
        <f t="shared" si="49"/>
        <v>0</v>
      </c>
    </row>
    <row r="68" spans="1:40" ht="15.75" thickBot="1">
      <c r="A68" s="273" t="s">
        <v>5</v>
      </c>
      <c r="B68" s="274"/>
      <c r="C68" s="274"/>
      <c r="D68" s="275"/>
      <c r="E68" s="116">
        <f t="shared" ref="E68:AN68" si="50">SUM(E35,E61:E65)</f>
        <v>0</v>
      </c>
      <c r="F68" s="117">
        <f t="shared" si="50"/>
        <v>0</v>
      </c>
      <c r="G68" s="117">
        <f t="shared" si="50"/>
        <v>0</v>
      </c>
      <c r="H68" s="117">
        <f t="shared" si="50"/>
        <v>0</v>
      </c>
      <c r="I68" s="117">
        <f t="shared" si="50"/>
        <v>0</v>
      </c>
      <c r="J68" s="118">
        <f t="shared" si="50"/>
        <v>0</v>
      </c>
      <c r="K68" s="115">
        <f t="shared" si="50"/>
        <v>0</v>
      </c>
      <c r="L68" s="116">
        <f t="shared" si="50"/>
        <v>0</v>
      </c>
      <c r="M68" s="117">
        <f t="shared" si="50"/>
        <v>0</v>
      </c>
      <c r="N68" s="117">
        <f t="shared" si="50"/>
        <v>0</v>
      </c>
      <c r="O68" s="117">
        <f t="shared" si="50"/>
        <v>0</v>
      </c>
      <c r="P68" s="117">
        <f t="shared" si="50"/>
        <v>0</v>
      </c>
      <c r="Q68" s="118">
        <f t="shared" si="50"/>
        <v>0</v>
      </c>
      <c r="R68" s="115">
        <f t="shared" si="50"/>
        <v>0</v>
      </c>
      <c r="S68" s="116">
        <f t="shared" si="50"/>
        <v>0</v>
      </c>
      <c r="T68" s="117">
        <f t="shared" si="50"/>
        <v>0</v>
      </c>
      <c r="U68" s="117">
        <f t="shared" si="50"/>
        <v>0</v>
      </c>
      <c r="V68" s="117">
        <f t="shared" si="50"/>
        <v>0</v>
      </c>
      <c r="W68" s="117">
        <f t="shared" si="50"/>
        <v>0</v>
      </c>
      <c r="X68" s="118">
        <f t="shared" si="50"/>
        <v>0</v>
      </c>
      <c r="Y68" s="115">
        <f t="shared" si="50"/>
        <v>0</v>
      </c>
      <c r="Z68" s="116">
        <f t="shared" si="50"/>
        <v>0</v>
      </c>
      <c r="AA68" s="117">
        <f t="shared" si="50"/>
        <v>0</v>
      </c>
      <c r="AB68" s="117">
        <f t="shared" si="50"/>
        <v>0</v>
      </c>
      <c r="AC68" s="117">
        <f t="shared" si="50"/>
        <v>0</v>
      </c>
      <c r="AD68" s="117">
        <f t="shared" si="50"/>
        <v>0</v>
      </c>
      <c r="AE68" s="118">
        <f t="shared" si="50"/>
        <v>0</v>
      </c>
      <c r="AF68" s="115">
        <f t="shared" si="50"/>
        <v>0</v>
      </c>
      <c r="AG68" s="116">
        <f t="shared" si="50"/>
        <v>0</v>
      </c>
      <c r="AH68" s="117">
        <f t="shared" si="50"/>
        <v>0</v>
      </c>
      <c r="AI68" s="117">
        <f t="shared" si="50"/>
        <v>0</v>
      </c>
      <c r="AJ68" s="117">
        <f t="shared" si="50"/>
        <v>0</v>
      </c>
      <c r="AK68" s="117">
        <f t="shared" si="50"/>
        <v>0</v>
      </c>
      <c r="AL68" s="118">
        <f t="shared" si="50"/>
        <v>0</v>
      </c>
      <c r="AM68" s="115">
        <f t="shared" si="50"/>
        <v>0</v>
      </c>
      <c r="AN68" s="115">
        <f t="shared" si="50"/>
        <v>0</v>
      </c>
    </row>
    <row r="69" spans="1:40" ht="16.5" thickTop="1" thickBot="1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1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0" ht="15.75" thickTop="1">
      <c r="A70" s="279" t="s">
        <v>6</v>
      </c>
      <c r="B70" s="280"/>
      <c r="C70" s="280"/>
      <c r="D70" s="281"/>
      <c r="E70" s="19"/>
      <c r="F70" s="20"/>
      <c r="G70" s="20"/>
      <c r="H70" s="20"/>
      <c r="I70" s="20"/>
      <c r="J70" s="21"/>
      <c r="K70" s="72">
        <f>SUM(E70:J70)</f>
        <v>0</v>
      </c>
      <c r="L70" s="19"/>
      <c r="M70" s="20"/>
      <c r="N70" s="20"/>
      <c r="O70" s="20"/>
      <c r="P70" s="20"/>
      <c r="Q70" s="21"/>
      <c r="R70" s="72">
        <f>SUM(L70:Q70)</f>
        <v>0</v>
      </c>
      <c r="S70" s="19"/>
      <c r="T70" s="20"/>
      <c r="U70" s="20"/>
      <c r="V70" s="20"/>
      <c r="W70" s="20"/>
      <c r="X70" s="21"/>
      <c r="Y70" s="72">
        <f>SUM(S70:X70)</f>
        <v>0</v>
      </c>
      <c r="Z70" s="19"/>
      <c r="AA70" s="20"/>
      <c r="AB70" s="20"/>
      <c r="AC70" s="20"/>
      <c r="AD70" s="20"/>
      <c r="AE70" s="21"/>
      <c r="AF70" s="72">
        <f>SUM(Z70:AE70)</f>
        <v>0</v>
      </c>
      <c r="AG70" s="19"/>
      <c r="AH70" s="20"/>
      <c r="AI70" s="20"/>
      <c r="AJ70" s="20"/>
      <c r="AK70" s="20"/>
      <c r="AL70" s="21"/>
      <c r="AM70" s="72">
        <f>SUM(AG70:AL70)</f>
        <v>0</v>
      </c>
      <c r="AN70" s="72">
        <f t="shared" ref="AN70:AN71" si="51">K70+R70+Y70+AF70</f>
        <v>0</v>
      </c>
    </row>
    <row r="71" spans="1:40">
      <c r="A71" s="299" t="s">
        <v>11</v>
      </c>
      <c r="B71" s="300"/>
      <c r="C71" s="300"/>
      <c r="D71" s="301"/>
      <c r="E71" s="22"/>
      <c r="F71" s="23"/>
      <c r="G71" s="23"/>
      <c r="H71" s="23"/>
      <c r="I71" s="23"/>
      <c r="J71" s="24"/>
      <c r="K71" s="119">
        <f>SUM(E71:J71)</f>
        <v>0</v>
      </c>
      <c r="L71" s="22"/>
      <c r="M71" s="23"/>
      <c r="N71" s="23"/>
      <c r="O71" s="23"/>
      <c r="P71" s="23"/>
      <c r="Q71" s="24"/>
      <c r="R71" s="119">
        <f>SUM(L71:Q71)</f>
        <v>0</v>
      </c>
      <c r="S71" s="22"/>
      <c r="T71" s="23"/>
      <c r="U71" s="23"/>
      <c r="V71" s="23"/>
      <c r="W71" s="23"/>
      <c r="X71" s="24"/>
      <c r="Y71" s="119">
        <f>SUM(S71:X71)</f>
        <v>0</v>
      </c>
      <c r="Z71" s="22"/>
      <c r="AA71" s="23"/>
      <c r="AB71" s="23"/>
      <c r="AC71" s="23"/>
      <c r="AD71" s="23"/>
      <c r="AE71" s="24"/>
      <c r="AF71" s="119">
        <f>SUM(Z71:AE71)</f>
        <v>0</v>
      </c>
      <c r="AG71" s="22"/>
      <c r="AH71" s="23"/>
      <c r="AI71" s="23"/>
      <c r="AJ71" s="23"/>
      <c r="AK71" s="23"/>
      <c r="AL71" s="24"/>
      <c r="AM71" s="119">
        <f>SUM(AG71:AL71)</f>
        <v>0</v>
      </c>
      <c r="AN71" s="119">
        <f t="shared" si="51"/>
        <v>0</v>
      </c>
    </row>
    <row r="72" spans="1:40">
      <c r="A72" s="235" t="s">
        <v>12</v>
      </c>
      <c r="B72" s="236"/>
      <c r="C72" s="236"/>
      <c r="D72" s="237"/>
      <c r="E72" s="122" t="str">
        <f t="shared" ref="E72:AN72" si="52">IFERROR(E70/E36,"-")</f>
        <v>-</v>
      </c>
      <c r="F72" s="123" t="str">
        <f t="shared" si="52"/>
        <v>-</v>
      </c>
      <c r="G72" s="123" t="str">
        <f t="shared" si="52"/>
        <v>-</v>
      </c>
      <c r="H72" s="123" t="str">
        <f t="shared" si="52"/>
        <v>-</v>
      </c>
      <c r="I72" s="123" t="str">
        <f t="shared" si="52"/>
        <v>-</v>
      </c>
      <c r="J72" s="124" t="str">
        <f t="shared" si="52"/>
        <v>-</v>
      </c>
      <c r="K72" s="120" t="str">
        <f t="shared" si="52"/>
        <v>-</v>
      </c>
      <c r="L72" s="122" t="str">
        <f t="shared" si="52"/>
        <v>-</v>
      </c>
      <c r="M72" s="123" t="str">
        <f t="shared" si="52"/>
        <v>-</v>
      </c>
      <c r="N72" s="123" t="str">
        <f t="shared" si="52"/>
        <v>-</v>
      </c>
      <c r="O72" s="123" t="str">
        <f t="shared" si="52"/>
        <v>-</v>
      </c>
      <c r="P72" s="123" t="str">
        <f t="shared" si="52"/>
        <v>-</v>
      </c>
      <c r="Q72" s="124" t="str">
        <f t="shared" si="52"/>
        <v>-</v>
      </c>
      <c r="R72" s="120" t="str">
        <f t="shared" si="52"/>
        <v>-</v>
      </c>
      <c r="S72" s="122" t="str">
        <f t="shared" si="52"/>
        <v>-</v>
      </c>
      <c r="T72" s="123" t="str">
        <f t="shared" si="52"/>
        <v>-</v>
      </c>
      <c r="U72" s="123" t="str">
        <f t="shared" si="52"/>
        <v>-</v>
      </c>
      <c r="V72" s="123" t="str">
        <f t="shared" si="52"/>
        <v>-</v>
      </c>
      <c r="W72" s="123" t="str">
        <f t="shared" si="52"/>
        <v>-</v>
      </c>
      <c r="X72" s="124" t="str">
        <f t="shared" si="52"/>
        <v>-</v>
      </c>
      <c r="Y72" s="120" t="str">
        <f t="shared" si="52"/>
        <v>-</v>
      </c>
      <c r="Z72" s="122" t="str">
        <f t="shared" si="52"/>
        <v>-</v>
      </c>
      <c r="AA72" s="123" t="str">
        <f t="shared" si="52"/>
        <v>-</v>
      </c>
      <c r="AB72" s="123" t="str">
        <f t="shared" si="52"/>
        <v>-</v>
      </c>
      <c r="AC72" s="123" t="str">
        <f t="shared" si="52"/>
        <v>-</v>
      </c>
      <c r="AD72" s="123" t="str">
        <f t="shared" si="52"/>
        <v>-</v>
      </c>
      <c r="AE72" s="124" t="str">
        <f t="shared" si="52"/>
        <v>-</v>
      </c>
      <c r="AF72" s="120" t="str">
        <f t="shared" si="52"/>
        <v>-</v>
      </c>
      <c r="AG72" s="122" t="str">
        <f t="shared" si="52"/>
        <v>-</v>
      </c>
      <c r="AH72" s="123" t="str">
        <f t="shared" si="52"/>
        <v>-</v>
      </c>
      <c r="AI72" s="123" t="str">
        <f t="shared" si="52"/>
        <v>-</v>
      </c>
      <c r="AJ72" s="123" t="str">
        <f t="shared" si="52"/>
        <v>-</v>
      </c>
      <c r="AK72" s="123" t="str">
        <f t="shared" si="52"/>
        <v>-</v>
      </c>
      <c r="AL72" s="124" t="str">
        <f t="shared" si="52"/>
        <v>-</v>
      </c>
      <c r="AM72" s="120" t="str">
        <f t="shared" si="52"/>
        <v>-</v>
      </c>
      <c r="AN72" s="120" t="str">
        <f t="shared" si="52"/>
        <v>-</v>
      </c>
    </row>
    <row r="73" spans="1:40" ht="15.75" thickBot="1">
      <c r="A73" s="238" t="s">
        <v>13</v>
      </c>
      <c r="B73" s="239"/>
      <c r="C73" s="239"/>
      <c r="D73" s="240"/>
      <c r="E73" s="125" t="str">
        <f t="shared" ref="E73:AN73" si="53">IFERROR(E71/E36,"-")</f>
        <v>-</v>
      </c>
      <c r="F73" s="126" t="str">
        <f t="shared" si="53"/>
        <v>-</v>
      </c>
      <c r="G73" s="126" t="str">
        <f t="shared" si="53"/>
        <v>-</v>
      </c>
      <c r="H73" s="126" t="str">
        <f t="shared" si="53"/>
        <v>-</v>
      </c>
      <c r="I73" s="126" t="str">
        <f t="shared" si="53"/>
        <v>-</v>
      </c>
      <c r="J73" s="127" t="str">
        <f t="shared" si="53"/>
        <v>-</v>
      </c>
      <c r="K73" s="121" t="str">
        <f t="shared" si="53"/>
        <v>-</v>
      </c>
      <c r="L73" s="125" t="str">
        <f t="shared" si="53"/>
        <v>-</v>
      </c>
      <c r="M73" s="126" t="str">
        <f t="shared" si="53"/>
        <v>-</v>
      </c>
      <c r="N73" s="126" t="str">
        <f t="shared" si="53"/>
        <v>-</v>
      </c>
      <c r="O73" s="126" t="str">
        <f t="shared" si="53"/>
        <v>-</v>
      </c>
      <c r="P73" s="126" t="str">
        <f t="shared" si="53"/>
        <v>-</v>
      </c>
      <c r="Q73" s="127" t="str">
        <f t="shared" si="53"/>
        <v>-</v>
      </c>
      <c r="R73" s="121" t="str">
        <f t="shared" si="53"/>
        <v>-</v>
      </c>
      <c r="S73" s="125" t="str">
        <f t="shared" si="53"/>
        <v>-</v>
      </c>
      <c r="T73" s="126" t="str">
        <f t="shared" si="53"/>
        <v>-</v>
      </c>
      <c r="U73" s="126" t="str">
        <f t="shared" si="53"/>
        <v>-</v>
      </c>
      <c r="V73" s="126" t="str">
        <f t="shared" si="53"/>
        <v>-</v>
      </c>
      <c r="W73" s="126" t="str">
        <f t="shared" si="53"/>
        <v>-</v>
      </c>
      <c r="X73" s="127" t="str">
        <f t="shared" si="53"/>
        <v>-</v>
      </c>
      <c r="Y73" s="121" t="str">
        <f t="shared" si="53"/>
        <v>-</v>
      </c>
      <c r="Z73" s="125" t="str">
        <f t="shared" si="53"/>
        <v>-</v>
      </c>
      <c r="AA73" s="126" t="str">
        <f t="shared" si="53"/>
        <v>-</v>
      </c>
      <c r="AB73" s="126" t="str">
        <f t="shared" si="53"/>
        <v>-</v>
      </c>
      <c r="AC73" s="126" t="str">
        <f t="shared" si="53"/>
        <v>-</v>
      </c>
      <c r="AD73" s="126" t="str">
        <f t="shared" si="53"/>
        <v>-</v>
      </c>
      <c r="AE73" s="127" t="str">
        <f t="shared" si="53"/>
        <v>-</v>
      </c>
      <c r="AF73" s="121" t="str">
        <f t="shared" si="53"/>
        <v>-</v>
      </c>
      <c r="AG73" s="125" t="str">
        <f t="shared" si="53"/>
        <v>-</v>
      </c>
      <c r="AH73" s="126" t="str">
        <f t="shared" si="53"/>
        <v>-</v>
      </c>
      <c r="AI73" s="126" t="str">
        <f t="shared" si="53"/>
        <v>-</v>
      </c>
      <c r="AJ73" s="126" t="str">
        <f t="shared" si="53"/>
        <v>-</v>
      </c>
      <c r="AK73" s="126" t="str">
        <f t="shared" si="53"/>
        <v>-</v>
      </c>
      <c r="AL73" s="127" t="str">
        <f t="shared" si="53"/>
        <v>-</v>
      </c>
      <c r="AM73" s="121" t="str">
        <f t="shared" si="53"/>
        <v>-</v>
      </c>
      <c r="AN73" s="121" t="str">
        <f t="shared" si="53"/>
        <v>-</v>
      </c>
    </row>
    <row r="74" spans="1:40" ht="16.5" thickTop="1" thickBot="1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1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0" ht="15.75" thickTop="1">
      <c r="A75" s="267" t="s">
        <v>29</v>
      </c>
      <c r="B75" s="268"/>
      <c r="C75" s="268"/>
      <c r="D75" s="269"/>
      <c r="E75" s="26"/>
      <c r="F75" s="27"/>
      <c r="G75" s="27"/>
      <c r="H75" s="27"/>
      <c r="I75" s="27"/>
      <c r="J75" s="28"/>
      <c r="K75" s="128">
        <f t="shared" ref="K75:K80" si="54">SUM(E75:J75)</f>
        <v>0</v>
      </c>
      <c r="L75" s="26"/>
      <c r="M75" s="27"/>
      <c r="N75" s="27"/>
      <c r="O75" s="27"/>
      <c r="P75" s="27"/>
      <c r="Q75" s="28"/>
      <c r="R75" s="128">
        <f t="shared" ref="R75:R80" si="55">SUM(L75:Q75)</f>
        <v>0</v>
      </c>
      <c r="S75" s="26"/>
      <c r="T75" s="27"/>
      <c r="U75" s="27"/>
      <c r="V75" s="27"/>
      <c r="W75" s="27"/>
      <c r="X75" s="28"/>
      <c r="Y75" s="128">
        <f t="shared" ref="Y75:Y80" si="56">SUM(S75:X75)</f>
        <v>0</v>
      </c>
      <c r="Z75" s="26"/>
      <c r="AA75" s="27"/>
      <c r="AB75" s="27"/>
      <c r="AC75" s="27"/>
      <c r="AD75" s="27"/>
      <c r="AE75" s="28"/>
      <c r="AF75" s="128">
        <f t="shared" ref="AF75:AF80" si="57">SUM(Z75:AE75)</f>
        <v>0</v>
      </c>
      <c r="AG75" s="26"/>
      <c r="AH75" s="27"/>
      <c r="AI75" s="27"/>
      <c r="AJ75" s="27"/>
      <c r="AK75" s="27"/>
      <c r="AL75" s="28"/>
      <c r="AM75" s="128">
        <f t="shared" ref="AM75:AM80" si="58">SUM(AG75:AL75)</f>
        <v>0</v>
      </c>
      <c r="AN75" s="128">
        <f t="shared" ref="AN75:AN80" si="59">K75+R75+Y75+AF75+AM75</f>
        <v>0</v>
      </c>
    </row>
    <row r="76" spans="1:40">
      <c r="A76" s="270" t="s">
        <v>30</v>
      </c>
      <c r="B76" s="271"/>
      <c r="C76" s="271"/>
      <c r="D76" s="272"/>
      <c r="E76" s="13"/>
      <c r="F76" s="14"/>
      <c r="G76" s="14"/>
      <c r="H76" s="14"/>
      <c r="I76" s="14"/>
      <c r="J76" s="18"/>
      <c r="K76" s="129">
        <f t="shared" si="54"/>
        <v>0</v>
      </c>
      <c r="L76" s="13"/>
      <c r="M76" s="14"/>
      <c r="N76" s="14"/>
      <c r="O76" s="14"/>
      <c r="P76" s="14"/>
      <c r="Q76" s="18"/>
      <c r="R76" s="129">
        <f t="shared" si="55"/>
        <v>0</v>
      </c>
      <c r="S76" s="13"/>
      <c r="T76" s="14"/>
      <c r="U76" s="14"/>
      <c r="V76" s="14"/>
      <c r="W76" s="14"/>
      <c r="X76" s="18"/>
      <c r="Y76" s="129">
        <f t="shared" si="56"/>
        <v>0</v>
      </c>
      <c r="Z76" s="13"/>
      <c r="AA76" s="14"/>
      <c r="AB76" s="14"/>
      <c r="AC76" s="14"/>
      <c r="AD76" s="14"/>
      <c r="AE76" s="18"/>
      <c r="AF76" s="129">
        <f t="shared" si="57"/>
        <v>0</v>
      </c>
      <c r="AG76" s="13"/>
      <c r="AH76" s="14"/>
      <c r="AI76" s="14"/>
      <c r="AJ76" s="14"/>
      <c r="AK76" s="14"/>
      <c r="AL76" s="18"/>
      <c r="AM76" s="129">
        <f t="shared" si="58"/>
        <v>0</v>
      </c>
      <c r="AN76" s="129">
        <f t="shared" si="59"/>
        <v>0</v>
      </c>
    </row>
    <row r="77" spans="1:40">
      <c r="A77" s="270" t="s">
        <v>139</v>
      </c>
      <c r="B77" s="271"/>
      <c r="C77" s="271"/>
      <c r="D77" s="272"/>
      <c r="E77" s="13"/>
      <c r="F77" s="14"/>
      <c r="G77" s="14"/>
      <c r="H77" s="14"/>
      <c r="I77" s="14"/>
      <c r="J77" s="18"/>
      <c r="K77" s="129">
        <f t="shared" si="54"/>
        <v>0</v>
      </c>
      <c r="L77" s="13"/>
      <c r="M77" s="14"/>
      <c r="N77" s="14"/>
      <c r="O77" s="14"/>
      <c r="P77" s="14"/>
      <c r="Q77" s="18"/>
      <c r="R77" s="129">
        <f t="shared" si="55"/>
        <v>0</v>
      </c>
      <c r="S77" s="13"/>
      <c r="T77" s="14"/>
      <c r="U77" s="14"/>
      <c r="V77" s="14"/>
      <c r="W77" s="14"/>
      <c r="X77" s="18"/>
      <c r="Y77" s="129">
        <f t="shared" si="56"/>
        <v>0</v>
      </c>
      <c r="Z77" s="13"/>
      <c r="AA77" s="14"/>
      <c r="AB77" s="14"/>
      <c r="AC77" s="14"/>
      <c r="AD77" s="14"/>
      <c r="AE77" s="18"/>
      <c r="AF77" s="129">
        <f t="shared" si="57"/>
        <v>0</v>
      </c>
      <c r="AG77" s="13"/>
      <c r="AH77" s="14"/>
      <c r="AI77" s="14"/>
      <c r="AJ77" s="14"/>
      <c r="AK77" s="14"/>
      <c r="AL77" s="18"/>
      <c r="AM77" s="129">
        <f t="shared" si="58"/>
        <v>0</v>
      </c>
      <c r="AN77" s="129">
        <f t="shared" si="59"/>
        <v>0</v>
      </c>
    </row>
    <row r="78" spans="1:40">
      <c r="A78" s="270" t="s">
        <v>140</v>
      </c>
      <c r="B78" s="271"/>
      <c r="C78" s="271"/>
      <c r="D78" s="272"/>
      <c r="E78" s="13"/>
      <c r="F78" s="14"/>
      <c r="G78" s="14"/>
      <c r="H78" s="14"/>
      <c r="I78" s="14"/>
      <c r="J78" s="18"/>
      <c r="K78" s="129">
        <f t="shared" si="54"/>
        <v>0</v>
      </c>
      <c r="L78" s="13"/>
      <c r="M78" s="14"/>
      <c r="N78" s="14"/>
      <c r="O78" s="14"/>
      <c r="P78" s="14"/>
      <c r="Q78" s="18"/>
      <c r="R78" s="129">
        <f t="shared" si="55"/>
        <v>0</v>
      </c>
      <c r="S78" s="13"/>
      <c r="T78" s="14"/>
      <c r="U78" s="14"/>
      <c r="V78" s="14"/>
      <c r="W78" s="14"/>
      <c r="X78" s="18"/>
      <c r="Y78" s="129">
        <f t="shared" si="56"/>
        <v>0</v>
      </c>
      <c r="Z78" s="13"/>
      <c r="AA78" s="14"/>
      <c r="AB78" s="14"/>
      <c r="AC78" s="14"/>
      <c r="AD78" s="14"/>
      <c r="AE78" s="18"/>
      <c r="AF78" s="129">
        <f t="shared" si="57"/>
        <v>0</v>
      </c>
      <c r="AG78" s="13"/>
      <c r="AH78" s="14"/>
      <c r="AI78" s="14"/>
      <c r="AJ78" s="14"/>
      <c r="AK78" s="14"/>
      <c r="AL78" s="18"/>
      <c r="AM78" s="129">
        <f t="shared" si="58"/>
        <v>0</v>
      </c>
      <c r="AN78" s="129">
        <f t="shared" si="59"/>
        <v>0</v>
      </c>
    </row>
    <row r="79" spans="1:40">
      <c r="A79" s="270" t="s">
        <v>91</v>
      </c>
      <c r="B79" s="271"/>
      <c r="C79" s="271"/>
      <c r="D79" s="272"/>
      <c r="E79" s="13"/>
      <c r="F79" s="14"/>
      <c r="G79" s="14"/>
      <c r="H79" s="14"/>
      <c r="I79" s="14"/>
      <c r="J79" s="18"/>
      <c r="K79" s="129">
        <f t="shared" si="54"/>
        <v>0</v>
      </c>
      <c r="L79" s="13"/>
      <c r="M79" s="14"/>
      <c r="N79" s="14"/>
      <c r="O79" s="14"/>
      <c r="P79" s="14"/>
      <c r="Q79" s="18"/>
      <c r="R79" s="129">
        <f t="shared" si="55"/>
        <v>0</v>
      </c>
      <c r="S79" s="13"/>
      <c r="T79" s="14"/>
      <c r="U79" s="14"/>
      <c r="V79" s="14"/>
      <c r="W79" s="14"/>
      <c r="X79" s="18"/>
      <c r="Y79" s="129">
        <f t="shared" si="56"/>
        <v>0</v>
      </c>
      <c r="Z79" s="13"/>
      <c r="AA79" s="14"/>
      <c r="AB79" s="14"/>
      <c r="AC79" s="14"/>
      <c r="AD79" s="14"/>
      <c r="AE79" s="18"/>
      <c r="AF79" s="129">
        <f t="shared" si="57"/>
        <v>0</v>
      </c>
      <c r="AG79" s="13"/>
      <c r="AH79" s="14"/>
      <c r="AI79" s="14"/>
      <c r="AJ79" s="14"/>
      <c r="AK79" s="14"/>
      <c r="AL79" s="18"/>
      <c r="AM79" s="129">
        <f t="shared" si="58"/>
        <v>0</v>
      </c>
      <c r="AN79" s="129">
        <f t="shared" si="59"/>
        <v>0</v>
      </c>
    </row>
    <row r="80" spans="1:40" ht="15.75" thickBot="1">
      <c r="A80" s="270" t="s">
        <v>92</v>
      </c>
      <c r="B80" s="271"/>
      <c r="C80" s="271"/>
      <c r="D80" s="272"/>
      <c r="E80" s="13"/>
      <c r="F80" s="14"/>
      <c r="G80" s="14"/>
      <c r="H80" s="14"/>
      <c r="I80" s="14"/>
      <c r="J80" s="18"/>
      <c r="K80" s="129">
        <f t="shared" si="54"/>
        <v>0</v>
      </c>
      <c r="L80" s="13"/>
      <c r="M80" s="14"/>
      <c r="N80" s="14"/>
      <c r="O80" s="14"/>
      <c r="P80" s="14"/>
      <c r="Q80" s="18"/>
      <c r="R80" s="129">
        <f t="shared" si="55"/>
        <v>0</v>
      </c>
      <c r="S80" s="13"/>
      <c r="T80" s="14"/>
      <c r="U80" s="14"/>
      <c r="V80" s="14"/>
      <c r="W80" s="14"/>
      <c r="X80" s="18"/>
      <c r="Y80" s="129">
        <f t="shared" si="56"/>
        <v>0</v>
      </c>
      <c r="Z80" s="13"/>
      <c r="AA80" s="14"/>
      <c r="AB80" s="14"/>
      <c r="AC80" s="14"/>
      <c r="AD80" s="14"/>
      <c r="AE80" s="18"/>
      <c r="AF80" s="129">
        <f t="shared" si="57"/>
        <v>0</v>
      </c>
      <c r="AG80" s="13"/>
      <c r="AH80" s="14"/>
      <c r="AI80" s="14"/>
      <c r="AJ80" s="14"/>
      <c r="AK80" s="14"/>
      <c r="AL80" s="18"/>
      <c r="AM80" s="129">
        <f t="shared" si="58"/>
        <v>0</v>
      </c>
      <c r="AN80" s="129">
        <f t="shared" si="59"/>
        <v>0</v>
      </c>
    </row>
    <row r="81" spans="1:40" ht="15.75" thickTop="1">
      <c r="A81" s="276" t="s">
        <v>94</v>
      </c>
      <c r="B81" s="277"/>
      <c r="C81" s="277"/>
      <c r="D81" s="278"/>
      <c r="E81" s="133" t="str">
        <f>IFERROR(E75/(E23+E25+E26+E27),"-")</f>
        <v>-</v>
      </c>
      <c r="F81" s="133" t="str">
        <f t="shared" ref="F81:AN81" si="60">IFERROR(F75/(F23+F25+F26+F27),"-")</f>
        <v>-</v>
      </c>
      <c r="G81" s="133" t="str">
        <f t="shared" si="60"/>
        <v>-</v>
      </c>
      <c r="H81" s="133" t="str">
        <f t="shared" si="60"/>
        <v>-</v>
      </c>
      <c r="I81" s="133" t="str">
        <f t="shared" si="60"/>
        <v>-</v>
      </c>
      <c r="J81" s="134" t="str">
        <f t="shared" si="60"/>
        <v>-</v>
      </c>
      <c r="K81" s="130" t="str">
        <f t="shared" si="60"/>
        <v>-</v>
      </c>
      <c r="L81" s="135" t="str">
        <f t="shared" si="60"/>
        <v>-</v>
      </c>
      <c r="M81" s="133" t="str">
        <f t="shared" si="60"/>
        <v>-</v>
      </c>
      <c r="N81" s="133" t="str">
        <f t="shared" si="60"/>
        <v>-</v>
      </c>
      <c r="O81" s="133" t="str">
        <f t="shared" si="60"/>
        <v>-</v>
      </c>
      <c r="P81" s="133" t="str">
        <f t="shared" si="60"/>
        <v>-</v>
      </c>
      <c r="Q81" s="134" t="str">
        <f t="shared" si="60"/>
        <v>-</v>
      </c>
      <c r="R81" s="130" t="str">
        <f t="shared" si="60"/>
        <v>-</v>
      </c>
      <c r="S81" s="135" t="str">
        <f t="shared" si="60"/>
        <v>-</v>
      </c>
      <c r="T81" s="133" t="str">
        <f t="shared" si="60"/>
        <v>-</v>
      </c>
      <c r="U81" s="133" t="str">
        <f t="shared" si="60"/>
        <v>-</v>
      </c>
      <c r="V81" s="133" t="str">
        <f t="shared" si="60"/>
        <v>-</v>
      </c>
      <c r="W81" s="133" t="str">
        <f t="shared" si="60"/>
        <v>-</v>
      </c>
      <c r="X81" s="134" t="str">
        <f t="shared" si="60"/>
        <v>-</v>
      </c>
      <c r="Y81" s="130" t="str">
        <f t="shared" si="60"/>
        <v>-</v>
      </c>
      <c r="Z81" s="135" t="str">
        <f t="shared" si="60"/>
        <v>-</v>
      </c>
      <c r="AA81" s="133" t="str">
        <f t="shared" si="60"/>
        <v>-</v>
      </c>
      <c r="AB81" s="133" t="str">
        <f t="shared" si="60"/>
        <v>-</v>
      </c>
      <c r="AC81" s="133" t="str">
        <f t="shared" si="60"/>
        <v>-</v>
      </c>
      <c r="AD81" s="133" t="str">
        <f t="shared" si="60"/>
        <v>-</v>
      </c>
      <c r="AE81" s="134" t="str">
        <f t="shared" si="60"/>
        <v>-</v>
      </c>
      <c r="AF81" s="130" t="str">
        <f t="shared" si="60"/>
        <v>-</v>
      </c>
      <c r="AG81" s="135" t="str">
        <f t="shared" si="60"/>
        <v>-</v>
      </c>
      <c r="AH81" s="133" t="str">
        <f t="shared" si="60"/>
        <v>-</v>
      </c>
      <c r="AI81" s="133" t="str">
        <f t="shared" si="60"/>
        <v>-</v>
      </c>
      <c r="AJ81" s="133" t="str">
        <f t="shared" si="60"/>
        <v>-</v>
      </c>
      <c r="AK81" s="133" t="str">
        <f t="shared" si="60"/>
        <v>-</v>
      </c>
      <c r="AL81" s="134" t="str">
        <f t="shared" si="60"/>
        <v>-</v>
      </c>
      <c r="AM81" s="130" t="str">
        <f t="shared" si="60"/>
        <v>-</v>
      </c>
      <c r="AN81" s="130" t="str">
        <f t="shared" si="60"/>
        <v>-</v>
      </c>
    </row>
    <row r="82" spans="1:40">
      <c r="A82" s="241" t="s">
        <v>93</v>
      </c>
      <c r="B82" s="242"/>
      <c r="C82" s="242"/>
      <c r="D82" s="243"/>
      <c r="E82" s="136" t="str">
        <f t="shared" ref="E82:AN82" si="61">IFERROR((E76/(E24+E28+E29))/12,"-")</f>
        <v>-</v>
      </c>
      <c r="F82" s="136" t="str">
        <f t="shared" si="61"/>
        <v>-</v>
      </c>
      <c r="G82" s="136" t="str">
        <f t="shared" si="61"/>
        <v>-</v>
      </c>
      <c r="H82" s="136" t="str">
        <f t="shared" si="61"/>
        <v>-</v>
      </c>
      <c r="I82" s="136" t="str">
        <f t="shared" si="61"/>
        <v>-</v>
      </c>
      <c r="J82" s="137" t="str">
        <f t="shared" si="61"/>
        <v>-</v>
      </c>
      <c r="K82" s="131" t="str">
        <f t="shared" si="61"/>
        <v>-</v>
      </c>
      <c r="L82" s="138" t="str">
        <f t="shared" si="61"/>
        <v>-</v>
      </c>
      <c r="M82" s="136" t="str">
        <f t="shared" si="61"/>
        <v>-</v>
      </c>
      <c r="N82" s="136" t="str">
        <f t="shared" si="61"/>
        <v>-</v>
      </c>
      <c r="O82" s="136" t="str">
        <f t="shared" si="61"/>
        <v>-</v>
      </c>
      <c r="P82" s="136" t="str">
        <f t="shared" si="61"/>
        <v>-</v>
      </c>
      <c r="Q82" s="137" t="str">
        <f t="shared" si="61"/>
        <v>-</v>
      </c>
      <c r="R82" s="131" t="str">
        <f t="shared" si="61"/>
        <v>-</v>
      </c>
      <c r="S82" s="138" t="str">
        <f t="shared" si="61"/>
        <v>-</v>
      </c>
      <c r="T82" s="136" t="str">
        <f t="shared" si="61"/>
        <v>-</v>
      </c>
      <c r="U82" s="136" t="str">
        <f t="shared" si="61"/>
        <v>-</v>
      </c>
      <c r="V82" s="136" t="str">
        <f t="shared" si="61"/>
        <v>-</v>
      </c>
      <c r="W82" s="136" t="str">
        <f t="shared" si="61"/>
        <v>-</v>
      </c>
      <c r="X82" s="137" t="str">
        <f t="shared" si="61"/>
        <v>-</v>
      </c>
      <c r="Y82" s="131" t="str">
        <f t="shared" si="61"/>
        <v>-</v>
      </c>
      <c r="Z82" s="138" t="str">
        <f t="shared" si="61"/>
        <v>-</v>
      </c>
      <c r="AA82" s="136" t="str">
        <f t="shared" si="61"/>
        <v>-</v>
      </c>
      <c r="AB82" s="136" t="str">
        <f t="shared" si="61"/>
        <v>-</v>
      </c>
      <c r="AC82" s="136" t="str">
        <f t="shared" si="61"/>
        <v>-</v>
      </c>
      <c r="AD82" s="136" t="str">
        <f t="shared" si="61"/>
        <v>-</v>
      </c>
      <c r="AE82" s="137" t="str">
        <f t="shared" si="61"/>
        <v>-</v>
      </c>
      <c r="AF82" s="131" t="str">
        <f t="shared" si="61"/>
        <v>-</v>
      </c>
      <c r="AG82" s="138" t="str">
        <f t="shared" si="61"/>
        <v>-</v>
      </c>
      <c r="AH82" s="136" t="str">
        <f t="shared" si="61"/>
        <v>-</v>
      </c>
      <c r="AI82" s="136" t="str">
        <f t="shared" si="61"/>
        <v>-</v>
      </c>
      <c r="AJ82" s="136" t="str">
        <f t="shared" si="61"/>
        <v>-</v>
      </c>
      <c r="AK82" s="136" t="str">
        <f t="shared" si="61"/>
        <v>-</v>
      </c>
      <c r="AL82" s="137" t="str">
        <f t="shared" si="61"/>
        <v>-</v>
      </c>
      <c r="AM82" s="131" t="str">
        <f t="shared" si="61"/>
        <v>-</v>
      </c>
      <c r="AN82" s="131" t="str">
        <f t="shared" si="61"/>
        <v>-</v>
      </c>
    </row>
    <row r="83" spans="1:40">
      <c r="A83" s="241" t="s">
        <v>141</v>
      </c>
      <c r="B83" s="242"/>
      <c r="C83" s="242"/>
      <c r="D83" s="243"/>
      <c r="E83" s="136" t="str">
        <f t="shared" ref="E83:AN83" si="62">IFERROR(((E78-E77)/(E24+E28+E29))/12,"-")</f>
        <v>-</v>
      </c>
      <c r="F83" s="136" t="str">
        <f t="shared" si="62"/>
        <v>-</v>
      </c>
      <c r="G83" s="136" t="str">
        <f t="shared" si="62"/>
        <v>-</v>
      </c>
      <c r="H83" s="136" t="str">
        <f t="shared" si="62"/>
        <v>-</v>
      </c>
      <c r="I83" s="136" t="str">
        <f t="shared" si="62"/>
        <v>-</v>
      </c>
      <c r="J83" s="137" t="str">
        <f t="shared" si="62"/>
        <v>-</v>
      </c>
      <c r="K83" s="131" t="str">
        <f t="shared" si="62"/>
        <v>-</v>
      </c>
      <c r="L83" s="138" t="str">
        <f t="shared" si="62"/>
        <v>-</v>
      </c>
      <c r="M83" s="136" t="str">
        <f t="shared" si="62"/>
        <v>-</v>
      </c>
      <c r="N83" s="136" t="str">
        <f t="shared" si="62"/>
        <v>-</v>
      </c>
      <c r="O83" s="136" t="str">
        <f t="shared" si="62"/>
        <v>-</v>
      </c>
      <c r="P83" s="136" t="str">
        <f t="shared" si="62"/>
        <v>-</v>
      </c>
      <c r="Q83" s="137" t="str">
        <f t="shared" si="62"/>
        <v>-</v>
      </c>
      <c r="R83" s="131" t="str">
        <f t="shared" si="62"/>
        <v>-</v>
      </c>
      <c r="S83" s="138" t="str">
        <f t="shared" si="62"/>
        <v>-</v>
      </c>
      <c r="T83" s="136" t="str">
        <f t="shared" si="62"/>
        <v>-</v>
      </c>
      <c r="U83" s="136" t="str">
        <f t="shared" si="62"/>
        <v>-</v>
      </c>
      <c r="V83" s="136" t="str">
        <f t="shared" si="62"/>
        <v>-</v>
      </c>
      <c r="W83" s="136" t="str">
        <f t="shared" si="62"/>
        <v>-</v>
      </c>
      <c r="X83" s="137" t="str">
        <f t="shared" si="62"/>
        <v>-</v>
      </c>
      <c r="Y83" s="131" t="str">
        <f t="shared" si="62"/>
        <v>-</v>
      </c>
      <c r="Z83" s="138" t="str">
        <f t="shared" si="62"/>
        <v>-</v>
      </c>
      <c r="AA83" s="136" t="str">
        <f t="shared" si="62"/>
        <v>-</v>
      </c>
      <c r="AB83" s="136" t="str">
        <f t="shared" si="62"/>
        <v>-</v>
      </c>
      <c r="AC83" s="136" t="str">
        <f t="shared" si="62"/>
        <v>-</v>
      </c>
      <c r="AD83" s="136" t="str">
        <f t="shared" si="62"/>
        <v>-</v>
      </c>
      <c r="AE83" s="137" t="str">
        <f t="shared" si="62"/>
        <v>-</v>
      </c>
      <c r="AF83" s="131" t="str">
        <f t="shared" si="62"/>
        <v>-</v>
      </c>
      <c r="AG83" s="138" t="str">
        <f t="shared" si="62"/>
        <v>-</v>
      </c>
      <c r="AH83" s="136" t="str">
        <f t="shared" si="62"/>
        <v>-</v>
      </c>
      <c r="AI83" s="136" t="str">
        <f t="shared" si="62"/>
        <v>-</v>
      </c>
      <c r="AJ83" s="136" t="str">
        <f t="shared" si="62"/>
        <v>-</v>
      </c>
      <c r="AK83" s="136" t="str">
        <f t="shared" si="62"/>
        <v>-</v>
      </c>
      <c r="AL83" s="137" t="str">
        <f t="shared" si="62"/>
        <v>-</v>
      </c>
      <c r="AM83" s="131" t="str">
        <f t="shared" si="62"/>
        <v>-</v>
      </c>
      <c r="AN83" s="131" t="str">
        <f t="shared" si="62"/>
        <v>-</v>
      </c>
    </row>
    <row r="84" spans="1:40">
      <c r="A84" s="241" t="s">
        <v>96</v>
      </c>
      <c r="B84" s="242"/>
      <c r="C84" s="242"/>
      <c r="D84" s="243"/>
      <c r="E84" s="136" t="str">
        <f t="shared" ref="E84:AN84" si="63">IFERROR(((E80-E79)/(E30+E31))/12,"-")</f>
        <v>-</v>
      </c>
      <c r="F84" s="136" t="str">
        <f t="shared" si="63"/>
        <v>-</v>
      </c>
      <c r="G84" s="136" t="str">
        <f t="shared" si="63"/>
        <v>-</v>
      </c>
      <c r="H84" s="136" t="str">
        <f t="shared" si="63"/>
        <v>-</v>
      </c>
      <c r="I84" s="136" t="str">
        <f t="shared" si="63"/>
        <v>-</v>
      </c>
      <c r="J84" s="137" t="str">
        <f t="shared" si="63"/>
        <v>-</v>
      </c>
      <c r="K84" s="131" t="str">
        <f t="shared" si="63"/>
        <v>-</v>
      </c>
      <c r="L84" s="138" t="str">
        <f t="shared" si="63"/>
        <v>-</v>
      </c>
      <c r="M84" s="136" t="str">
        <f t="shared" si="63"/>
        <v>-</v>
      </c>
      <c r="N84" s="136" t="str">
        <f t="shared" si="63"/>
        <v>-</v>
      </c>
      <c r="O84" s="136" t="str">
        <f t="shared" si="63"/>
        <v>-</v>
      </c>
      <c r="P84" s="136" t="str">
        <f t="shared" si="63"/>
        <v>-</v>
      </c>
      <c r="Q84" s="137" t="str">
        <f t="shared" si="63"/>
        <v>-</v>
      </c>
      <c r="R84" s="131" t="str">
        <f t="shared" si="63"/>
        <v>-</v>
      </c>
      <c r="S84" s="138" t="str">
        <f t="shared" si="63"/>
        <v>-</v>
      </c>
      <c r="T84" s="136" t="str">
        <f t="shared" si="63"/>
        <v>-</v>
      </c>
      <c r="U84" s="136" t="str">
        <f t="shared" si="63"/>
        <v>-</v>
      </c>
      <c r="V84" s="136" t="str">
        <f t="shared" si="63"/>
        <v>-</v>
      </c>
      <c r="W84" s="136" t="str">
        <f t="shared" si="63"/>
        <v>-</v>
      </c>
      <c r="X84" s="137" t="str">
        <f t="shared" si="63"/>
        <v>-</v>
      </c>
      <c r="Y84" s="131" t="str">
        <f t="shared" si="63"/>
        <v>-</v>
      </c>
      <c r="Z84" s="138" t="str">
        <f t="shared" si="63"/>
        <v>-</v>
      </c>
      <c r="AA84" s="136" t="str">
        <f t="shared" si="63"/>
        <v>-</v>
      </c>
      <c r="AB84" s="136" t="str">
        <f t="shared" si="63"/>
        <v>-</v>
      </c>
      <c r="AC84" s="136" t="str">
        <f t="shared" si="63"/>
        <v>-</v>
      </c>
      <c r="AD84" s="136" t="str">
        <f t="shared" si="63"/>
        <v>-</v>
      </c>
      <c r="AE84" s="137" t="str">
        <f t="shared" si="63"/>
        <v>-</v>
      </c>
      <c r="AF84" s="131" t="str">
        <f t="shared" si="63"/>
        <v>-</v>
      </c>
      <c r="AG84" s="138" t="str">
        <f t="shared" si="63"/>
        <v>-</v>
      </c>
      <c r="AH84" s="136" t="str">
        <f t="shared" si="63"/>
        <v>-</v>
      </c>
      <c r="AI84" s="136" t="str">
        <f t="shared" si="63"/>
        <v>-</v>
      </c>
      <c r="AJ84" s="136" t="str">
        <f t="shared" si="63"/>
        <v>-</v>
      </c>
      <c r="AK84" s="136" t="str">
        <f t="shared" si="63"/>
        <v>-</v>
      </c>
      <c r="AL84" s="137" t="str">
        <f t="shared" si="63"/>
        <v>-</v>
      </c>
      <c r="AM84" s="131" t="str">
        <f t="shared" si="63"/>
        <v>-</v>
      </c>
      <c r="AN84" s="131" t="str">
        <f t="shared" si="63"/>
        <v>-</v>
      </c>
    </row>
    <row r="85" spans="1:40" ht="15.75" thickBot="1">
      <c r="A85" s="273" t="s">
        <v>95</v>
      </c>
      <c r="B85" s="274"/>
      <c r="C85" s="274"/>
      <c r="D85" s="275"/>
      <c r="E85" s="139">
        <f>IFERROR((E80-E79)/12,"-")</f>
        <v>0</v>
      </c>
      <c r="F85" s="139">
        <f t="shared" ref="F85:AN85" si="64">IFERROR((F80-F79)/12,"-")</f>
        <v>0</v>
      </c>
      <c r="G85" s="139">
        <f t="shared" si="64"/>
        <v>0</v>
      </c>
      <c r="H85" s="139">
        <f t="shared" si="64"/>
        <v>0</v>
      </c>
      <c r="I85" s="139">
        <f t="shared" si="64"/>
        <v>0</v>
      </c>
      <c r="J85" s="140">
        <f t="shared" si="64"/>
        <v>0</v>
      </c>
      <c r="K85" s="132">
        <f t="shared" si="64"/>
        <v>0</v>
      </c>
      <c r="L85" s="141">
        <f t="shared" si="64"/>
        <v>0</v>
      </c>
      <c r="M85" s="139">
        <f t="shared" si="64"/>
        <v>0</v>
      </c>
      <c r="N85" s="139">
        <f t="shared" si="64"/>
        <v>0</v>
      </c>
      <c r="O85" s="139">
        <f t="shared" si="64"/>
        <v>0</v>
      </c>
      <c r="P85" s="139">
        <f t="shared" si="64"/>
        <v>0</v>
      </c>
      <c r="Q85" s="140">
        <f t="shared" si="64"/>
        <v>0</v>
      </c>
      <c r="R85" s="132">
        <f t="shared" si="64"/>
        <v>0</v>
      </c>
      <c r="S85" s="141">
        <f t="shared" si="64"/>
        <v>0</v>
      </c>
      <c r="T85" s="139">
        <f t="shared" si="64"/>
        <v>0</v>
      </c>
      <c r="U85" s="139">
        <f t="shared" si="64"/>
        <v>0</v>
      </c>
      <c r="V85" s="139">
        <f t="shared" si="64"/>
        <v>0</v>
      </c>
      <c r="W85" s="139">
        <f t="shared" si="64"/>
        <v>0</v>
      </c>
      <c r="X85" s="140">
        <f t="shared" si="64"/>
        <v>0</v>
      </c>
      <c r="Y85" s="132">
        <f t="shared" si="64"/>
        <v>0</v>
      </c>
      <c r="Z85" s="141">
        <f t="shared" si="64"/>
        <v>0</v>
      </c>
      <c r="AA85" s="139">
        <f t="shared" si="64"/>
        <v>0</v>
      </c>
      <c r="AB85" s="139">
        <f t="shared" si="64"/>
        <v>0</v>
      </c>
      <c r="AC85" s="139">
        <f t="shared" si="64"/>
        <v>0</v>
      </c>
      <c r="AD85" s="139">
        <f t="shared" si="64"/>
        <v>0</v>
      </c>
      <c r="AE85" s="140">
        <f t="shared" si="64"/>
        <v>0</v>
      </c>
      <c r="AF85" s="132">
        <f t="shared" si="64"/>
        <v>0</v>
      </c>
      <c r="AG85" s="141">
        <f t="shared" si="64"/>
        <v>0</v>
      </c>
      <c r="AH85" s="139">
        <f t="shared" si="64"/>
        <v>0</v>
      </c>
      <c r="AI85" s="139">
        <f t="shared" si="64"/>
        <v>0</v>
      </c>
      <c r="AJ85" s="139">
        <f t="shared" si="64"/>
        <v>0</v>
      </c>
      <c r="AK85" s="139">
        <f t="shared" si="64"/>
        <v>0</v>
      </c>
      <c r="AL85" s="140">
        <f t="shared" si="64"/>
        <v>0</v>
      </c>
      <c r="AM85" s="132">
        <f t="shared" si="64"/>
        <v>0</v>
      </c>
      <c r="AN85" s="132">
        <f t="shared" si="64"/>
        <v>0</v>
      </c>
    </row>
    <row r="86" spans="1:40" customFormat="1" ht="16.5" thickTop="1" thickBot="1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0" ht="15.75" thickTop="1">
      <c r="A87" s="279" t="s">
        <v>7</v>
      </c>
      <c r="B87" s="280"/>
      <c r="C87" s="280"/>
      <c r="D87" s="281"/>
      <c r="E87" s="5"/>
      <c r="F87" s="6"/>
      <c r="G87" s="6"/>
      <c r="H87" s="6"/>
      <c r="I87" s="6"/>
      <c r="J87" s="15"/>
      <c r="K87" s="72">
        <f>SUM(E87:J87)</f>
        <v>0</v>
      </c>
      <c r="L87" s="5"/>
      <c r="M87" s="6"/>
      <c r="N87" s="6"/>
      <c r="O87" s="6"/>
      <c r="P87" s="6"/>
      <c r="Q87" s="15"/>
      <c r="R87" s="72">
        <f>SUM(L87:Q87)</f>
        <v>0</v>
      </c>
      <c r="S87" s="5"/>
      <c r="T87" s="6"/>
      <c r="U87" s="6"/>
      <c r="V87" s="6"/>
      <c r="W87" s="6"/>
      <c r="X87" s="15"/>
      <c r="Y87" s="72">
        <f>SUM(S87:X87)</f>
        <v>0</v>
      </c>
      <c r="Z87" s="5"/>
      <c r="AA87" s="6"/>
      <c r="AB87" s="6"/>
      <c r="AC87" s="6"/>
      <c r="AD87" s="6"/>
      <c r="AE87" s="15"/>
      <c r="AF87" s="72">
        <f>SUM(Z87:AE87)</f>
        <v>0</v>
      </c>
      <c r="AG87" s="5"/>
      <c r="AH87" s="6"/>
      <c r="AI87" s="6"/>
      <c r="AJ87" s="6"/>
      <c r="AK87" s="6"/>
      <c r="AL87" s="15"/>
      <c r="AM87" s="72">
        <f>SUM(AG87:AL87)</f>
        <v>0</v>
      </c>
      <c r="AN87" s="72">
        <f t="shared" ref="AN87" si="65">K87+R87+Y87+AF87+AM87</f>
        <v>0</v>
      </c>
    </row>
    <row r="88" spans="1:40">
      <c r="A88" s="255" t="s">
        <v>32</v>
      </c>
      <c r="B88" s="256"/>
      <c r="C88" s="256"/>
      <c r="D88" s="257"/>
      <c r="E88" s="147" t="str">
        <f t="shared" ref="E88:AN88" si="66">IFERROR(E36/E87,"-")</f>
        <v>-</v>
      </c>
      <c r="F88" s="148" t="str">
        <f t="shared" si="66"/>
        <v>-</v>
      </c>
      <c r="G88" s="148" t="str">
        <f t="shared" si="66"/>
        <v>-</v>
      </c>
      <c r="H88" s="148" t="str">
        <f t="shared" si="66"/>
        <v>-</v>
      </c>
      <c r="I88" s="148" t="str">
        <f t="shared" si="66"/>
        <v>-</v>
      </c>
      <c r="J88" s="149" t="str">
        <f t="shared" si="66"/>
        <v>-</v>
      </c>
      <c r="K88" s="146" t="str">
        <f t="shared" si="66"/>
        <v>-</v>
      </c>
      <c r="L88" s="147" t="str">
        <f t="shared" si="66"/>
        <v>-</v>
      </c>
      <c r="M88" s="148" t="str">
        <f t="shared" si="66"/>
        <v>-</v>
      </c>
      <c r="N88" s="148" t="str">
        <f t="shared" si="66"/>
        <v>-</v>
      </c>
      <c r="O88" s="148" t="str">
        <f t="shared" si="66"/>
        <v>-</v>
      </c>
      <c r="P88" s="148" t="str">
        <f t="shared" si="66"/>
        <v>-</v>
      </c>
      <c r="Q88" s="149" t="str">
        <f t="shared" si="66"/>
        <v>-</v>
      </c>
      <c r="R88" s="146" t="str">
        <f t="shared" si="66"/>
        <v>-</v>
      </c>
      <c r="S88" s="147" t="str">
        <f t="shared" si="66"/>
        <v>-</v>
      </c>
      <c r="T88" s="148" t="str">
        <f t="shared" si="66"/>
        <v>-</v>
      </c>
      <c r="U88" s="148" t="str">
        <f t="shared" si="66"/>
        <v>-</v>
      </c>
      <c r="V88" s="148" t="str">
        <f t="shared" si="66"/>
        <v>-</v>
      </c>
      <c r="W88" s="148" t="str">
        <f t="shared" si="66"/>
        <v>-</v>
      </c>
      <c r="X88" s="149" t="str">
        <f t="shared" si="66"/>
        <v>-</v>
      </c>
      <c r="Y88" s="146" t="str">
        <f t="shared" si="66"/>
        <v>-</v>
      </c>
      <c r="Z88" s="147" t="str">
        <f t="shared" si="66"/>
        <v>-</v>
      </c>
      <c r="AA88" s="148" t="str">
        <f t="shared" si="66"/>
        <v>-</v>
      </c>
      <c r="AB88" s="148" t="str">
        <f t="shared" si="66"/>
        <v>-</v>
      </c>
      <c r="AC88" s="148" t="str">
        <f t="shared" si="66"/>
        <v>-</v>
      </c>
      <c r="AD88" s="148" t="str">
        <f t="shared" si="66"/>
        <v>-</v>
      </c>
      <c r="AE88" s="149" t="str">
        <f t="shared" si="66"/>
        <v>-</v>
      </c>
      <c r="AF88" s="146" t="str">
        <f t="shared" si="66"/>
        <v>-</v>
      </c>
      <c r="AG88" s="147" t="str">
        <f t="shared" si="66"/>
        <v>-</v>
      </c>
      <c r="AH88" s="148" t="str">
        <f t="shared" si="66"/>
        <v>-</v>
      </c>
      <c r="AI88" s="148" t="str">
        <f t="shared" si="66"/>
        <v>-</v>
      </c>
      <c r="AJ88" s="148" t="str">
        <f t="shared" si="66"/>
        <v>-</v>
      </c>
      <c r="AK88" s="148" t="str">
        <f t="shared" si="66"/>
        <v>-</v>
      </c>
      <c r="AL88" s="149" t="str">
        <f t="shared" si="66"/>
        <v>-</v>
      </c>
      <c r="AM88" s="146" t="str">
        <f t="shared" si="66"/>
        <v>-</v>
      </c>
      <c r="AN88" s="146" t="str">
        <f t="shared" si="66"/>
        <v>-</v>
      </c>
    </row>
    <row r="89" spans="1:40">
      <c r="A89" s="255" t="s">
        <v>33</v>
      </c>
      <c r="B89" s="256"/>
      <c r="C89" s="256"/>
      <c r="D89" s="257"/>
      <c r="E89" s="147" t="str">
        <f t="shared" ref="E89:AN89" si="67">IFERROR(E23/E87,"-")</f>
        <v>-</v>
      </c>
      <c r="F89" s="148" t="str">
        <f t="shared" si="67"/>
        <v>-</v>
      </c>
      <c r="G89" s="148" t="str">
        <f t="shared" si="67"/>
        <v>-</v>
      </c>
      <c r="H89" s="148" t="str">
        <f t="shared" si="67"/>
        <v>-</v>
      </c>
      <c r="I89" s="148" t="str">
        <f t="shared" si="67"/>
        <v>-</v>
      </c>
      <c r="J89" s="149" t="str">
        <f t="shared" si="67"/>
        <v>-</v>
      </c>
      <c r="K89" s="146" t="str">
        <f t="shared" si="67"/>
        <v>-</v>
      </c>
      <c r="L89" s="147" t="str">
        <f t="shared" si="67"/>
        <v>-</v>
      </c>
      <c r="M89" s="148" t="str">
        <f t="shared" si="67"/>
        <v>-</v>
      </c>
      <c r="N89" s="148" t="str">
        <f t="shared" si="67"/>
        <v>-</v>
      </c>
      <c r="O89" s="148" t="str">
        <f t="shared" si="67"/>
        <v>-</v>
      </c>
      <c r="P89" s="148" t="str">
        <f t="shared" si="67"/>
        <v>-</v>
      </c>
      <c r="Q89" s="149" t="str">
        <f t="shared" si="67"/>
        <v>-</v>
      </c>
      <c r="R89" s="146" t="str">
        <f t="shared" si="67"/>
        <v>-</v>
      </c>
      <c r="S89" s="147" t="str">
        <f t="shared" si="67"/>
        <v>-</v>
      </c>
      <c r="T89" s="148" t="str">
        <f t="shared" si="67"/>
        <v>-</v>
      </c>
      <c r="U89" s="148" t="str">
        <f t="shared" si="67"/>
        <v>-</v>
      </c>
      <c r="V89" s="148" t="str">
        <f t="shared" si="67"/>
        <v>-</v>
      </c>
      <c r="W89" s="148" t="str">
        <f t="shared" si="67"/>
        <v>-</v>
      </c>
      <c r="X89" s="149" t="str">
        <f t="shared" si="67"/>
        <v>-</v>
      </c>
      <c r="Y89" s="146" t="str">
        <f t="shared" si="67"/>
        <v>-</v>
      </c>
      <c r="Z89" s="147" t="str">
        <f t="shared" si="67"/>
        <v>-</v>
      </c>
      <c r="AA89" s="148" t="str">
        <f t="shared" si="67"/>
        <v>-</v>
      </c>
      <c r="AB89" s="148" t="str">
        <f t="shared" si="67"/>
        <v>-</v>
      </c>
      <c r="AC89" s="148" t="str">
        <f t="shared" si="67"/>
        <v>-</v>
      </c>
      <c r="AD89" s="148" t="str">
        <f t="shared" si="67"/>
        <v>-</v>
      </c>
      <c r="AE89" s="149" t="str">
        <f t="shared" si="67"/>
        <v>-</v>
      </c>
      <c r="AF89" s="146" t="str">
        <f t="shared" si="67"/>
        <v>-</v>
      </c>
      <c r="AG89" s="147" t="str">
        <f t="shared" si="67"/>
        <v>-</v>
      </c>
      <c r="AH89" s="148" t="str">
        <f t="shared" si="67"/>
        <v>-</v>
      </c>
      <c r="AI89" s="148" t="str">
        <f t="shared" si="67"/>
        <v>-</v>
      </c>
      <c r="AJ89" s="148" t="str">
        <f t="shared" si="67"/>
        <v>-</v>
      </c>
      <c r="AK89" s="148" t="str">
        <f t="shared" si="67"/>
        <v>-</v>
      </c>
      <c r="AL89" s="149" t="str">
        <f t="shared" si="67"/>
        <v>-</v>
      </c>
      <c r="AM89" s="146" t="str">
        <f t="shared" si="67"/>
        <v>-</v>
      </c>
      <c r="AN89" s="146" t="str">
        <f t="shared" si="67"/>
        <v>-</v>
      </c>
    </row>
    <row r="90" spans="1:40">
      <c r="A90" s="255" t="s">
        <v>34</v>
      </c>
      <c r="B90" s="256"/>
      <c r="C90" s="256"/>
      <c r="D90" s="257"/>
      <c r="E90" s="147" t="str">
        <f t="shared" ref="E90:AN90" si="68">IFERROR(E24/E87,"-")</f>
        <v>-</v>
      </c>
      <c r="F90" s="148" t="str">
        <f t="shared" si="68"/>
        <v>-</v>
      </c>
      <c r="G90" s="148" t="str">
        <f t="shared" si="68"/>
        <v>-</v>
      </c>
      <c r="H90" s="148" t="str">
        <f t="shared" si="68"/>
        <v>-</v>
      </c>
      <c r="I90" s="148" t="str">
        <f t="shared" si="68"/>
        <v>-</v>
      </c>
      <c r="J90" s="149" t="str">
        <f t="shared" si="68"/>
        <v>-</v>
      </c>
      <c r="K90" s="146" t="str">
        <f t="shared" si="68"/>
        <v>-</v>
      </c>
      <c r="L90" s="147" t="str">
        <f t="shared" si="68"/>
        <v>-</v>
      </c>
      <c r="M90" s="148" t="str">
        <f t="shared" si="68"/>
        <v>-</v>
      </c>
      <c r="N90" s="148" t="str">
        <f t="shared" si="68"/>
        <v>-</v>
      </c>
      <c r="O90" s="148" t="str">
        <f t="shared" si="68"/>
        <v>-</v>
      </c>
      <c r="P90" s="148" t="str">
        <f t="shared" si="68"/>
        <v>-</v>
      </c>
      <c r="Q90" s="149" t="str">
        <f t="shared" si="68"/>
        <v>-</v>
      </c>
      <c r="R90" s="146" t="str">
        <f t="shared" si="68"/>
        <v>-</v>
      </c>
      <c r="S90" s="147" t="str">
        <f t="shared" si="68"/>
        <v>-</v>
      </c>
      <c r="T90" s="148" t="str">
        <f t="shared" si="68"/>
        <v>-</v>
      </c>
      <c r="U90" s="148" t="str">
        <f t="shared" si="68"/>
        <v>-</v>
      </c>
      <c r="V90" s="148" t="str">
        <f t="shared" si="68"/>
        <v>-</v>
      </c>
      <c r="W90" s="148" t="str">
        <f t="shared" si="68"/>
        <v>-</v>
      </c>
      <c r="X90" s="149" t="str">
        <f t="shared" si="68"/>
        <v>-</v>
      </c>
      <c r="Y90" s="146" t="str">
        <f t="shared" si="68"/>
        <v>-</v>
      </c>
      <c r="Z90" s="147" t="str">
        <f t="shared" si="68"/>
        <v>-</v>
      </c>
      <c r="AA90" s="148" t="str">
        <f t="shared" si="68"/>
        <v>-</v>
      </c>
      <c r="AB90" s="148" t="str">
        <f t="shared" si="68"/>
        <v>-</v>
      </c>
      <c r="AC90" s="148" t="str">
        <f t="shared" si="68"/>
        <v>-</v>
      </c>
      <c r="AD90" s="148" t="str">
        <f t="shared" si="68"/>
        <v>-</v>
      </c>
      <c r="AE90" s="149" t="str">
        <f t="shared" si="68"/>
        <v>-</v>
      </c>
      <c r="AF90" s="146" t="str">
        <f t="shared" si="68"/>
        <v>-</v>
      </c>
      <c r="AG90" s="147" t="str">
        <f t="shared" si="68"/>
        <v>-</v>
      </c>
      <c r="AH90" s="148" t="str">
        <f t="shared" si="68"/>
        <v>-</v>
      </c>
      <c r="AI90" s="148" t="str">
        <f t="shared" si="68"/>
        <v>-</v>
      </c>
      <c r="AJ90" s="148" t="str">
        <f t="shared" si="68"/>
        <v>-</v>
      </c>
      <c r="AK90" s="148" t="str">
        <f t="shared" si="68"/>
        <v>-</v>
      </c>
      <c r="AL90" s="149" t="str">
        <f t="shared" si="68"/>
        <v>-</v>
      </c>
      <c r="AM90" s="146" t="str">
        <f t="shared" si="68"/>
        <v>-</v>
      </c>
      <c r="AN90" s="146" t="str">
        <f t="shared" si="68"/>
        <v>-</v>
      </c>
    </row>
    <row r="91" spans="1:40">
      <c r="A91" s="255" t="s">
        <v>8</v>
      </c>
      <c r="B91" s="256"/>
      <c r="C91" s="256"/>
      <c r="D91" s="257"/>
      <c r="E91" s="147" t="str">
        <f>IFERROR((E32+E33)/E87,"-")</f>
        <v>-</v>
      </c>
      <c r="F91" s="148" t="str">
        <f t="shared" ref="F91:AN91" si="69">IFERROR((F32+F33)/F87,"-")</f>
        <v>-</v>
      </c>
      <c r="G91" s="148" t="str">
        <f t="shared" si="69"/>
        <v>-</v>
      </c>
      <c r="H91" s="148" t="str">
        <f t="shared" si="69"/>
        <v>-</v>
      </c>
      <c r="I91" s="148" t="str">
        <f t="shared" si="69"/>
        <v>-</v>
      </c>
      <c r="J91" s="149" t="str">
        <f t="shared" si="69"/>
        <v>-</v>
      </c>
      <c r="K91" s="146" t="str">
        <f t="shared" si="69"/>
        <v>-</v>
      </c>
      <c r="L91" s="147" t="str">
        <f t="shared" si="69"/>
        <v>-</v>
      </c>
      <c r="M91" s="148" t="str">
        <f t="shared" si="69"/>
        <v>-</v>
      </c>
      <c r="N91" s="148" t="str">
        <f t="shared" si="69"/>
        <v>-</v>
      </c>
      <c r="O91" s="148" t="str">
        <f t="shared" si="69"/>
        <v>-</v>
      </c>
      <c r="P91" s="148" t="str">
        <f t="shared" si="69"/>
        <v>-</v>
      </c>
      <c r="Q91" s="149" t="str">
        <f t="shared" si="69"/>
        <v>-</v>
      </c>
      <c r="R91" s="146" t="str">
        <f t="shared" si="69"/>
        <v>-</v>
      </c>
      <c r="S91" s="147" t="str">
        <f t="shared" si="69"/>
        <v>-</v>
      </c>
      <c r="T91" s="148" t="str">
        <f t="shared" si="69"/>
        <v>-</v>
      </c>
      <c r="U91" s="148" t="str">
        <f t="shared" si="69"/>
        <v>-</v>
      </c>
      <c r="V91" s="148" t="str">
        <f t="shared" si="69"/>
        <v>-</v>
      </c>
      <c r="W91" s="148" t="str">
        <f t="shared" si="69"/>
        <v>-</v>
      </c>
      <c r="X91" s="149" t="str">
        <f t="shared" si="69"/>
        <v>-</v>
      </c>
      <c r="Y91" s="146" t="str">
        <f t="shared" si="69"/>
        <v>-</v>
      </c>
      <c r="Z91" s="147" t="str">
        <f t="shared" si="69"/>
        <v>-</v>
      </c>
      <c r="AA91" s="148" t="str">
        <f t="shared" si="69"/>
        <v>-</v>
      </c>
      <c r="AB91" s="148" t="str">
        <f t="shared" si="69"/>
        <v>-</v>
      </c>
      <c r="AC91" s="148" t="str">
        <f t="shared" si="69"/>
        <v>-</v>
      </c>
      <c r="AD91" s="148" t="str">
        <f t="shared" si="69"/>
        <v>-</v>
      </c>
      <c r="AE91" s="149" t="str">
        <f t="shared" si="69"/>
        <v>-</v>
      </c>
      <c r="AF91" s="146" t="str">
        <f t="shared" si="69"/>
        <v>-</v>
      </c>
      <c r="AG91" s="147" t="str">
        <f t="shared" si="69"/>
        <v>-</v>
      </c>
      <c r="AH91" s="148" t="str">
        <f t="shared" si="69"/>
        <v>-</v>
      </c>
      <c r="AI91" s="148" t="str">
        <f t="shared" si="69"/>
        <v>-</v>
      </c>
      <c r="AJ91" s="148" t="str">
        <f t="shared" si="69"/>
        <v>-</v>
      </c>
      <c r="AK91" s="148" t="str">
        <f t="shared" si="69"/>
        <v>-</v>
      </c>
      <c r="AL91" s="149" t="str">
        <f t="shared" si="69"/>
        <v>-</v>
      </c>
      <c r="AM91" s="146" t="str">
        <f t="shared" si="69"/>
        <v>-</v>
      </c>
      <c r="AN91" s="146" t="str">
        <f t="shared" si="69"/>
        <v>-</v>
      </c>
    </row>
    <row r="92" spans="1:40" ht="15.75" thickBot="1">
      <c r="A92" s="273" t="s">
        <v>9</v>
      </c>
      <c r="B92" s="274"/>
      <c r="C92" s="274"/>
      <c r="D92" s="275"/>
      <c r="E92" s="142" t="str">
        <f t="shared" ref="E92:AN92" si="70">IFERROR(E35/E87,"-")</f>
        <v>-</v>
      </c>
      <c r="F92" s="143" t="str">
        <f t="shared" si="70"/>
        <v>-</v>
      </c>
      <c r="G92" s="143" t="str">
        <f t="shared" si="70"/>
        <v>-</v>
      </c>
      <c r="H92" s="143" t="str">
        <f t="shared" si="70"/>
        <v>-</v>
      </c>
      <c r="I92" s="143" t="str">
        <f t="shared" si="70"/>
        <v>-</v>
      </c>
      <c r="J92" s="144" t="str">
        <f t="shared" si="70"/>
        <v>-</v>
      </c>
      <c r="K92" s="145" t="str">
        <f t="shared" si="70"/>
        <v>-</v>
      </c>
      <c r="L92" s="142" t="str">
        <f t="shared" si="70"/>
        <v>-</v>
      </c>
      <c r="M92" s="143" t="str">
        <f t="shared" si="70"/>
        <v>-</v>
      </c>
      <c r="N92" s="143" t="str">
        <f t="shared" si="70"/>
        <v>-</v>
      </c>
      <c r="O92" s="143" t="str">
        <f t="shared" si="70"/>
        <v>-</v>
      </c>
      <c r="P92" s="143" t="str">
        <f t="shared" si="70"/>
        <v>-</v>
      </c>
      <c r="Q92" s="144" t="str">
        <f t="shared" si="70"/>
        <v>-</v>
      </c>
      <c r="R92" s="145" t="str">
        <f t="shared" si="70"/>
        <v>-</v>
      </c>
      <c r="S92" s="142" t="str">
        <f t="shared" si="70"/>
        <v>-</v>
      </c>
      <c r="T92" s="143" t="str">
        <f t="shared" si="70"/>
        <v>-</v>
      </c>
      <c r="U92" s="143" t="str">
        <f t="shared" si="70"/>
        <v>-</v>
      </c>
      <c r="V92" s="143" t="str">
        <f t="shared" si="70"/>
        <v>-</v>
      </c>
      <c r="W92" s="143" t="str">
        <f t="shared" si="70"/>
        <v>-</v>
      </c>
      <c r="X92" s="144" t="str">
        <f t="shared" si="70"/>
        <v>-</v>
      </c>
      <c r="Y92" s="145" t="str">
        <f t="shared" si="70"/>
        <v>-</v>
      </c>
      <c r="Z92" s="142" t="str">
        <f t="shared" si="70"/>
        <v>-</v>
      </c>
      <c r="AA92" s="143" t="str">
        <f t="shared" si="70"/>
        <v>-</v>
      </c>
      <c r="AB92" s="143" t="str">
        <f t="shared" si="70"/>
        <v>-</v>
      </c>
      <c r="AC92" s="143" t="str">
        <f t="shared" si="70"/>
        <v>-</v>
      </c>
      <c r="AD92" s="143" t="str">
        <f t="shared" si="70"/>
        <v>-</v>
      </c>
      <c r="AE92" s="144" t="str">
        <f t="shared" si="70"/>
        <v>-</v>
      </c>
      <c r="AF92" s="145" t="str">
        <f t="shared" si="70"/>
        <v>-</v>
      </c>
      <c r="AG92" s="142" t="str">
        <f t="shared" si="70"/>
        <v>-</v>
      </c>
      <c r="AH92" s="143" t="str">
        <f t="shared" si="70"/>
        <v>-</v>
      </c>
      <c r="AI92" s="143" t="str">
        <f t="shared" si="70"/>
        <v>-</v>
      </c>
      <c r="AJ92" s="143" t="str">
        <f t="shared" si="70"/>
        <v>-</v>
      </c>
      <c r="AK92" s="143" t="str">
        <f t="shared" si="70"/>
        <v>-</v>
      </c>
      <c r="AL92" s="144" t="str">
        <f t="shared" si="70"/>
        <v>-</v>
      </c>
      <c r="AM92" s="145" t="str">
        <f t="shared" si="70"/>
        <v>-</v>
      </c>
      <c r="AN92" s="145" t="str">
        <f t="shared" si="70"/>
        <v>-</v>
      </c>
    </row>
    <row r="93" spans="1:40" ht="16.5" thickTop="1" thickBot="1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0" ht="15.75" thickTop="1">
      <c r="A94" s="302" t="s">
        <v>14</v>
      </c>
      <c r="B94" s="303"/>
      <c r="C94" s="303"/>
      <c r="D94" s="304"/>
      <c r="E94" s="19"/>
      <c r="F94" s="20"/>
      <c r="G94" s="20"/>
      <c r="H94" s="20"/>
      <c r="I94" s="20"/>
      <c r="J94" s="21"/>
      <c r="K94" s="72">
        <f t="shared" ref="K94:K97" si="71">SUM(E94:J94)</f>
        <v>0</v>
      </c>
      <c r="L94" s="19"/>
      <c r="M94" s="20"/>
      <c r="N94" s="20"/>
      <c r="O94" s="20"/>
      <c r="P94" s="20"/>
      <c r="Q94" s="21"/>
      <c r="R94" s="72">
        <f t="shared" ref="R94:R97" si="72">SUM(L94:Q94)</f>
        <v>0</v>
      </c>
      <c r="S94" s="19"/>
      <c r="T94" s="20"/>
      <c r="U94" s="20"/>
      <c r="V94" s="20"/>
      <c r="W94" s="20"/>
      <c r="X94" s="21"/>
      <c r="Y94" s="72">
        <f t="shared" ref="Y94:Y97" si="73">SUM(S94:X94)</f>
        <v>0</v>
      </c>
      <c r="Z94" s="19"/>
      <c r="AA94" s="20"/>
      <c r="AB94" s="20"/>
      <c r="AC94" s="20"/>
      <c r="AD94" s="20"/>
      <c r="AE94" s="21"/>
      <c r="AF94" s="72">
        <f t="shared" ref="AF94:AF97" si="74">SUM(Z94:AE94)</f>
        <v>0</v>
      </c>
      <c r="AG94" s="19"/>
      <c r="AH94" s="20"/>
      <c r="AI94" s="20"/>
      <c r="AJ94" s="20"/>
      <c r="AK94" s="20"/>
      <c r="AL94" s="21"/>
      <c r="AM94" s="72">
        <f t="shared" ref="AM94:AM97" si="75">SUM(AG94:AL94)</f>
        <v>0</v>
      </c>
      <c r="AN94" s="72">
        <f t="shared" ref="AN94:AN97" si="76">K94+R94+Y94+AF94+AM94</f>
        <v>0</v>
      </c>
    </row>
    <row r="95" spans="1:40">
      <c r="A95" s="255" t="s">
        <v>15</v>
      </c>
      <c r="B95" s="256"/>
      <c r="C95" s="256"/>
      <c r="D95" s="257"/>
      <c r="E95" s="22"/>
      <c r="F95" s="23"/>
      <c r="G95" s="23"/>
      <c r="H95" s="23"/>
      <c r="I95" s="23"/>
      <c r="J95" s="24"/>
      <c r="K95" s="119">
        <f t="shared" si="71"/>
        <v>0</v>
      </c>
      <c r="L95" s="22"/>
      <c r="M95" s="23"/>
      <c r="N95" s="23"/>
      <c r="O95" s="23"/>
      <c r="P95" s="23"/>
      <c r="Q95" s="24"/>
      <c r="R95" s="119">
        <f t="shared" si="72"/>
        <v>0</v>
      </c>
      <c r="S95" s="22"/>
      <c r="T95" s="23"/>
      <c r="U95" s="23"/>
      <c r="V95" s="23"/>
      <c r="W95" s="23"/>
      <c r="X95" s="24"/>
      <c r="Y95" s="119">
        <f t="shared" si="73"/>
        <v>0</v>
      </c>
      <c r="Z95" s="22"/>
      <c r="AA95" s="23"/>
      <c r="AB95" s="23"/>
      <c r="AC95" s="23"/>
      <c r="AD95" s="23"/>
      <c r="AE95" s="24"/>
      <c r="AF95" s="119">
        <f t="shared" si="74"/>
        <v>0</v>
      </c>
      <c r="AG95" s="22"/>
      <c r="AH95" s="23"/>
      <c r="AI95" s="23"/>
      <c r="AJ95" s="23"/>
      <c r="AK95" s="23"/>
      <c r="AL95" s="24"/>
      <c r="AM95" s="119">
        <f t="shared" si="75"/>
        <v>0</v>
      </c>
      <c r="AN95" s="119">
        <f t="shared" si="76"/>
        <v>0</v>
      </c>
    </row>
    <row r="96" spans="1:40">
      <c r="A96" s="255" t="s">
        <v>16</v>
      </c>
      <c r="B96" s="256"/>
      <c r="C96" s="256"/>
      <c r="D96" s="257"/>
      <c r="E96" s="22"/>
      <c r="F96" s="23"/>
      <c r="G96" s="23"/>
      <c r="H96" s="23"/>
      <c r="I96" s="23"/>
      <c r="J96" s="24"/>
      <c r="K96" s="119">
        <f t="shared" si="71"/>
        <v>0</v>
      </c>
      <c r="L96" s="22"/>
      <c r="M96" s="23"/>
      <c r="N96" s="23"/>
      <c r="O96" s="23"/>
      <c r="P96" s="23"/>
      <c r="Q96" s="24"/>
      <c r="R96" s="119">
        <f t="shared" si="72"/>
        <v>0</v>
      </c>
      <c r="S96" s="22"/>
      <c r="T96" s="23"/>
      <c r="U96" s="23"/>
      <c r="V96" s="23"/>
      <c r="W96" s="23"/>
      <c r="X96" s="24"/>
      <c r="Y96" s="119">
        <f t="shared" si="73"/>
        <v>0</v>
      </c>
      <c r="Z96" s="22"/>
      <c r="AA96" s="23"/>
      <c r="AB96" s="23"/>
      <c r="AC96" s="23"/>
      <c r="AD96" s="23"/>
      <c r="AE96" s="24"/>
      <c r="AF96" s="119">
        <f t="shared" si="74"/>
        <v>0</v>
      </c>
      <c r="AG96" s="22"/>
      <c r="AH96" s="23"/>
      <c r="AI96" s="23"/>
      <c r="AJ96" s="23"/>
      <c r="AK96" s="23"/>
      <c r="AL96" s="24"/>
      <c r="AM96" s="119">
        <f t="shared" si="75"/>
        <v>0</v>
      </c>
      <c r="AN96" s="119">
        <f t="shared" si="76"/>
        <v>0</v>
      </c>
    </row>
    <row r="97" spans="1:40">
      <c r="A97" s="255" t="s">
        <v>17</v>
      </c>
      <c r="B97" s="256"/>
      <c r="C97" s="256"/>
      <c r="D97" s="257"/>
      <c r="E97" s="22"/>
      <c r="F97" s="23"/>
      <c r="G97" s="23"/>
      <c r="H97" s="23"/>
      <c r="I97" s="23"/>
      <c r="J97" s="24"/>
      <c r="K97" s="119">
        <f t="shared" si="71"/>
        <v>0</v>
      </c>
      <c r="L97" s="22"/>
      <c r="M97" s="23"/>
      <c r="N97" s="23"/>
      <c r="O97" s="23"/>
      <c r="P97" s="23"/>
      <c r="Q97" s="24"/>
      <c r="R97" s="119">
        <f t="shared" si="72"/>
        <v>0</v>
      </c>
      <c r="S97" s="22"/>
      <c r="T97" s="23"/>
      <c r="U97" s="23"/>
      <c r="V97" s="23"/>
      <c r="W97" s="23"/>
      <c r="X97" s="24"/>
      <c r="Y97" s="119">
        <f t="shared" si="73"/>
        <v>0</v>
      </c>
      <c r="Z97" s="22"/>
      <c r="AA97" s="23"/>
      <c r="AB97" s="23"/>
      <c r="AC97" s="23"/>
      <c r="AD97" s="23"/>
      <c r="AE97" s="24"/>
      <c r="AF97" s="119">
        <f t="shared" si="74"/>
        <v>0</v>
      </c>
      <c r="AG97" s="22"/>
      <c r="AH97" s="23"/>
      <c r="AI97" s="23"/>
      <c r="AJ97" s="23"/>
      <c r="AK97" s="23"/>
      <c r="AL97" s="24"/>
      <c r="AM97" s="119">
        <f t="shared" si="75"/>
        <v>0</v>
      </c>
      <c r="AN97" s="119">
        <f t="shared" si="76"/>
        <v>0</v>
      </c>
    </row>
    <row r="98" spans="1:40">
      <c r="A98" s="241" t="s">
        <v>18</v>
      </c>
      <c r="B98" s="242"/>
      <c r="C98" s="242"/>
      <c r="D98" s="243"/>
      <c r="E98" s="226" t="str">
        <f>IFERROR((E94+E95)/SUM(E94:E97),"-")</f>
        <v>-</v>
      </c>
      <c r="F98" s="227" t="str">
        <f t="shared" ref="F98:AN98" si="77">IFERROR((F94+F95)/SUM(F94:F97),"-")</f>
        <v>-</v>
      </c>
      <c r="G98" s="227" t="str">
        <f t="shared" si="77"/>
        <v>-</v>
      </c>
      <c r="H98" s="227" t="str">
        <f t="shared" si="77"/>
        <v>-</v>
      </c>
      <c r="I98" s="227" t="str">
        <f t="shared" si="77"/>
        <v>-</v>
      </c>
      <c r="J98" s="228" t="str">
        <f t="shared" si="77"/>
        <v>-</v>
      </c>
      <c r="K98" s="229" t="str">
        <f t="shared" si="77"/>
        <v>-</v>
      </c>
      <c r="L98" s="226" t="str">
        <f t="shared" si="77"/>
        <v>-</v>
      </c>
      <c r="M98" s="227" t="str">
        <f t="shared" si="77"/>
        <v>-</v>
      </c>
      <c r="N98" s="227" t="str">
        <f t="shared" si="77"/>
        <v>-</v>
      </c>
      <c r="O98" s="227" t="str">
        <f t="shared" si="77"/>
        <v>-</v>
      </c>
      <c r="P98" s="227" t="str">
        <f t="shared" si="77"/>
        <v>-</v>
      </c>
      <c r="Q98" s="228" t="str">
        <f t="shared" si="77"/>
        <v>-</v>
      </c>
      <c r="R98" s="229" t="str">
        <f t="shared" si="77"/>
        <v>-</v>
      </c>
      <c r="S98" s="226" t="str">
        <f t="shared" si="77"/>
        <v>-</v>
      </c>
      <c r="T98" s="227" t="str">
        <f t="shared" si="77"/>
        <v>-</v>
      </c>
      <c r="U98" s="227" t="str">
        <f t="shared" si="77"/>
        <v>-</v>
      </c>
      <c r="V98" s="227" t="str">
        <f t="shared" si="77"/>
        <v>-</v>
      </c>
      <c r="W98" s="227" t="str">
        <f t="shared" si="77"/>
        <v>-</v>
      </c>
      <c r="X98" s="228" t="str">
        <f t="shared" si="77"/>
        <v>-</v>
      </c>
      <c r="Y98" s="229" t="str">
        <f t="shared" si="77"/>
        <v>-</v>
      </c>
      <c r="Z98" s="226" t="str">
        <f t="shared" si="77"/>
        <v>-</v>
      </c>
      <c r="AA98" s="227" t="str">
        <f t="shared" si="77"/>
        <v>-</v>
      </c>
      <c r="AB98" s="227" t="str">
        <f t="shared" si="77"/>
        <v>-</v>
      </c>
      <c r="AC98" s="227" t="str">
        <f t="shared" si="77"/>
        <v>-</v>
      </c>
      <c r="AD98" s="227" t="str">
        <f t="shared" si="77"/>
        <v>-</v>
      </c>
      <c r="AE98" s="228" t="str">
        <f t="shared" si="77"/>
        <v>-</v>
      </c>
      <c r="AF98" s="229" t="str">
        <f t="shared" si="77"/>
        <v>-</v>
      </c>
      <c r="AG98" s="226" t="str">
        <f t="shared" si="77"/>
        <v>-</v>
      </c>
      <c r="AH98" s="227" t="str">
        <f t="shared" si="77"/>
        <v>-</v>
      </c>
      <c r="AI98" s="227" t="str">
        <f t="shared" si="77"/>
        <v>-</v>
      </c>
      <c r="AJ98" s="227" t="str">
        <f t="shared" si="77"/>
        <v>-</v>
      </c>
      <c r="AK98" s="227" t="str">
        <f t="shared" si="77"/>
        <v>-</v>
      </c>
      <c r="AL98" s="228" t="str">
        <f t="shared" si="77"/>
        <v>-</v>
      </c>
      <c r="AM98" s="229" t="str">
        <f t="shared" si="77"/>
        <v>-</v>
      </c>
      <c r="AN98" s="229" t="str">
        <f t="shared" si="77"/>
        <v>-</v>
      </c>
    </row>
    <row r="99" spans="1:40">
      <c r="A99" s="241" t="s">
        <v>19</v>
      </c>
      <c r="B99" s="242"/>
      <c r="C99" s="242"/>
      <c r="D99" s="243"/>
      <c r="E99" s="122" t="str">
        <f>IFERROR(E96/SUM(E94:E97),"-")</f>
        <v>-</v>
      </c>
      <c r="F99" s="123" t="str">
        <f t="shared" ref="F99:AN99" si="78">IFERROR(F96/SUM(F94:F97),"-")</f>
        <v>-</v>
      </c>
      <c r="G99" s="123" t="str">
        <f t="shared" si="78"/>
        <v>-</v>
      </c>
      <c r="H99" s="123" t="str">
        <f t="shared" si="78"/>
        <v>-</v>
      </c>
      <c r="I99" s="123" t="str">
        <f t="shared" si="78"/>
        <v>-</v>
      </c>
      <c r="J99" s="124" t="str">
        <f t="shared" si="78"/>
        <v>-</v>
      </c>
      <c r="K99" s="120" t="str">
        <f t="shared" si="78"/>
        <v>-</v>
      </c>
      <c r="L99" s="122" t="str">
        <f t="shared" si="78"/>
        <v>-</v>
      </c>
      <c r="M99" s="123" t="str">
        <f t="shared" si="78"/>
        <v>-</v>
      </c>
      <c r="N99" s="123" t="str">
        <f t="shared" si="78"/>
        <v>-</v>
      </c>
      <c r="O99" s="123" t="str">
        <f t="shared" si="78"/>
        <v>-</v>
      </c>
      <c r="P99" s="123" t="str">
        <f t="shared" si="78"/>
        <v>-</v>
      </c>
      <c r="Q99" s="124" t="str">
        <f t="shared" si="78"/>
        <v>-</v>
      </c>
      <c r="R99" s="120" t="str">
        <f t="shared" si="78"/>
        <v>-</v>
      </c>
      <c r="S99" s="122" t="str">
        <f t="shared" si="78"/>
        <v>-</v>
      </c>
      <c r="T99" s="123" t="str">
        <f t="shared" si="78"/>
        <v>-</v>
      </c>
      <c r="U99" s="123" t="str">
        <f t="shared" si="78"/>
        <v>-</v>
      </c>
      <c r="V99" s="123" t="str">
        <f t="shared" si="78"/>
        <v>-</v>
      </c>
      <c r="W99" s="123" t="str">
        <f t="shared" si="78"/>
        <v>-</v>
      </c>
      <c r="X99" s="124" t="str">
        <f t="shared" si="78"/>
        <v>-</v>
      </c>
      <c r="Y99" s="120" t="str">
        <f t="shared" si="78"/>
        <v>-</v>
      </c>
      <c r="Z99" s="122" t="str">
        <f t="shared" si="78"/>
        <v>-</v>
      </c>
      <c r="AA99" s="123" t="str">
        <f t="shared" si="78"/>
        <v>-</v>
      </c>
      <c r="AB99" s="123" t="str">
        <f t="shared" si="78"/>
        <v>-</v>
      </c>
      <c r="AC99" s="123" t="str">
        <f t="shared" si="78"/>
        <v>-</v>
      </c>
      <c r="AD99" s="123" t="str">
        <f t="shared" si="78"/>
        <v>-</v>
      </c>
      <c r="AE99" s="124" t="str">
        <f t="shared" si="78"/>
        <v>-</v>
      </c>
      <c r="AF99" s="120" t="str">
        <f t="shared" si="78"/>
        <v>-</v>
      </c>
      <c r="AG99" s="122" t="str">
        <f t="shared" si="78"/>
        <v>-</v>
      </c>
      <c r="AH99" s="123" t="str">
        <f t="shared" si="78"/>
        <v>-</v>
      </c>
      <c r="AI99" s="123" t="str">
        <f t="shared" si="78"/>
        <v>-</v>
      </c>
      <c r="AJ99" s="123" t="str">
        <f t="shared" si="78"/>
        <v>-</v>
      </c>
      <c r="AK99" s="123" t="str">
        <f t="shared" si="78"/>
        <v>-</v>
      </c>
      <c r="AL99" s="124" t="str">
        <f t="shared" si="78"/>
        <v>-</v>
      </c>
      <c r="AM99" s="120" t="str">
        <f t="shared" si="78"/>
        <v>-</v>
      </c>
      <c r="AN99" s="120" t="str">
        <f t="shared" si="78"/>
        <v>-</v>
      </c>
    </row>
    <row r="100" spans="1:40" ht="15.75" thickBot="1">
      <c r="A100" s="273" t="s">
        <v>20</v>
      </c>
      <c r="B100" s="274"/>
      <c r="C100" s="274"/>
      <c r="D100" s="275"/>
      <c r="E100" s="125" t="str">
        <f>IFERROR(E97/SUM(E94:E97),"-")</f>
        <v>-</v>
      </c>
      <c r="F100" s="126" t="str">
        <f t="shared" ref="F100:AN100" si="79">IFERROR(F97/SUM(F94:F97),"-")</f>
        <v>-</v>
      </c>
      <c r="G100" s="126" t="str">
        <f t="shared" si="79"/>
        <v>-</v>
      </c>
      <c r="H100" s="126" t="str">
        <f t="shared" si="79"/>
        <v>-</v>
      </c>
      <c r="I100" s="126" t="str">
        <f t="shared" si="79"/>
        <v>-</v>
      </c>
      <c r="J100" s="127" t="str">
        <f t="shared" si="79"/>
        <v>-</v>
      </c>
      <c r="K100" s="121" t="str">
        <f t="shared" si="79"/>
        <v>-</v>
      </c>
      <c r="L100" s="125" t="str">
        <f t="shared" si="79"/>
        <v>-</v>
      </c>
      <c r="M100" s="126" t="str">
        <f t="shared" si="79"/>
        <v>-</v>
      </c>
      <c r="N100" s="126" t="str">
        <f t="shared" si="79"/>
        <v>-</v>
      </c>
      <c r="O100" s="126" t="str">
        <f t="shared" si="79"/>
        <v>-</v>
      </c>
      <c r="P100" s="126" t="str">
        <f t="shared" si="79"/>
        <v>-</v>
      </c>
      <c r="Q100" s="127" t="str">
        <f t="shared" si="79"/>
        <v>-</v>
      </c>
      <c r="R100" s="121" t="str">
        <f t="shared" si="79"/>
        <v>-</v>
      </c>
      <c r="S100" s="125" t="str">
        <f t="shared" si="79"/>
        <v>-</v>
      </c>
      <c r="T100" s="126" t="str">
        <f t="shared" si="79"/>
        <v>-</v>
      </c>
      <c r="U100" s="126" t="str">
        <f t="shared" si="79"/>
        <v>-</v>
      </c>
      <c r="V100" s="126" t="str">
        <f t="shared" si="79"/>
        <v>-</v>
      </c>
      <c r="W100" s="126" t="str">
        <f t="shared" si="79"/>
        <v>-</v>
      </c>
      <c r="X100" s="127" t="str">
        <f t="shared" si="79"/>
        <v>-</v>
      </c>
      <c r="Y100" s="121" t="str">
        <f t="shared" si="79"/>
        <v>-</v>
      </c>
      <c r="Z100" s="125" t="str">
        <f t="shared" si="79"/>
        <v>-</v>
      </c>
      <c r="AA100" s="126" t="str">
        <f t="shared" si="79"/>
        <v>-</v>
      </c>
      <c r="AB100" s="126" t="str">
        <f t="shared" si="79"/>
        <v>-</v>
      </c>
      <c r="AC100" s="126" t="str">
        <f t="shared" si="79"/>
        <v>-</v>
      </c>
      <c r="AD100" s="126" t="str">
        <f t="shared" si="79"/>
        <v>-</v>
      </c>
      <c r="AE100" s="127" t="str">
        <f t="shared" si="79"/>
        <v>-</v>
      </c>
      <c r="AF100" s="121" t="str">
        <f t="shared" si="79"/>
        <v>-</v>
      </c>
      <c r="AG100" s="125" t="str">
        <f t="shared" si="79"/>
        <v>-</v>
      </c>
      <c r="AH100" s="126" t="str">
        <f t="shared" si="79"/>
        <v>-</v>
      </c>
      <c r="AI100" s="126" t="str">
        <f t="shared" si="79"/>
        <v>-</v>
      </c>
      <c r="AJ100" s="126" t="str">
        <f t="shared" si="79"/>
        <v>-</v>
      </c>
      <c r="AK100" s="126" t="str">
        <f t="shared" si="79"/>
        <v>-</v>
      </c>
      <c r="AL100" s="127" t="str">
        <f t="shared" si="79"/>
        <v>-</v>
      </c>
      <c r="AM100" s="121" t="str">
        <f t="shared" si="79"/>
        <v>-</v>
      </c>
      <c r="AN100" s="121" t="str">
        <f t="shared" si="79"/>
        <v>-</v>
      </c>
    </row>
    <row r="101" spans="1:40" ht="16.5" thickTop="1" thickBot="1"/>
    <row r="102" spans="1:40" ht="15.75" thickTop="1">
      <c r="A102" s="267" t="s">
        <v>97</v>
      </c>
      <c r="B102" s="268"/>
      <c r="C102" s="268"/>
      <c r="D102" s="269"/>
      <c r="E102" s="19"/>
      <c r="F102" s="20"/>
      <c r="G102" s="20"/>
      <c r="H102" s="20"/>
      <c r="I102" s="20"/>
      <c r="J102" s="21"/>
      <c r="K102" s="72">
        <f t="shared" ref="K102:K105" si="80">SUM(E102:J102)</f>
        <v>0</v>
      </c>
      <c r="L102" s="19"/>
      <c r="M102" s="20"/>
      <c r="N102" s="20"/>
      <c r="O102" s="20"/>
      <c r="P102" s="20"/>
      <c r="Q102" s="21"/>
      <c r="R102" s="72">
        <f t="shared" ref="R102:R105" si="81">SUM(L102:Q102)</f>
        <v>0</v>
      </c>
      <c r="S102" s="19"/>
      <c r="T102" s="20"/>
      <c r="U102" s="20"/>
      <c r="V102" s="20"/>
      <c r="W102" s="20"/>
      <c r="X102" s="21"/>
      <c r="Y102" s="72">
        <f t="shared" ref="Y102:Y105" si="82">SUM(S102:X102)</f>
        <v>0</v>
      </c>
      <c r="Z102" s="19"/>
      <c r="AA102" s="20"/>
      <c r="AB102" s="20"/>
      <c r="AC102" s="20"/>
      <c r="AD102" s="20"/>
      <c r="AE102" s="21"/>
      <c r="AF102" s="72">
        <f t="shared" ref="AF102:AF105" si="83">SUM(Z102:AE102)</f>
        <v>0</v>
      </c>
      <c r="AG102" s="19"/>
      <c r="AH102" s="20"/>
      <c r="AI102" s="20"/>
      <c r="AJ102" s="20"/>
      <c r="AK102" s="20"/>
      <c r="AL102" s="21"/>
      <c r="AM102" s="72">
        <f t="shared" ref="AM102:AM105" si="84">SUM(AG102:AL102)</f>
        <v>0</v>
      </c>
      <c r="AN102" s="72">
        <f>K102+R102+Y102+AF102+AM102</f>
        <v>0</v>
      </c>
    </row>
    <row r="103" spans="1:40">
      <c r="A103" s="270" t="s">
        <v>98</v>
      </c>
      <c r="B103" s="271"/>
      <c r="C103" s="271"/>
      <c r="D103" s="272"/>
      <c r="E103" s="22"/>
      <c r="F103" s="23"/>
      <c r="G103" s="23"/>
      <c r="H103" s="23"/>
      <c r="I103" s="23"/>
      <c r="J103" s="24"/>
      <c r="K103" s="119">
        <f t="shared" si="80"/>
        <v>0</v>
      </c>
      <c r="L103" s="22"/>
      <c r="M103" s="23"/>
      <c r="N103" s="23"/>
      <c r="O103" s="23"/>
      <c r="P103" s="23"/>
      <c r="Q103" s="24"/>
      <c r="R103" s="119">
        <f t="shared" si="81"/>
        <v>0</v>
      </c>
      <c r="S103" s="22"/>
      <c r="T103" s="23"/>
      <c r="U103" s="23"/>
      <c r="V103" s="23"/>
      <c r="W103" s="23"/>
      <c r="X103" s="24"/>
      <c r="Y103" s="119">
        <f t="shared" si="82"/>
        <v>0</v>
      </c>
      <c r="Z103" s="22"/>
      <c r="AA103" s="23"/>
      <c r="AB103" s="23"/>
      <c r="AC103" s="23"/>
      <c r="AD103" s="23"/>
      <c r="AE103" s="24"/>
      <c r="AF103" s="119">
        <f t="shared" si="83"/>
        <v>0</v>
      </c>
      <c r="AG103" s="22"/>
      <c r="AH103" s="23"/>
      <c r="AI103" s="23"/>
      <c r="AJ103" s="23"/>
      <c r="AK103" s="23"/>
      <c r="AL103" s="24"/>
      <c r="AM103" s="119">
        <f t="shared" si="84"/>
        <v>0</v>
      </c>
      <c r="AN103" s="119">
        <f t="shared" ref="AN103:AN105" si="85">K103+R103+Y103+AF103+AM103</f>
        <v>0</v>
      </c>
    </row>
    <row r="104" spans="1:40">
      <c r="A104" s="270" t="s">
        <v>99</v>
      </c>
      <c r="B104" s="271"/>
      <c r="C104" s="271"/>
      <c r="D104" s="272"/>
      <c r="E104" s="22"/>
      <c r="F104" s="23"/>
      <c r="G104" s="23"/>
      <c r="H104" s="23"/>
      <c r="I104" s="23"/>
      <c r="J104" s="24"/>
      <c r="K104" s="119">
        <f t="shared" si="80"/>
        <v>0</v>
      </c>
      <c r="L104" s="22"/>
      <c r="M104" s="23"/>
      <c r="N104" s="23"/>
      <c r="O104" s="23"/>
      <c r="P104" s="23"/>
      <c r="Q104" s="24"/>
      <c r="R104" s="119">
        <f t="shared" si="81"/>
        <v>0</v>
      </c>
      <c r="S104" s="22"/>
      <c r="T104" s="23"/>
      <c r="U104" s="23"/>
      <c r="V104" s="23"/>
      <c r="W104" s="23"/>
      <c r="X104" s="24"/>
      <c r="Y104" s="119">
        <f t="shared" si="82"/>
        <v>0</v>
      </c>
      <c r="Z104" s="22"/>
      <c r="AA104" s="23"/>
      <c r="AB104" s="23"/>
      <c r="AC104" s="23"/>
      <c r="AD104" s="23"/>
      <c r="AE104" s="24"/>
      <c r="AF104" s="119">
        <f t="shared" si="83"/>
        <v>0</v>
      </c>
      <c r="AG104" s="22"/>
      <c r="AH104" s="23"/>
      <c r="AI104" s="23"/>
      <c r="AJ104" s="23"/>
      <c r="AK104" s="23"/>
      <c r="AL104" s="24"/>
      <c r="AM104" s="119">
        <f t="shared" si="84"/>
        <v>0</v>
      </c>
      <c r="AN104" s="119">
        <f t="shared" si="85"/>
        <v>0</v>
      </c>
    </row>
    <row r="105" spans="1:40">
      <c r="A105" s="270" t="s">
        <v>100</v>
      </c>
      <c r="B105" s="271"/>
      <c r="C105" s="271"/>
      <c r="D105" s="272"/>
      <c r="E105" s="22"/>
      <c r="F105" s="23"/>
      <c r="G105" s="23"/>
      <c r="H105" s="23"/>
      <c r="I105" s="23"/>
      <c r="J105" s="24"/>
      <c r="K105" s="119">
        <f t="shared" si="80"/>
        <v>0</v>
      </c>
      <c r="L105" s="22"/>
      <c r="M105" s="23"/>
      <c r="N105" s="23"/>
      <c r="O105" s="23"/>
      <c r="P105" s="23"/>
      <c r="Q105" s="24"/>
      <c r="R105" s="119">
        <f t="shared" si="81"/>
        <v>0</v>
      </c>
      <c r="S105" s="22"/>
      <c r="T105" s="23"/>
      <c r="U105" s="23"/>
      <c r="V105" s="23"/>
      <c r="W105" s="23"/>
      <c r="X105" s="24"/>
      <c r="Y105" s="119">
        <f t="shared" si="82"/>
        <v>0</v>
      </c>
      <c r="Z105" s="22"/>
      <c r="AA105" s="23"/>
      <c r="AB105" s="23"/>
      <c r="AC105" s="23"/>
      <c r="AD105" s="23"/>
      <c r="AE105" s="24"/>
      <c r="AF105" s="119">
        <f t="shared" si="83"/>
        <v>0</v>
      </c>
      <c r="AG105" s="22"/>
      <c r="AH105" s="23"/>
      <c r="AI105" s="23"/>
      <c r="AJ105" s="23"/>
      <c r="AK105" s="23"/>
      <c r="AL105" s="24"/>
      <c r="AM105" s="119">
        <f t="shared" si="84"/>
        <v>0</v>
      </c>
      <c r="AN105" s="119">
        <f t="shared" si="85"/>
        <v>0</v>
      </c>
    </row>
    <row r="106" spans="1:40">
      <c r="A106" s="241" t="s">
        <v>128</v>
      </c>
      <c r="B106" s="242"/>
      <c r="C106" s="242"/>
      <c r="D106" s="243"/>
      <c r="E106" s="226" t="str">
        <f>IFERROR((E102+E103)/SUM(E102:E105),"-")</f>
        <v>-</v>
      </c>
      <c r="F106" s="227" t="str">
        <f t="shared" ref="F106:AN106" si="86">IFERROR((F102+F103)/SUM(F102:F105),"-")</f>
        <v>-</v>
      </c>
      <c r="G106" s="227" t="str">
        <f t="shared" si="86"/>
        <v>-</v>
      </c>
      <c r="H106" s="227" t="str">
        <f t="shared" si="86"/>
        <v>-</v>
      </c>
      <c r="I106" s="227" t="str">
        <f t="shared" si="86"/>
        <v>-</v>
      </c>
      <c r="J106" s="228" t="str">
        <f t="shared" si="86"/>
        <v>-</v>
      </c>
      <c r="K106" s="229" t="str">
        <f t="shared" si="86"/>
        <v>-</v>
      </c>
      <c r="L106" s="226" t="str">
        <f t="shared" si="86"/>
        <v>-</v>
      </c>
      <c r="M106" s="227" t="str">
        <f t="shared" si="86"/>
        <v>-</v>
      </c>
      <c r="N106" s="227" t="str">
        <f t="shared" si="86"/>
        <v>-</v>
      </c>
      <c r="O106" s="227" t="str">
        <f t="shared" si="86"/>
        <v>-</v>
      </c>
      <c r="P106" s="227" t="str">
        <f t="shared" si="86"/>
        <v>-</v>
      </c>
      <c r="Q106" s="228" t="str">
        <f t="shared" si="86"/>
        <v>-</v>
      </c>
      <c r="R106" s="229" t="str">
        <f t="shared" si="86"/>
        <v>-</v>
      </c>
      <c r="S106" s="226" t="str">
        <f t="shared" si="86"/>
        <v>-</v>
      </c>
      <c r="T106" s="227" t="str">
        <f t="shared" si="86"/>
        <v>-</v>
      </c>
      <c r="U106" s="227" t="str">
        <f t="shared" si="86"/>
        <v>-</v>
      </c>
      <c r="V106" s="227" t="str">
        <f t="shared" si="86"/>
        <v>-</v>
      </c>
      <c r="W106" s="227" t="str">
        <f t="shared" si="86"/>
        <v>-</v>
      </c>
      <c r="X106" s="228" t="str">
        <f t="shared" si="86"/>
        <v>-</v>
      </c>
      <c r="Y106" s="229" t="str">
        <f t="shared" si="86"/>
        <v>-</v>
      </c>
      <c r="Z106" s="226" t="str">
        <f t="shared" si="86"/>
        <v>-</v>
      </c>
      <c r="AA106" s="227" t="str">
        <f t="shared" si="86"/>
        <v>-</v>
      </c>
      <c r="AB106" s="227" t="str">
        <f t="shared" si="86"/>
        <v>-</v>
      </c>
      <c r="AC106" s="227" t="str">
        <f t="shared" si="86"/>
        <v>-</v>
      </c>
      <c r="AD106" s="227" t="str">
        <f t="shared" si="86"/>
        <v>-</v>
      </c>
      <c r="AE106" s="228" t="str">
        <f t="shared" si="86"/>
        <v>-</v>
      </c>
      <c r="AF106" s="229" t="str">
        <f t="shared" si="86"/>
        <v>-</v>
      </c>
      <c r="AG106" s="226" t="str">
        <f t="shared" si="86"/>
        <v>-</v>
      </c>
      <c r="AH106" s="227" t="str">
        <f t="shared" si="86"/>
        <v>-</v>
      </c>
      <c r="AI106" s="227" t="str">
        <f t="shared" si="86"/>
        <v>-</v>
      </c>
      <c r="AJ106" s="227" t="str">
        <f t="shared" si="86"/>
        <v>-</v>
      </c>
      <c r="AK106" s="227" t="str">
        <f t="shared" si="86"/>
        <v>-</v>
      </c>
      <c r="AL106" s="228" t="str">
        <f t="shared" si="86"/>
        <v>-</v>
      </c>
      <c r="AM106" s="229" t="str">
        <f t="shared" si="86"/>
        <v>-</v>
      </c>
      <c r="AN106" s="229" t="str">
        <f t="shared" si="86"/>
        <v>-</v>
      </c>
    </row>
    <row r="107" spans="1:40">
      <c r="A107" s="241" t="s">
        <v>126</v>
      </c>
      <c r="B107" s="242"/>
      <c r="C107" s="242"/>
      <c r="D107" s="243"/>
      <c r="E107" s="122" t="str">
        <f>IFERROR(E104/SUM(E102:E105),"-")</f>
        <v>-</v>
      </c>
      <c r="F107" s="123" t="str">
        <f t="shared" ref="F107:AN107" si="87">IFERROR(F104/SUM(F102:F105),"-")</f>
        <v>-</v>
      </c>
      <c r="G107" s="123" t="str">
        <f t="shared" si="87"/>
        <v>-</v>
      </c>
      <c r="H107" s="123" t="str">
        <f t="shared" si="87"/>
        <v>-</v>
      </c>
      <c r="I107" s="123" t="str">
        <f t="shared" si="87"/>
        <v>-</v>
      </c>
      <c r="J107" s="124" t="str">
        <f t="shared" si="87"/>
        <v>-</v>
      </c>
      <c r="K107" s="120" t="str">
        <f t="shared" si="87"/>
        <v>-</v>
      </c>
      <c r="L107" s="122" t="str">
        <f t="shared" si="87"/>
        <v>-</v>
      </c>
      <c r="M107" s="123" t="str">
        <f t="shared" si="87"/>
        <v>-</v>
      </c>
      <c r="N107" s="123" t="str">
        <f t="shared" si="87"/>
        <v>-</v>
      </c>
      <c r="O107" s="123" t="str">
        <f t="shared" si="87"/>
        <v>-</v>
      </c>
      <c r="P107" s="123" t="str">
        <f t="shared" si="87"/>
        <v>-</v>
      </c>
      <c r="Q107" s="124" t="str">
        <f t="shared" si="87"/>
        <v>-</v>
      </c>
      <c r="R107" s="120" t="str">
        <f t="shared" si="87"/>
        <v>-</v>
      </c>
      <c r="S107" s="122" t="str">
        <f t="shared" si="87"/>
        <v>-</v>
      </c>
      <c r="T107" s="123" t="str">
        <f t="shared" si="87"/>
        <v>-</v>
      </c>
      <c r="U107" s="123" t="str">
        <f t="shared" si="87"/>
        <v>-</v>
      </c>
      <c r="V107" s="123" t="str">
        <f t="shared" si="87"/>
        <v>-</v>
      </c>
      <c r="W107" s="123" t="str">
        <f t="shared" si="87"/>
        <v>-</v>
      </c>
      <c r="X107" s="124" t="str">
        <f t="shared" si="87"/>
        <v>-</v>
      </c>
      <c r="Y107" s="120" t="str">
        <f t="shared" si="87"/>
        <v>-</v>
      </c>
      <c r="Z107" s="122" t="str">
        <f t="shared" si="87"/>
        <v>-</v>
      </c>
      <c r="AA107" s="123" t="str">
        <f t="shared" si="87"/>
        <v>-</v>
      </c>
      <c r="AB107" s="123" t="str">
        <f t="shared" si="87"/>
        <v>-</v>
      </c>
      <c r="AC107" s="123" t="str">
        <f t="shared" si="87"/>
        <v>-</v>
      </c>
      <c r="AD107" s="123" t="str">
        <f t="shared" si="87"/>
        <v>-</v>
      </c>
      <c r="AE107" s="124" t="str">
        <f t="shared" si="87"/>
        <v>-</v>
      </c>
      <c r="AF107" s="120" t="str">
        <f t="shared" si="87"/>
        <v>-</v>
      </c>
      <c r="AG107" s="122" t="str">
        <f t="shared" si="87"/>
        <v>-</v>
      </c>
      <c r="AH107" s="123" t="str">
        <f t="shared" si="87"/>
        <v>-</v>
      </c>
      <c r="AI107" s="123" t="str">
        <f t="shared" si="87"/>
        <v>-</v>
      </c>
      <c r="AJ107" s="123" t="str">
        <f t="shared" si="87"/>
        <v>-</v>
      </c>
      <c r="AK107" s="123" t="str">
        <f t="shared" si="87"/>
        <v>-</v>
      </c>
      <c r="AL107" s="124" t="str">
        <f t="shared" si="87"/>
        <v>-</v>
      </c>
      <c r="AM107" s="120" t="str">
        <f t="shared" si="87"/>
        <v>-</v>
      </c>
      <c r="AN107" s="120" t="str">
        <f t="shared" si="87"/>
        <v>-</v>
      </c>
    </row>
    <row r="108" spans="1:40" ht="15.75" thickBot="1">
      <c r="A108" s="273" t="s">
        <v>127</v>
      </c>
      <c r="B108" s="274"/>
      <c r="C108" s="274"/>
      <c r="D108" s="275"/>
      <c r="E108" s="125" t="str">
        <f>IFERROR(E105/SUM(E102:E105),"-")</f>
        <v>-</v>
      </c>
      <c r="F108" s="126" t="str">
        <f t="shared" ref="F108:AN108" si="88">IFERROR(F105/SUM(F102:F105),"-")</f>
        <v>-</v>
      </c>
      <c r="G108" s="126" t="str">
        <f t="shared" si="88"/>
        <v>-</v>
      </c>
      <c r="H108" s="126" t="str">
        <f t="shared" si="88"/>
        <v>-</v>
      </c>
      <c r="I108" s="126" t="str">
        <f t="shared" si="88"/>
        <v>-</v>
      </c>
      <c r="J108" s="127" t="str">
        <f t="shared" si="88"/>
        <v>-</v>
      </c>
      <c r="K108" s="121" t="str">
        <f t="shared" si="88"/>
        <v>-</v>
      </c>
      <c r="L108" s="125" t="str">
        <f t="shared" si="88"/>
        <v>-</v>
      </c>
      <c r="M108" s="126" t="str">
        <f t="shared" si="88"/>
        <v>-</v>
      </c>
      <c r="N108" s="126" t="str">
        <f t="shared" si="88"/>
        <v>-</v>
      </c>
      <c r="O108" s="126" t="str">
        <f t="shared" si="88"/>
        <v>-</v>
      </c>
      <c r="P108" s="126" t="str">
        <f t="shared" si="88"/>
        <v>-</v>
      </c>
      <c r="Q108" s="127" t="str">
        <f t="shared" si="88"/>
        <v>-</v>
      </c>
      <c r="R108" s="121" t="str">
        <f t="shared" si="88"/>
        <v>-</v>
      </c>
      <c r="S108" s="125" t="str">
        <f t="shared" si="88"/>
        <v>-</v>
      </c>
      <c r="T108" s="126" t="str">
        <f t="shared" si="88"/>
        <v>-</v>
      </c>
      <c r="U108" s="126" t="str">
        <f t="shared" si="88"/>
        <v>-</v>
      </c>
      <c r="V108" s="126" t="str">
        <f t="shared" si="88"/>
        <v>-</v>
      </c>
      <c r="W108" s="126" t="str">
        <f t="shared" si="88"/>
        <v>-</v>
      </c>
      <c r="X108" s="127" t="str">
        <f t="shared" si="88"/>
        <v>-</v>
      </c>
      <c r="Y108" s="121" t="str">
        <f t="shared" si="88"/>
        <v>-</v>
      </c>
      <c r="Z108" s="125" t="str">
        <f t="shared" si="88"/>
        <v>-</v>
      </c>
      <c r="AA108" s="126" t="str">
        <f t="shared" si="88"/>
        <v>-</v>
      </c>
      <c r="AB108" s="126" t="str">
        <f t="shared" si="88"/>
        <v>-</v>
      </c>
      <c r="AC108" s="126" t="str">
        <f t="shared" si="88"/>
        <v>-</v>
      </c>
      <c r="AD108" s="126" t="str">
        <f t="shared" si="88"/>
        <v>-</v>
      </c>
      <c r="AE108" s="127" t="str">
        <f t="shared" si="88"/>
        <v>-</v>
      </c>
      <c r="AF108" s="121" t="str">
        <f t="shared" si="88"/>
        <v>-</v>
      </c>
      <c r="AG108" s="125" t="str">
        <f t="shared" si="88"/>
        <v>-</v>
      </c>
      <c r="AH108" s="126" t="str">
        <f t="shared" si="88"/>
        <v>-</v>
      </c>
      <c r="AI108" s="126" t="str">
        <f t="shared" si="88"/>
        <v>-</v>
      </c>
      <c r="AJ108" s="126" t="str">
        <f t="shared" si="88"/>
        <v>-</v>
      </c>
      <c r="AK108" s="126" t="str">
        <f t="shared" si="88"/>
        <v>-</v>
      </c>
      <c r="AL108" s="127" t="str">
        <f t="shared" si="88"/>
        <v>-</v>
      </c>
      <c r="AM108" s="121" t="str">
        <f t="shared" si="88"/>
        <v>-</v>
      </c>
      <c r="AN108" s="121" t="str">
        <f t="shared" si="88"/>
        <v>-</v>
      </c>
    </row>
    <row r="109" spans="1:40" ht="15.75" thickTop="1"/>
    <row r="110" spans="1:40" ht="15.75" thickBot="1"/>
    <row r="111" spans="1:40" ht="15.75" thickTop="1">
      <c r="A111" s="276" t="s">
        <v>41</v>
      </c>
      <c r="B111" s="277"/>
      <c r="C111" s="277"/>
      <c r="D111" s="278"/>
      <c r="E111" s="33">
        <f>IFERROR(E35*$B$9,"-")</f>
        <v>0</v>
      </c>
      <c r="F111" s="34">
        <f t="shared" ref="F111:AN111" si="89">IFERROR(F35*$B$9,"-")</f>
        <v>0</v>
      </c>
      <c r="G111" s="34">
        <f t="shared" si="89"/>
        <v>0</v>
      </c>
      <c r="H111" s="34">
        <f t="shared" si="89"/>
        <v>0</v>
      </c>
      <c r="I111" s="34">
        <f t="shared" si="89"/>
        <v>0</v>
      </c>
      <c r="J111" s="41">
        <f t="shared" si="89"/>
        <v>0</v>
      </c>
      <c r="K111" s="153">
        <f t="shared" si="89"/>
        <v>0</v>
      </c>
      <c r="L111" s="45">
        <f t="shared" si="89"/>
        <v>0</v>
      </c>
      <c r="M111" s="34">
        <f t="shared" si="89"/>
        <v>0</v>
      </c>
      <c r="N111" s="34">
        <f t="shared" si="89"/>
        <v>0</v>
      </c>
      <c r="O111" s="34">
        <f t="shared" si="89"/>
        <v>0</v>
      </c>
      <c r="P111" s="34">
        <f t="shared" si="89"/>
        <v>0</v>
      </c>
      <c r="Q111" s="34">
        <f t="shared" si="89"/>
        <v>0</v>
      </c>
      <c r="R111" s="153">
        <f t="shared" si="89"/>
        <v>0</v>
      </c>
      <c r="S111" s="34">
        <f t="shared" si="89"/>
        <v>0</v>
      </c>
      <c r="T111" s="34">
        <f t="shared" si="89"/>
        <v>0</v>
      </c>
      <c r="U111" s="34">
        <f t="shared" si="89"/>
        <v>0</v>
      </c>
      <c r="V111" s="34">
        <f t="shared" si="89"/>
        <v>0</v>
      </c>
      <c r="W111" s="34">
        <f t="shared" si="89"/>
        <v>0</v>
      </c>
      <c r="X111" s="34">
        <f t="shared" si="89"/>
        <v>0</v>
      </c>
      <c r="Y111" s="153">
        <f t="shared" si="89"/>
        <v>0</v>
      </c>
      <c r="Z111" s="34">
        <f t="shared" si="89"/>
        <v>0</v>
      </c>
      <c r="AA111" s="34">
        <f t="shared" si="89"/>
        <v>0</v>
      </c>
      <c r="AB111" s="34">
        <f t="shared" si="89"/>
        <v>0</v>
      </c>
      <c r="AC111" s="34">
        <f t="shared" si="89"/>
        <v>0</v>
      </c>
      <c r="AD111" s="34">
        <f t="shared" si="89"/>
        <v>0</v>
      </c>
      <c r="AE111" s="34">
        <f t="shared" si="89"/>
        <v>0</v>
      </c>
      <c r="AF111" s="153">
        <f t="shared" si="89"/>
        <v>0</v>
      </c>
      <c r="AG111" s="34">
        <f t="shared" si="89"/>
        <v>0</v>
      </c>
      <c r="AH111" s="34">
        <f t="shared" si="89"/>
        <v>0</v>
      </c>
      <c r="AI111" s="34">
        <f t="shared" si="89"/>
        <v>0</v>
      </c>
      <c r="AJ111" s="34">
        <f t="shared" si="89"/>
        <v>0</v>
      </c>
      <c r="AK111" s="34">
        <f t="shared" si="89"/>
        <v>0</v>
      </c>
      <c r="AL111" s="34">
        <f t="shared" si="89"/>
        <v>0</v>
      </c>
      <c r="AM111" s="153">
        <f t="shared" si="89"/>
        <v>0</v>
      </c>
      <c r="AN111" s="153">
        <f t="shared" si="89"/>
        <v>0</v>
      </c>
    </row>
    <row r="112" spans="1:40">
      <c r="A112" s="241" t="s">
        <v>104</v>
      </c>
      <c r="B112" s="242"/>
      <c r="C112" s="242"/>
      <c r="D112" s="243"/>
      <c r="E112" s="35">
        <f>IFERROR(E35*$B$11,"-")</f>
        <v>0</v>
      </c>
      <c r="F112" s="36">
        <f t="shared" ref="F112:AN112" si="90">IFERROR(F35*$B$11,"-")</f>
        <v>0</v>
      </c>
      <c r="G112" s="36">
        <f t="shared" si="90"/>
        <v>0</v>
      </c>
      <c r="H112" s="36">
        <f t="shared" si="90"/>
        <v>0</v>
      </c>
      <c r="I112" s="36">
        <f t="shared" si="90"/>
        <v>0</v>
      </c>
      <c r="J112" s="42">
        <f t="shared" si="90"/>
        <v>0</v>
      </c>
      <c r="K112" s="154">
        <f t="shared" si="90"/>
        <v>0</v>
      </c>
      <c r="L112" s="46">
        <f t="shared" si="90"/>
        <v>0</v>
      </c>
      <c r="M112" s="36">
        <f t="shared" si="90"/>
        <v>0</v>
      </c>
      <c r="N112" s="36">
        <f t="shared" si="90"/>
        <v>0</v>
      </c>
      <c r="O112" s="36">
        <f t="shared" si="90"/>
        <v>0</v>
      </c>
      <c r="P112" s="36">
        <f t="shared" si="90"/>
        <v>0</v>
      </c>
      <c r="Q112" s="36">
        <f t="shared" si="90"/>
        <v>0</v>
      </c>
      <c r="R112" s="154">
        <f t="shared" si="90"/>
        <v>0</v>
      </c>
      <c r="S112" s="36">
        <f t="shared" si="90"/>
        <v>0</v>
      </c>
      <c r="T112" s="36">
        <f t="shared" si="90"/>
        <v>0</v>
      </c>
      <c r="U112" s="36">
        <f t="shared" si="90"/>
        <v>0</v>
      </c>
      <c r="V112" s="36">
        <f t="shared" si="90"/>
        <v>0</v>
      </c>
      <c r="W112" s="36">
        <f t="shared" si="90"/>
        <v>0</v>
      </c>
      <c r="X112" s="36">
        <f t="shared" si="90"/>
        <v>0</v>
      </c>
      <c r="Y112" s="154">
        <f t="shared" si="90"/>
        <v>0</v>
      </c>
      <c r="Z112" s="36">
        <f t="shared" si="90"/>
        <v>0</v>
      </c>
      <c r="AA112" s="36">
        <f t="shared" si="90"/>
        <v>0</v>
      </c>
      <c r="AB112" s="36">
        <f t="shared" si="90"/>
        <v>0</v>
      </c>
      <c r="AC112" s="36">
        <f t="shared" si="90"/>
        <v>0</v>
      </c>
      <c r="AD112" s="36">
        <f t="shared" si="90"/>
        <v>0</v>
      </c>
      <c r="AE112" s="36">
        <f t="shared" si="90"/>
        <v>0</v>
      </c>
      <c r="AF112" s="154">
        <f t="shared" si="90"/>
        <v>0</v>
      </c>
      <c r="AG112" s="36">
        <f t="shared" si="90"/>
        <v>0</v>
      </c>
      <c r="AH112" s="36">
        <f t="shared" si="90"/>
        <v>0</v>
      </c>
      <c r="AI112" s="36">
        <f t="shared" si="90"/>
        <v>0</v>
      </c>
      <c r="AJ112" s="36">
        <f t="shared" si="90"/>
        <v>0</v>
      </c>
      <c r="AK112" s="36">
        <f t="shared" si="90"/>
        <v>0</v>
      </c>
      <c r="AL112" s="36">
        <f t="shared" si="90"/>
        <v>0</v>
      </c>
      <c r="AM112" s="154">
        <f t="shared" si="90"/>
        <v>0</v>
      </c>
      <c r="AN112" s="154">
        <f t="shared" si="90"/>
        <v>0</v>
      </c>
    </row>
    <row r="113" spans="1:40">
      <c r="A113" s="241" t="s">
        <v>102</v>
      </c>
      <c r="B113" s="242"/>
      <c r="C113" s="242"/>
      <c r="D113" s="243"/>
      <c r="E113" s="37" t="str">
        <f>IFERROR(E35*$B$10,"-")</f>
        <v>-</v>
      </c>
      <c r="F113" s="38" t="str">
        <f t="shared" ref="F113:AN113" si="91">IFERROR(F35*$B$10,"-")</f>
        <v>-</v>
      </c>
      <c r="G113" s="38" t="str">
        <f t="shared" si="91"/>
        <v>-</v>
      </c>
      <c r="H113" s="38" t="str">
        <f t="shared" si="91"/>
        <v>-</v>
      </c>
      <c r="I113" s="38" t="str">
        <f t="shared" si="91"/>
        <v>-</v>
      </c>
      <c r="J113" s="43" t="str">
        <f t="shared" si="91"/>
        <v>-</v>
      </c>
      <c r="K113" s="155" t="str">
        <f t="shared" si="91"/>
        <v>-</v>
      </c>
      <c r="L113" s="47" t="str">
        <f t="shared" si="91"/>
        <v>-</v>
      </c>
      <c r="M113" s="38" t="str">
        <f t="shared" si="91"/>
        <v>-</v>
      </c>
      <c r="N113" s="38" t="str">
        <f t="shared" si="91"/>
        <v>-</v>
      </c>
      <c r="O113" s="38" t="str">
        <f t="shared" si="91"/>
        <v>-</v>
      </c>
      <c r="P113" s="38" t="str">
        <f t="shared" si="91"/>
        <v>-</v>
      </c>
      <c r="Q113" s="38" t="str">
        <f t="shared" si="91"/>
        <v>-</v>
      </c>
      <c r="R113" s="155" t="str">
        <f t="shared" si="91"/>
        <v>-</v>
      </c>
      <c r="S113" s="38" t="str">
        <f t="shared" si="91"/>
        <v>-</v>
      </c>
      <c r="T113" s="38" t="str">
        <f t="shared" si="91"/>
        <v>-</v>
      </c>
      <c r="U113" s="38" t="str">
        <f t="shared" si="91"/>
        <v>-</v>
      </c>
      <c r="V113" s="38" t="str">
        <f t="shared" si="91"/>
        <v>-</v>
      </c>
      <c r="W113" s="38" t="str">
        <f t="shared" si="91"/>
        <v>-</v>
      </c>
      <c r="X113" s="38" t="str">
        <f t="shared" si="91"/>
        <v>-</v>
      </c>
      <c r="Y113" s="155" t="str">
        <f t="shared" si="91"/>
        <v>-</v>
      </c>
      <c r="Z113" s="38" t="str">
        <f t="shared" si="91"/>
        <v>-</v>
      </c>
      <c r="AA113" s="38" t="str">
        <f t="shared" si="91"/>
        <v>-</v>
      </c>
      <c r="AB113" s="38" t="str">
        <f t="shared" si="91"/>
        <v>-</v>
      </c>
      <c r="AC113" s="38" t="str">
        <f t="shared" si="91"/>
        <v>-</v>
      </c>
      <c r="AD113" s="38" t="str">
        <f t="shared" si="91"/>
        <v>-</v>
      </c>
      <c r="AE113" s="38" t="str">
        <f t="shared" si="91"/>
        <v>-</v>
      </c>
      <c r="AF113" s="155" t="str">
        <f t="shared" si="91"/>
        <v>-</v>
      </c>
      <c r="AG113" s="38" t="str">
        <f t="shared" si="91"/>
        <v>-</v>
      </c>
      <c r="AH113" s="38" t="str">
        <f t="shared" si="91"/>
        <v>-</v>
      </c>
      <c r="AI113" s="38" t="str">
        <f t="shared" si="91"/>
        <v>-</v>
      </c>
      <c r="AJ113" s="38" t="str">
        <f t="shared" si="91"/>
        <v>-</v>
      </c>
      <c r="AK113" s="38" t="str">
        <f t="shared" si="91"/>
        <v>-</v>
      </c>
      <c r="AL113" s="38" t="str">
        <f t="shared" si="91"/>
        <v>-</v>
      </c>
      <c r="AM113" s="155" t="str">
        <f t="shared" si="91"/>
        <v>-</v>
      </c>
      <c r="AN113" s="155" t="str">
        <f t="shared" si="91"/>
        <v>-</v>
      </c>
    </row>
    <row r="114" spans="1:40">
      <c r="A114" s="241" t="s">
        <v>105</v>
      </c>
      <c r="B114" s="242"/>
      <c r="C114" s="242"/>
      <c r="D114" s="243"/>
      <c r="E114" s="37" t="str">
        <f>IFERROR(E35*$B$12,"-")</f>
        <v>-</v>
      </c>
      <c r="F114" s="38" t="str">
        <f t="shared" ref="F114:AN114" si="92">IFERROR(F35*$B$12,"-")</f>
        <v>-</v>
      </c>
      <c r="G114" s="38" t="str">
        <f t="shared" si="92"/>
        <v>-</v>
      </c>
      <c r="H114" s="38" t="str">
        <f t="shared" si="92"/>
        <v>-</v>
      </c>
      <c r="I114" s="38" t="str">
        <f t="shared" si="92"/>
        <v>-</v>
      </c>
      <c r="J114" s="43" t="str">
        <f t="shared" si="92"/>
        <v>-</v>
      </c>
      <c r="K114" s="155" t="str">
        <f t="shared" si="92"/>
        <v>-</v>
      </c>
      <c r="L114" s="47" t="str">
        <f t="shared" si="92"/>
        <v>-</v>
      </c>
      <c r="M114" s="38" t="str">
        <f t="shared" si="92"/>
        <v>-</v>
      </c>
      <c r="N114" s="38" t="str">
        <f t="shared" si="92"/>
        <v>-</v>
      </c>
      <c r="O114" s="38" t="str">
        <f t="shared" si="92"/>
        <v>-</v>
      </c>
      <c r="P114" s="38" t="str">
        <f t="shared" si="92"/>
        <v>-</v>
      </c>
      <c r="Q114" s="38" t="str">
        <f t="shared" si="92"/>
        <v>-</v>
      </c>
      <c r="R114" s="155" t="str">
        <f t="shared" si="92"/>
        <v>-</v>
      </c>
      <c r="S114" s="38" t="str">
        <f t="shared" si="92"/>
        <v>-</v>
      </c>
      <c r="T114" s="38" t="str">
        <f t="shared" si="92"/>
        <v>-</v>
      </c>
      <c r="U114" s="38" t="str">
        <f t="shared" si="92"/>
        <v>-</v>
      </c>
      <c r="V114" s="38" t="str">
        <f t="shared" si="92"/>
        <v>-</v>
      </c>
      <c r="W114" s="38" t="str">
        <f t="shared" si="92"/>
        <v>-</v>
      </c>
      <c r="X114" s="38" t="str">
        <f t="shared" si="92"/>
        <v>-</v>
      </c>
      <c r="Y114" s="155" t="str">
        <f t="shared" si="92"/>
        <v>-</v>
      </c>
      <c r="Z114" s="38" t="str">
        <f t="shared" si="92"/>
        <v>-</v>
      </c>
      <c r="AA114" s="38" t="str">
        <f t="shared" si="92"/>
        <v>-</v>
      </c>
      <c r="AB114" s="38" t="str">
        <f t="shared" si="92"/>
        <v>-</v>
      </c>
      <c r="AC114" s="38" t="str">
        <f t="shared" si="92"/>
        <v>-</v>
      </c>
      <c r="AD114" s="38" t="str">
        <f t="shared" si="92"/>
        <v>-</v>
      </c>
      <c r="AE114" s="38" t="str">
        <f t="shared" si="92"/>
        <v>-</v>
      </c>
      <c r="AF114" s="155" t="str">
        <f t="shared" si="92"/>
        <v>-</v>
      </c>
      <c r="AG114" s="38" t="str">
        <f t="shared" si="92"/>
        <v>-</v>
      </c>
      <c r="AH114" s="38" t="str">
        <f t="shared" si="92"/>
        <v>-</v>
      </c>
      <c r="AI114" s="38" t="str">
        <f t="shared" si="92"/>
        <v>-</v>
      </c>
      <c r="AJ114" s="38" t="str">
        <f t="shared" si="92"/>
        <v>-</v>
      </c>
      <c r="AK114" s="38" t="str">
        <f t="shared" si="92"/>
        <v>-</v>
      </c>
      <c r="AL114" s="38" t="str">
        <f t="shared" si="92"/>
        <v>-</v>
      </c>
      <c r="AM114" s="155" t="str">
        <f t="shared" si="92"/>
        <v>-</v>
      </c>
      <c r="AN114" s="155" t="str">
        <f t="shared" si="92"/>
        <v>-</v>
      </c>
    </row>
    <row r="115" spans="1:40">
      <c r="A115" s="241" t="s">
        <v>103</v>
      </c>
      <c r="B115" s="242"/>
      <c r="C115" s="242"/>
      <c r="D115" s="243"/>
      <c r="E115" s="37" t="str">
        <f>IFERROR(E35*$B$13,"-")</f>
        <v>-</v>
      </c>
      <c r="F115" s="38" t="str">
        <f t="shared" ref="F115:AN115" si="93">IFERROR(F35*$B$13,"-")</f>
        <v>-</v>
      </c>
      <c r="G115" s="38" t="str">
        <f t="shared" si="93"/>
        <v>-</v>
      </c>
      <c r="H115" s="38" t="str">
        <f t="shared" si="93"/>
        <v>-</v>
      </c>
      <c r="I115" s="38" t="str">
        <f t="shared" si="93"/>
        <v>-</v>
      </c>
      <c r="J115" s="43" t="str">
        <f t="shared" si="93"/>
        <v>-</v>
      </c>
      <c r="K115" s="155" t="str">
        <f t="shared" si="93"/>
        <v>-</v>
      </c>
      <c r="L115" s="47" t="str">
        <f t="shared" si="93"/>
        <v>-</v>
      </c>
      <c r="M115" s="38" t="str">
        <f t="shared" si="93"/>
        <v>-</v>
      </c>
      <c r="N115" s="38" t="str">
        <f t="shared" si="93"/>
        <v>-</v>
      </c>
      <c r="O115" s="38" t="str">
        <f t="shared" si="93"/>
        <v>-</v>
      </c>
      <c r="P115" s="38" t="str">
        <f t="shared" si="93"/>
        <v>-</v>
      </c>
      <c r="Q115" s="38" t="str">
        <f t="shared" si="93"/>
        <v>-</v>
      </c>
      <c r="R115" s="155" t="str">
        <f t="shared" si="93"/>
        <v>-</v>
      </c>
      <c r="S115" s="38" t="str">
        <f t="shared" si="93"/>
        <v>-</v>
      </c>
      <c r="T115" s="38" t="str">
        <f t="shared" si="93"/>
        <v>-</v>
      </c>
      <c r="U115" s="38" t="str">
        <f t="shared" si="93"/>
        <v>-</v>
      </c>
      <c r="V115" s="38" t="str">
        <f t="shared" si="93"/>
        <v>-</v>
      </c>
      <c r="W115" s="38" t="str">
        <f t="shared" si="93"/>
        <v>-</v>
      </c>
      <c r="X115" s="38" t="str">
        <f t="shared" si="93"/>
        <v>-</v>
      </c>
      <c r="Y115" s="155" t="str">
        <f t="shared" si="93"/>
        <v>-</v>
      </c>
      <c r="Z115" s="38" t="str">
        <f t="shared" si="93"/>
        <v>-</v>
      </c>
      <c r="AA115" s="38" t="str">
        <f t="shared" si="93"/>
        <v>-</v>
      </c>
      <c r="AB115" s="38" t="str">
        <f t="shared" si="93"/>
        <v>-</v>
      </c>
      <c r="AC115" s="38" t="str">
        <f t="shared" si="93"/>
        <v>-</v>
      </c>
      <c r="AD115" s="38" t="str">
        <f t="shared" si="93"/>
        <v>-</v>
      </c>
      <c r="AE115" s="38" t="str">
        <f t="shared" si="93"/>
        <v>-</v>
      </c>
      <c r="AF115" s="155" t="str">
        <f t="shared" si="93"/>
        <v>-</v>
      </c>
      <c r="AG115" s="38" t="str">
        <f t="shared" si="93"/>
        <v>-</v>
      </c>
      <c r="AH115" s="38" t="str">
        <f t="shared" si="93"/>
        <v>-</v>
      </c>
      <c r="AI115" s="38" t="str">
        <f t="shared" si="93"/>
        <v>-</v>
      </c>
      <c r="AJ115" s="38" t="str">
        <f t="shared" si="93"/>
        <v>-</v>
      </c>
      <c r="AK115" s="38" t="str">
        <f t="shared" si="93"/>
        <v>-</v>
      </c>
      <c r="AL115" s="38" t="str">
        <f t="shared" si="93"/>
        <v>-</v>
      </c>
      <c r="AM115" s="155" t="str">
        <f t="shared" si="93"/>
        <v>-</v>
      </c>
      <c r="AN115" s="155" t="str">
        <f t="shared" si="93"/>
        <v>-</v>
      </c>
    </row>
    <row r="116" spans="1:40">
      <c r="A116" s="241" t="s">
        <v>42</v>
      </c>
      <c r="B116" s="242"/>
      <c r="C116" s="242"/>
      <c r="D116" s="243"/>
      <c r="E116" s="37">
        <f>IFERROR((E25+E26+E27)-E111,"-")</f>
        <v>0</v>
      </c>
      <c r="F116" s="38">
        <f t="shared" ref="F116:AN116" si="94">IFERROR((F25+F26+F27)-F111,"-")</f>
        <v>0</v>
      </c>
      <c r="G116" s="38">
        <f t="shared" si="94"/>
        <v>0</v>
      </c>
      <c r="H116" s="38">
        <f t="shared" si="94"/>
        <v>0</v>
      </c>
      <c r="I116" s="38">
        <f t="shared" si="94"/>
        <v>0</v>
      </c>
      <c r="J116" s="43">
        <f t="shared" si="94"/>
        <v>0</v>
      </c>
      <c r="K116" s="155">
        <f t="shared" si="94"/>
        <v>0</v>
      </c>
      <c r="L116" s="47">
        <f t="shared" si="94"/>
        <v>0</v>
      </c>
      <c r="M116" s="38">
        <f t="shared" si="94"/>
        <v>0</v>
      </c>
      <c r="N116" s="38">
        <f t="shared" si="94"/>
        <v>0</v>
      </c>
      <c r="O116" s="38">
        <f t="shared" si="94"/>
        <v>0</v>
      </c>
      <c r="P116" s="38">
        <f t="shared" si="94"/>
        <v>0</v>
      </c>
      <c r="Q116" s="38">
        <f t="shared" si="94"/>
        <v>0</v>
      </c>
      <c r="R116" s="155">
        <f t="shared" si="94"/>
        <v>0</v>
      </c>
      <c r="S116" s="38">
        <f t="shared" si="94"/>
        <v>0</v>
      </c>
      <c r="T116" s="38">
        <f t="shared" si="94"/>
        <v>0</v>
      </c>
      <c r="U116" s="38">
        <f t="shared" si="94"/>
        <v>0</v>
      </c>
      <c r="V116" s="38">
        <f t="shared" si="94"/>
        <v>0</v>
      </c>
      <c r="W116" s="38">
        <f t="shared" si="94"/>
        <v>0</v>
      </c>
      <c r="X116" s="38">
        <f t="shared" si="94"/>
        <v>0</v>
      </c>
      <c r="Y116" s="155">
        <f t="shared" si="94"/>
        <v>0</v>
      </c>
      <c r="Z116" s="38">
        <f t="shared" si="94"/>
        <v>0</v>
      </c>
      <c r="AA116" s="38">
        <f t="shared" si="94"/>
        <v>0</v>
      </c>
      <c r="AB116" s="38">
        <f t="shared" si="94"/>
        <v>0</v>
      </c>
      <c r="AC116" s="38">
        <f t="shared" si="94"/>
        <v>0</v>
      </c>
      <c r="AD116" s="38">
        <f t="shared" si="94"/>
        <v>0</v>
      </c>
      <c r="AE116" s="38">
        <f t="shared" si="94"/>
        <v>0</v>
      </c>
      <c r="AF116" s="155">
        <f t="shared" si="94"/>
        <v>0</v>
      </c>
      <c r="AG116" s="38">
        <f t="shared" si="94"/>
        <v>0</v>
      </c>
      <c r="AH116" s="38">
        <f t="shared" si="94"/>
        <v>0</v>
      </c>
      <c r="AI116" s="38">
        <f t="shared" si="94"/>
        <v>0</v>
      </c>
      <c r="AJ116" s="38">
        <f t="shared" si="94"/>
        <v>0</v>
      </c>
      <c r="AK116" s="38">
        <f t="shared" si="94"/>
        <v>0</v>
      </c>
      <c r="AL116" s="38">
        <f t="shared" si="94"/>
        <v>0</v>
      </c>
      <c r="AM116" s="155">
        <f t="shared" si="94"/>
        <v>0</v>
      </c>
      <c r="AN116" s="155">
        <f t="shared" si="94"/>
        <v>0</v>
      </c>
    </row>
    <row r="117" spans="1:40">
      <c r="A117" s="241" t="s">
        <v>106</v>
      </c>
      <c r="B117" s="242"/>
      <c r="C117" s="242"/>
      <c r="D117" s="243"/>
      <c r="E117" s="37">
        <f>IFERROR((E23-E112),"-")</f>
        <v>0</v>
      </c>
      <c r="F117" s="38">
        <f t="shared" ref="F117:AN117" si="95">IFERROR((F23-F112),"-")</f>
        <v>0</v>
      </c>
      <c r="G117" s="38">
        <f t="shared" si="95"/>
        <v>0</v>
      </c>
      <c r="H117" s="38">
        <f t="shared" si="95"/>
        <v>0</v>
      </c>
      <c r="I117" s="38">
        <f t="shared" si="95"/>
        <v>0</v>
      </c>
      <c r="J117" s="43">
        <f t="shared" si="95"/>
        <v>0</v>
      </c>
      <c r="K117" s="155">
        <f t="shared" si="95"/>
        <v>0</v>
      </c>
      <c r="L117" s="47">
        <f t="shared" si="95"/>
        <v>0</v>
      </c>
      <c r="M117" s="38">
        <f t="shared" si="95"/>
        <v>0</v>
      </c>
      <c r="N117" s="38">
        <f t="shared" si="95"/>
        <v>0</v>
      </c>
      <c r="O117" s="38">
        <f t="shared" si="95"/>
        <v>0</v>
      </c>
      <c r="P117" s="38">
        <f t="shared" si="95"/>
        <v>0</v>
      </c>
      <c r="Q117" s="38">
        <f t="shared" si="95"/>
        <v>0</v>
      </c>
      <c r="R117" s="155">
        <f t="shared" si="95"/>
        <v>0</v>
      </c>
      <c r="S117" s="38">
        <f t="shared" si="95"/>
        <v>0</v>
      </c>
      <c r="T117" s="38">
        <f t="shared" si="95"/>
        <v>0</v>
      </c>
      <c r="U117" s="38">
        <f t="shared" si="95"/>
        <v>0</v>
      </c>
      <c r="V117" s="38">
        <f t="shared" si="95"/>
        <v>0</v>
      </c>
      <c r="W117" s="38">
        <f t="shared" si="95"/>
        <v>0</v>
      </c>
      <c r="X117" s="38">
        <f t="shared" si="95"/>
        <v>0</v>
      </c>
      <c r="Y117" s="155">
        <f t="shared" si="95"/>
        <v>0</v>
      </c>
      <c r="Z117" s="38">
        <f t="shared" si="95"/>
        <v>0</v>
      </c>
      <c r="AA117" s="38">
        <f t="shared" si="95"/>
        <v>0</v>
      </c>
      <c r="AB117" s="38">
        <f t="shared" si="95"/>
        <v>0</v>
      </c>
      <c r="AC117" s="38">
        <f t="shared" si="95"/>
        <v>0</v>
      </c>
      <c r="AD117" s="38">
        <f t="shared" si="95"/>
        <v>0</v>
      </c>
      <c r="AE117" s="38">
        <f t="shared" si="95"/>
        <v>0</v>
      </c>
      <c r="AF117" s="155">
        <f t="shared" si="95"/>
        <v>0</v>
      </c>
      <c r="AG117" s="38">
        <f t="shared" si="95"/>
        <v>0</v>
      </c>
      <c r="AH117" s="38">
        <f t="shared" si="95"/>
        <v>0</v>
      </c>
      <c r="AI117" s="38">
        <f t="shared" si="95"/>
        <v>0</v>
      </c>
      <c r="AJ117" s="38">
        <f t="shared" si="95"/>
        <v>0</v>
      </c>
      <c r="AK117" s="38">
        <f t="shared" si="95"/>
        <v>0</v>
      </c>
      <c r="AL117" s="38">
        <f t="shared" si="95"/>
        <v>0</v>
      </c>
      <c r="AM117" s="155">
        <f t="shared" si="95"/>
        <v>0</v>
      </c>
      <c r="AN117" s="155">
        <f t="shared" si="95"/>
        <v>0</v>
      </c>
    </row>
    <row r="118" spans="1:40">
      <c r="A118" s="241" t="s">
        <v>107</v>
      </c>
      <c r="B118" s="242"/>
      <c r="C118" s="242"/>
      <c r="D118" s="243"/>
      <c r="E118" s="37" t="str">
        <f>IFERROR((E28+E29)-E113,"-")</f>
        <v>-</v>
      </c>
      <c r="F118" s="38" t="str">
        <f t="shared" ref="F118:AN118" si="96">IFERROR((F28+F29)-F113,"-")</f>
        <v>-</v>
      </c>
      <c r="G118" s="38" t="str">
        <f t="shared" si="96"/>
        <v>-</v>
      </c>
      <c r="H118" s="38" t="str">
        <f t="shared" si="96"/>
        <v>-</v>
      </c>
      <c r="I118" s="38" t="str">
        <f t="shared" si="96"/>
        <v>-</v>
      </c>
      <c r="J118" s="43" t="str">
        <f t="shared" si="96"/>
        <v>-</v>
      </c>
      <c r="K118" s="155" t="str">
        <f t="shared" si="96"/>
        <v>-</v>
      </c>
      <c r="L118" s="47" t="str">
        <f t="shared" si="96"/>
        <v>-</v>
      </c>
      <c r="M118" s="38" t="str">
        <f t="shared" si="96"/>
        <v>-</v>
      </c>
      <c r="N118" s="38" t="str">
        <f t="shared" si="96"/>
        <v>-</v>
      </c>
      <c r="O118" s="38" t="str">
        <f t="shared" si="96"/>
        <v>-</v>
      </c>
      <c r="P118" s="38" t="str">
        <f t="shared" si="96"/>
        <v>-</v>
      </c>
      <c r="Q118" s="38" t="str">
        <f t="shared" si="96"/>
        <v>-</v>
      </c>
      <c r="R118" s="155" t="str">
        <f t="shared" si="96"/>
        <v>-</v>
      </c>
      <c r="S118" s="38" t="str">
        <f t="shared" si="96"/>
        <v>-</v>
      </c>
      <c r="T118" s="38" t="str">
        <f t="shared" si="96"/>
        <v>-</v>
      </c>
      <c r="U118" s="38" t="str">
        <f t="shared" si="96"/>
        <v>-</v>
      </c>
      <c r="V118" s="38" t="str">
        <f t="shared" si="96"/>
        <v>-</v>
      </c>
      <c r="W118" s="38" t="str">
        <f t="shared" si="96"/>
        <v>-</v>
      </c>
      <c r="X118" s="38" t="str">
        <f t="shared" si="96"/>
        <v>-</v>
      </c>
      <c r="Y118" s="155" t="str">
        <f t="shared" si="96"/>
        <v>-</v>
      </c>
      <c r="Z118" s="38" t="str">
        <f t="shared" si="96"/>
        <v>-</v>
      </c>
      <c r="AA118" s="38" t="str">
        <f t="shared" si="96"/>
        <v>-</v>
      </c>
      <c r="AB118" s="38" t="str">
        <f t="shared" si="96"/>
        <v>-</v>
      </c>
      <c r="AC118" s="38" t="str">
        <f t="shared" si="96"/>
        <v>-</v>
      </c>
      <c r="AD118" s="38" t="str">
        <f t="shared" si="96"/>
        <v>-</v>
      </c>
      <c r="AE118" s="38" t="str">
        <f t="shared" si="96"/>
        <v>-</v>
      </c>
      <c r="AF118" s="155" t="str">
        <f t="shared" si="96"/>
        <v>-</v>
      </c>
      <c r="AG118" s="38" t="str">
        <f t="shared" si="96"/>
        <v>-</v>
      </c>
      <c r="AH118" s="38" t="str">
        <f t="shared" si="96"/>
        <v>-</v>
      </c>
      <c r="AI118" s="38" t="str">
        <f t="shared" si="96"/>
        <v>-</v>
      </c>
      <c r="AJ118" s="38" t="str">
        <f t="shared" si="96"/>
        <v>-</v>
      </c>
      <c r="AK118" s="38" t="str">
        <f t="shared" si="96"/>
        <v>-</v>
      </c>
      <c r="AL118" s="38" t="str">
        <f t="shared" si="96"/>
        <v>-</v>
      </c>
      <c r="AM118" s="155" t="str">
        <f t="shared" si="96"/>
        <v>-</v>
      </c>
      <c r="AN118" s="155" t="str">
        <f t="shared" si="96"/>
        <v>-</v>
      </c>
    </row>
    <row r="119" spans="1:40">
      <c r="A119" s="241" t="s">
        <v>108</v>
      </c>
      <c r="B119" s="242"/>
      <c r="C119" s="242"/>
      <c r="D119" s="243"/>
      <c r="E119" s="37" t="str">
        <f>IFERROR(E24-E114,"-")</f>
        <v>-</v>
      </c>
      <c r="F119" s="38" t="str">
        <f t="shared" ref="F119:AN119" si="97">IFERROR(F24-F114,"-")</f>
        <v>-</v>
      </c>
      <c r="G119" s="38" t="str">
        <f t="shared" si="97"/>
        <v>-</v>
      </c>
      <c r="H119" s="38" t="str">
        <f t="shared" si="97"/>
        <v>-</v>
      </c>
      <c r="I119" s="38" t="str">
        <f t="shared" si="97"/>
        <v>-</v>
      </c>
      <c r="J119" s="43" t="str">
        <f t="shared" si="97"/>
        <v>-</v>
      </c>
      <c r="K119" s="155" t="str">
        <f t="shared" si="97"/>
        <v>-</v>
      </c>
      <c r="L119" s="47" t="str">
        <f t="shared" si="97"/>
        <v>-</v>
      </c>
      <c r="M119" s="38" t="str">
        <f t="shared" si="97"/>
        <v>-</v>
      </c>
      <c r="N119" s="38" t="str">
        <f t="shared" si="97"/>
        <v>-</v>
      </c>
      <c r="O119" s="38" t="str">
        <f t="shared" si="97"/>
        <v>-</v>
      </c>
      <c r="P119" s="38" t="str">
        <f t="shared" si="97"/>
        <v>-</v>
      </c>
      <c r="Q119" s="38" t="str">
        <f t="shared" si="97"/>
        <v>-</v>
      </c>
      <c r="R119" s="155" t="str">
        <f t="shared" si="97"/>
        <v>-</v>
      </c>
      <c r="S119" s="38" t="str">
        <f t="shared" si="97"/>
        <v>-</v>
      </c>
      <c r="T119" s="38" t="str">
        <f t="shared" si="97"/>
        <v>-</v>
      </c>
      <c r="U119" s="38" t="str">
        <f t="shared" si="97"/>
        <v>-</v>
      </c>
      <c r="V119" s="38" t="str">
        <f t="shared" si="97"/>
        <v>-</v>
      </c>
      <c r="W119" s="38" t="str">
        <f t="shared" si="97"/>
        <v>-</v>
      </c>
      <c r="X119" s="38" t="str">
        <f t="shared" si="97"/>
        <v>-</v>
      </c>
      <c r="Y119" s="155" t="str">
        <f t="shared" si="97"/>
        <v>-</v>
      </c>
      <c r="Z119" s="38" t="str">
        <f t="shared" si="97"/>
        <v>-</v>
      </c>
      <c r="AA119" s="38" t="str">
        <f t="shared" si="97"/>
        <v>-</v>
      </c>
      <c r="AB119" s="38" t="str">
        <f t="shared" si="97"/>
        <v>-</v>
      </c>
      <c r="AC119" s="38" t="str">
        <f t="shared" si="97"/>
        <v>-</v>
      </c>
      <c r="AD119" s="38" t="str">
        <f t="shared" si="97"/>
        <v>-</v>
      </c>
      <c r="AE119" s="38" t="str">
        <f t="shared" si="97"/>
        <v>-</v>
      </c>
      <c r="AF119" s="155" t="str">
        <f t="shared" si="97"/>
        <v>-</v>
      </c>
      <c r="AG119" s="38" t="str">
        <f t="shared" si="97"/>
        <v>-</v>
      </c>
      <c r="AH119" s="38" t="str">
        <f t="shared" si="97"/>
        <v>-</v>
      </c>
      <c r="AI119" s="38" t="str">
        <f t="shared" si="97"/>
        <v>-</v>
      </c>
      <c r="AJ119" s="38" t="str">
        <f t="shared" si="97"/>
        <v>-</v>
      </c>
      <c r="AK119" s="38" t="str">
        <f t="shared" si="97"/>
        <v>-</v>
      </c>
      <c r="AL119" s="38" t="str">
        <f t="shared" si="97"/>
        <v>-</v>
      </c>
      <c r="AM119" s="155" t="str">
        <f t="shared" si="97"/>
        <v>-</v>
      </c>
      <c r="AN119" s="155" t="str">
        <f t="shared" si="97"/>
        <v>-</v>
      </c>
    </row>
    <row r="120" spans="1:40" ht="15.75" thickBot="1">
      <c r="A120" s="273" t="s">
        <v>109</v>
      </c>
      <c r="B120" s="274"/>
      <c r="C120" s="274"/>
      <c r="D120" s="275"/>
      <c r="E120" s="39" t="str">
        <f>IFERROR((E30+E31)-E115,"-")</f>
        <v>-</v>
      </c>
      <c r="F120" s="40" t="str">
        <f t="shared" ref="F120:AN120" si="98">IFERROR((F30+F31)-F115,"-")</f>
        <v>-</v>
      </c>
      <c r="G120" s="40" t="str">
        <f t="shared" si="98"/>
        <v>-</v>
      </c>
      <c r="H120" s="40" t="str">
        <f t="shared" si="98"/>
        <v>-</v>
      </c>
      <c r="I120" s="40" t="str">
        <f t="shared" si="98"/>
        <v>-</v>
      </c>
      <c r="J120" s="44" t="str">
        <f t="shared" si="98"/>
        <v>-</v>
      </c>
      <c r="K120" s="156" t="str">
        <f t="shared" si="98"/>
        <v>-</v>
      </c>
      <c r="L120" s="48" t="str">
        <f t="shared" si="98"/>
        <v>-</v>
      </c>
      <c r="M120" s="40" t="str">
        <f t="shared" si="98"/>
        <v>-</v>
      </c>
      <c r="N120" s="40" t="str">
        <f t="shared" si="98"/>
        <v>-</v>
      </c>
      <c r="O120" s="40" t="str">
        <f t="shared" si="98"/>
        <v>-</v>
      </c>
      <c r="P120" s="40" t="str">
        <f t="shared" si="98"/>
        <v>-</v>
      </c>
      <c r="Q120" s="40" t="str">
        <f t="shared" si="98"/>
        <v>-</v>
      </c>
      <c r="R120" s="156" t="str">
        <f t="shared" si="98"/>
        <v>-</v>
      </c>
      <c r="S120" s="40" t="str">
        <f t="shared" si="98"/>
        <v>-</v>
      </c>
      <c r="T120" s="40" t="str">
        <f t="shared" si="98"/>
        <v>-</v>
      </c>
      <c r="U120" s="40" t="str">
        <f t="shared" si="98"/>
        <v>-</v>
      </c>
      <c r="V120" s="40" t="str">
        <f t="shared" si="98"/>
        <v>-</v>
      </c>
      <c r="W120" s="40" t="str">
        <f t="shared" si="98"/>
        <v>-</v>
      </c>
      <c r="X120" s="40" t="str">
        <f t="shared" si="98"/>
        <v>-</v>
      </c>
      <c r="Y120" s="156" t="str">
        <f t="shared" si="98"/>
        <v>-</v>
      </c>
      <c r="Z120" s="40" t="str">
        <f t="shared" si="98"/>
        <v>-</v>
      </c>
      <c r="AA120" s="40" t="str">
        <f t="shared" si="98"/>
        <v>-</v>
      </c>
      <c r="AB120" s="40" t="str">
        <f t="shared" si="98"/>
        <v>-</v>
      </c>
      <c r="AC120" s="40" t="str">
        <f t="shared" si="98"/>
        <v>-</v>
      </c>
      <c r="AD120" s="40" t="str">
        <f t="shared" si="98"/>
        <v>-</v>
      </c>
      <c r="AE120" s="40" t="str">
        <f t="shared" si="98"/>
        <v>-</v>
      </c>
      <c r="AF120" s="156" t="str">
        <f t="shared" si="98"/>
        <v>-</v>
      </c>
      <c r="AG120" s="40" t="str">
        <f t="shared" si="98"/>
        <v>-</v>
      </c>
      <c r="AH120" s="40" t="str">
        <f t="shared" si="98"/>
        <v>-</v>
      </c>
      <c r="AI120" s="40" t="str">
        <f t="shared" si="98"/>
        <v>-</v>
      </c>
      <c r="AJ120" s="40" t="str">
        <f t="shared" si="98"/>
        <v>-</v>
      </c>
      <c r="AK120" s="40" t="str">
        <f t="shared" si="98"/>
        <v>-</v>
      </c>
      <c r="AL120" s="40" t="str">
        <f t="shared" si="98"/>
        <v>-</v>
      </c>
      <c r="AM120" s="156" t="str">
        <f t="shared" si="98"/>
        <v>-</v>
      </c>
      <c r="AN120" s="156" t="str">
        <f t="shared" si="98"/>
        <v>-</v>
      </c>
    </row>
    <row r="121" spans="1:40" ht="15.75" thickTop="1"/>
  </sheetData>
  <mergeCells count="103">
    <mergeCell ref="A120:D120"/>
    <mergeCell ref="A114:D114"/>
    <mergeCell ref="A115:D115"/>
    <mergeCell ref="A116:D116"/>
    <mergeCell ref="A117:D117"/>
    <mergeCell ref="A118:D118"/>
    <mergeCell ref="A119:D119"/>
    <mergeCell ref="A106:D106"/>
    <mergeCell ref="A107:D107"/>
    <mergeCell ref="A108:D108"/>
    <mergeCell ref="A111:D111"/>
    <mergeCell ref="A112:D112"/>
    <mergeCell ref="A113:D113"/>
    <mergeCell ref="A99:D99"/>
    <mergeCell ref="A100:D100"/>
    <mergeCell ref="A102:D102"/>
    <mergeCell ref="A103:D103"/>
    <mergeCell ref="A104:D104"/>
    <mergeCell ref="A105:D105"/>
    <mergeCell ref="A92:D92"/>
    <mergeCell ref="A94:D94"/>
    <mergeCell ref="A95:D95"/>
    <mergeCell ref="A96:D96"/>
    <mergeCell ref="A97:D97"/>
    <mergeCell ref="A98:D98"/>
    <mergeCell ref="A85:D85"/>
    <mergeCell ref="A87:D87"/>
    <mergeCell ref="A88:D88"/>
    <mergeCell ref="A89:D89"/>
    <mergeCell ref="A90:D90"/>
    <mergeCell ref="A91:D91"/>
    <mergeCell ref="A79:D79"/>
    <mergeCell ref="A80:D80"/>
    <mergeCell ref="A81:D81"/>
    <mergeCell ref="A82:D82"/>
    <mergeCell ref="A83:D83"/>
    <mergeCell ref="A84:D84"/>
    <mergeCell ref="A72:D72"/>
    <mergeCell ref="A73:D73"/>
    <mergeCell ref="A75:D75"/>
    <mergeCell ref="A76:D76"/>
    <mergeCell ref="A77:D77"/>
    <mergeCell ref="A78:D78"/>
    <mergeCell ref="A65:D65"/>
    <mergeCell ref="A66:D66"/>
    <mergeCell ref="A67:D67"/>
    <mergeCell ref="A68:D68"/>
    <mergeCell ref="A70:D70"/>
    <mergeCell ref="A71:D71"/>
    <mergeCell ref="A58:D58"/>
    <mergeCell ref="A59:D59"/>
    <mergeCell ref="A61:D61"/>
    <mergeCell ref="A62:D62"/>
    <mergeCell ref="A63:D63"/>
    <mergeCell ref="A64:D64"/>
    <mergeCell ref="A52:D52"/>
    <mergeCell ref="A53:D53"/>
    <mergeCell ref="A54:D54"/>
    <mergeCell ref="A55:D55"/>
    <mergeCell ref="A56:D56"/>
    <mergeCell ref="A57:D57"/>
    <mergeCell ref="A46:D46"/>
    <mergeCell ref="A47:D47"/>
    <mergeCell ref="A48:D48"/>
    <mergeCell ref="A49:D49"/>
    <mergeCell ref="A50:D50"/>
    <mergeCell ref="A51:D51"/>
    <mergeCell ref="A39:D39"/>
    <mergeCell ref="A40:D40"/>
    <mergeCell ref="A42:D42"/>
    <mergeCell ref="A43:D43"/>
    <mergeCell ref="A44:D44"/>
    <mergeCell ref="A45:D45"/>
    <mergeCell ref="A32:D32"/>
    <mergeCell ref="A33:D33"/>
    <mergeCell ref="A34:D34"/>
    <mergeCell ref="A35:D35"/>
    <mergeCell ref="A36:D36"/>
    <mergeCell ref="A38:D38"/>
    <mergeCell ref="A26:D26"/>
    <mergeCell ref="A27:D27"/>
    <mergeCell ref="A28:D28"/>
    <mergeCell ref="A29:D29"/>
    <mergeCell ref="A30:D30"/>
    <mergeCell ref="A31:D31"/>
    <mergeCell ref="A23:D23"/>
    <mergeCell ref="A24:D24"/>
    <mergeCell ref="A25:D25"/>
    <mergeCell ref="A6:B6"/>
    <mergeCell ref="B19:C19"/>
    <mergeCell ref="B20:C20"/>
    <mergeCell ref="K21:K22"/>
    <mergeCell ref="R21:R22"/>
    <mergeCell ref="Y21:Y22"/>
    <mergeCell ref="A1:B1"/>
    <mergeCell ref="C1:D1"/>
    <mergeCell ref="A3:B3"/>
    <mergeCell ref="C3:D3"/>
    <mergeCell ref="A4:B4"/>
    <mergeCell ref="C4:D4"/>
    <mergeCell ref="AF21:AF22"/>
    <mergeCell ref="AM21:AM22"/>
    <mergeCell ref="AN21:AN22"/>
  </mergeCells>
  <dataValidations count="1">
    <dataValidation type="list" allowBlank="1" showInputMessage="1" showErrorMessage="1" sqref="C4:D4">
      <formula1>$C$5:$D$5</formula1>
    </dataValidation>
  </dataValidations>
  <pageMargins left="0.7" right="0.7" top="0.75" bottom="0.75" header="0.3" footer="0.3"/>
  <pageSetup paperSize="9" orientation="portrait" r:id="rId1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994373-BD9D-4ED7-BF1E-6BB3FB986CE0}">
          <x14:formula1>
            <xm:f>Objectifs!$B$6:$K$6</xm:f>
          </x14:formula1>
          <xm:sqref>C3:D3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8" tint="0.39997558519241921"/>
  </sheetPr>
  <dimension ref="A1:AN121"/>
  <sheetViews>
    <sheetView zoomScale="78" zoomScaleNormal="78" workbookViewId="0">
      <pane xSplit="4" ySplit="22" topLeftCell="W23" activePane="bottomRight" state="frozen"/>
      <selection activeCell="E30" sqref="E30"/>
      <selection pane="topRight" activeCell="E30" sqref="E30"/>
      <selection pane="bottomLeft" activeCell="E30" sqref="E30"/>
      <selection pane="bottomRight" activeCell="A23" sqref="A23:XFD121"/>
    </sheetView>
  </sheetViews>
  <sheetFormatPr baseColWidth="10" defaultColWidth="11.42578125" defaultRowHeight="15"/>
  <cols>
    <col min="1" max="1" width="34" style="2" customWidth="1"/>
    <col min="2" max="2" width="9.28515625" style="2" customWidth="1"/>
    <col min="3" max="3" width="23.5703125" style="2" customWidth="1"/>
    <col min="4" max="4" width="13.7109375" style="2" customWidth="1"/>
    <col min="5" max="5" width="12.85546875" style="2" customWidth="1"/>
    <col min="6" max="6" width="11.42578125" style="2" customWidth="1"/>
    <col min="7" max="7" width="11.5703125" style="2" customWidth="1"/>
    <col min="8" max="11" width="11.42578125" style="2" customWidth="1"/>
    <col min="12" max="12" width="12.85546875" style="2" customWidth="1"/>
    <col min="13" max="13" width="11.42578125" style="2" customWidth="1"/>
    <col min="14" max="14" width="11.5703125" style="2" customWidth="1"/>
    <col min="15" max="18" width="11.42578125" style="2" customWidth="1"/>
    <col min="19" max="19" width="12.85546875" style="2" customWidth="1"/>
    <col min="20" max="20" width="11.42578125" style="2" customWidth="1"/>
    <col min="21" max="21" width="11.5703125" style="2" customWidth="1"/>
    <col min="22" max="25" width="11.42578125" style="2" customWidth="1"/>
    <col min="26" max="26" width="12.85546875" style="2" customWidth="1"/>
    <col min="27" max="27" width="11.42578125" style="2" customWidth="1"/>
    <col min="28" max="28" width="11.5703125" style="2" customWidth="1"/>
    <col min="29" max="32" width="11.42578125" style="2" customWidth="1"/>
    <col min="33" max="33" width="12.85546875" style="2" customWidth="1"/>
    <col min="34" max="34" width="11.42578125" style="2" customWidth="1"/>
    <col min="35" max="35" width="11.5703125" style="2" hidden="1" customWidth="1"/>
    <col min="36" max="38" width="11.42578125" style="2" hidden="1" customWidth="1"/>
    <col min="39" max="39" width="11.42578125" style="2" customWidth="1"/>
    <col min="40" max="40" width="30.85546875" style="2" customWidth="1"/>
    <col min="41" max="16384" width="11.42578125" style="2"/>
  </cols>
  <sheetData>
    <row r="1" spans="1:40" ht="16.5" thickTop="1" thickBot="1">
      <c r="A1" s="289" t="s">
        <v>25</v>
      </c>
      <c r="B1" s="290"/>
      <c r="C1" s="289" t="str">
        <f ca="1">MID(CELL("nomfichier",H1),FIND("]",CELL("nomfichier",H1))+1,32)</f>
        <v>Asso_052022</v>
      </c>
      <c r="D1" s="290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0" ht="16.5" thickTop="1" thickBot="1">
      <c r="A2" s="57"/>
      <c r="B2" s="57"/>
      <c r="C2" s="57"/>
      <c r="D2" s="58"/>
      <c r="E2" s="1"/>
      <c r="F2" s="49"/>
      <c r="G2" s="1"/>
      <c r="H2" s="1"/>
      <c r="I2" s="1"/>
      <c r="J2" s="25" t="s">
        <v>23</v>
      </c>
      <c r="K2" s="1"/>
      <c r="L2" s="1"/>
      <c r="M2" s="1"/>
      <c r="N2" s="1"/>
      <c r="O2" s="1"/>
      <c r="P2" s="1"/>
      <c r="Q2" s="25" t="s">
        <v>23</v>
      </c>
      <c r="R2" s="1"/>
      <c r="S2" s="1"/>
      <c r="T2" s="1"/>
      <c r="U2" s="1"/>
      <c r="V2" s="1"/>
      <c r="W2" s="1"/>
      <c r="X2" s="25" t="s">
        <v>23</v>
      </c>
      <c r="Y2" s="1"/>
      <c r="Z2" s="1"/>
      <c r="AA2" s="1"/>
      <c r="AB2" s="1"/>
      <c r="AC2" s="1"/>
      <c r="AD2" s="1"/>
      <c r="AE2" s="25" t="s">
        <v>23</v>
      </c>
      <c r="AF2" s="1"/>
      <c r="AG2" s="1"/>
      <c r="AH2" s="1"/>
      <c r="AI2" s="1"/>
      <c r="AJ2" s="1"/>
      <c r="AK2" s="1"/>
      <c r="AL2" s="25" t="s">
        <v>23</v>
      </c>
      <c r="AM2" s="1"/>
      <c r="AN2" s="1"/>
    </row>
    <row r="3" spans="1:40" ht="16.5" thickTop="1" thickBot="1">
      <c r="A3" s="287" t="s">
        <v>57</v>
      </c>
      <c r="B3" s="288"/>
      <c r="C3" s="291" t="s">
        <v>65</v>
      </c>
      <c r="D3" s="292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0" ht="16.5" thickTop="1" thickBot="1">
      <c r="A4" s="287" t="s">
        <v>24</v>
      </c>
      <c r="B4" s="288"/>
      <c r="C4" s="291" t="s">
        <v>40</v>
      </c>
      <c r="D4" s="292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0" ht="16.5" thickTop="1" thickBot="1">
      <c r="A5" s="57"/>
      <c r="B5" s="57"/>
      <c r="C5" s="60" t="s">
        <v>31</v>
      </c>
      <c r="D5" s="61" t="s">
        <v>40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0" s="53" customFormat="1" ht="16.5" thickTop="1" thickBot="1">
      <c r="A6" s="285" t="s">
        <v>47</v>
      </c>
      <c r="B6" s="286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0" ht="15.75" thickTop="1">
      <c r="A7" s="59" t="s">
        <v>50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0">
      <c r="A8" s="54" t="s">
        <v>43</v>
      </c>
      <c r="B8" s="66">
        <f>HLOOKUP(C3,Objectifs!B6:K17,3,FALSE)</f>
        <v>8</v>
      </c>
      <c r="C8" s="173" t="str">
        <f>AN92</f>
        <v>-</v>
      </c>
      <c r="D8" s="63" t="str">
        <f>IFERROR((IF(B8="-","-",C8/B8)),"-")</f>
        <v>-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0">
      <c r="A9" s="54" t="s">
        <v>48</v>
      </c>
      <c r="B9" s="67">
        <f>HLOOKUP(C3,Objectifs!B6:K17,4,FALSE)</f>
        <v>0.06</v>
      </c>
      <c r="C9" s="160" t="str">
        <f>AN42</f>
        <v>-</v>
      </c>
      <c r="D9" s="63" t="str">
        <f t="shared" ref="D9:D17" si="0">IFERROR((IF(B9="-","-",C9/B9)),"-")</f>
        <v>-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0">
      <c r="A10" s="54" t="s">
        <v>52</v>
      </c>
      <c r="B10" s="67" t="str">
        <f>HLOOKUP(C3,Objectifs!B6:K17,5,FALSE)</f>
        <v>-</v>
      </c>
      <c r="C10" s="160" t="str">
        <f>AN51</f>
        <v>-</v>
      </c>
      <c r="D10" s="63" t="str">
        <f t="shared" si="0"/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0">
      <c r="A11" s="54" t="s">
        <v>49</v>
      </c>
      <c r="B11" s="67">
        <f>HLOOKUP(C3,Objectifs!B6:K17,6,FALSE)</f>
        <v>5.0000000000000001E-3</v>
      </c>
      <c r="C11" s="160" t="str">
        <f>AN58</f>
        <v>-</v>
      </c>
      <c r="D11" s="63" t="str">
        <f t="shared" si="0"/>
        <v>-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0">
      <c r="A12" s="54" t="s">
        <v>54</v>
      </c>
      <c r="B12" s="67" t="str">
        <f>HLOOKUP(C3,Objectifs!B6:K17,7,FALSE)</f>
        <v>-</v>
      </c>
      <c r="C12" s="160" t="str">
        <f>AN59</f>
        <v>-</v>
      </c>
      <c r="D12" s="63" t="str">
        <f t="shared" si="0"/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0">
      <c r="A13" s="54" t="s">
        <v>55</v>
      </c>
      <c r="B13" s="67" t="str">
        <f>HLOOKUP(C3,Objectifs!B6:K17,8,FALSE)</f>
        <v>-</v>
      </c>
      <c r="C13" s="160" t="str">
        <f>AN54</f>
        <v>-</v>
      </c>
      <c r="D13" s="63" t="str">
        <f t="shared" si="0"/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0">
      <c r="A14" s="54" t="s">
        <v>51</v>
      </c>
      <c r="B14" s="67">
        <f>HLOOKUP(C3,Objectifs!B6:K17,9,FALSE)</f>
        <v>0.03</v>
      </c>
      <c r="C14" s="160" t="str">
        <f>AN48</f>
        <v>-</v>
      </c>
      <c r="D14" s="63" t="str">
        <f t="shared" si="0"/>
        <v>-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0">
      <c r="A15" s="54" t="s">
        <v>44</v>
      </c>
      <c r="B15" s="68">
        <f>HLOOKUP(C3,Objectifs!B6:K17,10,FALSE)</f>
        <v>30</v>
      </c>
      <c r="C15" s="174" t="str">
        <f>AN81</f>
        <v>-</v>
      </c>
      <c r="D15" s="63" t="str">
        <f t="shared" si="0"/>
        <v>-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0">
      <c r="A16" s="56" t="s">
        <v>53</v>
      </c>
      <c r="B16" s="69" t="str">
        <f>HLOOKUP(C3,Objectifs!B6:K17,11,FALSE)</f>
        <v>-</v>
      </c>
      <c r="C16" s="174" t="str">
        <f>IF(AN82=0,AN83,AN82)</f>
        <v>-</v>
      </c>
      <c r="D16" s="63" t="str">
        <f t="shared" si="0"/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0" ht="15.75" thickBot="1">
      <c r="A17" s="55" t="s">
        <v>56</v>
      </c>
      <c r="B17" s="70" t="str">
        <f>HLOOKUP(C3,Objectifs!B6:K17,12,FALSE)</f>
        <v>-</v>
      </c>
      <c r="C17" s="174" t="str">
        <f>AN84</f>
        <v>-</v>
      </c>
      <c r="D17" s="64" t="str">
        <f t="shared" si="0"/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0" customFormat="1" ht="16.5" thickTop="1" thickBot="1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0" customFormat="1" ht="15.75" thickTop="1">
      <c r="A19" s="192" t="s">
        <v>111</v>
      </c>
      <c r="B19" s="305">
        <f>'Dates de chargements'!$B$219</f>
        <v>0</v>
      </c>
      <c r="C19" s="305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0" ht="17.45" customHeight="1" thickBot="1">
      <c r="A20" s="193" t="s">
        <v>138</v>
      </c>
      <c r="B20" s="306" t="str">
        <f>IFERROR(AN35/$B$19,"-")</f>
        <v>-</v>
      </c>
      <c r="C20" s="306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0" ht="16.5" thickTop="1" thickBot="1">
      <c r="D21" s="4"/>
      <c r="E21" s="79" t="str">
        <f>TEXT(E22,"jjjj")</f>
        <v>lundi</v>
      </c>
      <c r="F21" s="80" t="str">
        <f t="shared" ref="F21:J21" si="1">TEXT(F22,"jjjj")</f>
        <v>mardi</v>
      </c>
      <c r="G21" s="80" t="str">
        <f t="shared" si="1"/>
        <v>mercredi</v>
      </c>
      <c r="H21" s="80" t="str">
        <f t="shared" si="1"/>
        <v>jeudi</v>
      </c>
      <c r="I21" s="80" t="str">
        <f t="shared" si="1"/>
        <v>vendredi</v>
      </c>
      <c r="J21" s="81" t="str">
        <f t="shared" si="1"/>
        <v>samedi</v>
      </c>
      <c r="K21" s="253" t="s">
        <v>154</v>
      </c>
      <c r="L21" s="79" t="str">
        <f>TEXT(L22,"jjjj")</f>
        <v>lundi</v>
      </c>
      <c r="M21" s="80" t="str">
        <f t="shared" ref="M21:Q21" si="2">TEXT(M22,"jjjj")</f>
        <v>mardi</v>
      </c>
      <c r="N21" s="80" t="str">
        <f t="shared" si="2"/>
        <v>mercredi</v>
      </c>
      <c r="O21" s="80" t="str">
        <f t="shared" si="2"/>
        <v>jeudi</v>
      </c>
      <c r="P21" s="80" t="str">
        <f t="shared" si="2"/>
        <v>vendredi</v>
      </c>
      <c r="Q21" s="82" t="str">
        <f t="shared" si="2"/>
        <v>samedi</v>
      </c>
      <c r="R21" s="253" t="s">
        <v>155</v>
      </c>
      <c r="S21" s="79" t="str">
        <f>TEXT(S22,"jjjj")</f>
        <v>lundi</v>
      </c>
      <c r="T21" s="80" t="str">
        <f t="shared" ref="T21:X21" si="3">TEXT(T22,"jjjj")</f>
        <v>mardi</v>
      </c>
      <c r="U21" s="80" t="str">
        <f t="shared" si="3"/>
        <v>mercredi</v>
      </c>
      <c r="V21" s="80" t="str">
        <f t="shared" si="3"/>
        <v>jeudi</v>
      </c>
      <c r="W21" s="80" t="str">
        <f t="shared" si="3"/>
        <v>vendredi</v>
      </c>
      <c r="X21" s="82" t="str">
        <f t="shared" si="3"/>
        <v>samedi</v>
      </c>
      <c r="Y21" s="253" t="s">
        <v>156</v>
      </c>
      <c r="Z21" s="79" t="str">
        <f>TEXT(Z22,"jjjj")</f>
        <v>lundi</v>
      </c>
      <c r="AA21" s="80" t="str">
        <f t="shared" ref="AA21:AE21" si="4">TEXT(AA22,"jjjj")</f>
        <v>mardi</v>
      </c>
      <c r="AB21" s="80" t="str">
        <f t="shared" si="4"/>
        <v>mercredi</v>
      </c>
      <c r="AC21" s="80" t="str">
        <f t="shared" si="4"/>
        <v>jeudi</v>
      </c>
      <c r="AD21" s="80" t="str">
        <f t="shared" si="4"/>
        <v>vendredi</v>
      </c>
      <c r="AE21" s="82" t="str">
        <f t="shared" si="4"/>
        <v>samedi</v>
      </c>
      <c r="AF21" s="253" t="s">
        <v>157</v>
      </c>
      <c r="AG21" s="79" t="str">
        <f>TEXT(AG22,"jjjj")</f>
        <v>lundi</v>
      </c>
      <c r="AH21" s="80" t="str">
        <f t="shared" ref="AH21:AL21" si="5">TEXT(AH22,"jjjj")</f>
        <v>mardi</v>
      </c>
      <c r="AI21" s="80" t="str">
        <f t="shared" si="5"/>
        <v>mercredi</v>
      </c>
      <c r="AJ21" s="80" t="str">
        <f t="shared" si="5"/>
        <v>jeudi</v>
      </c>
      <c r="AK21" s="80" t="str">
        <f t="shared" si="5"/>
        <v>vendredi</v>
      </c>
      <c r="AL21" s="82" t="str">
        <f t="shared" si="5"/>
        <v>samedi</v>
      </c>
      <c r="AM21" s="253" t="s">
        <v>158</v>
      </c>
      <c r="AN21" s="253" t="s">
        <v>166</v>
      </c>
    </row>
    <row r="22" spans="1:40" ht="16.5" thickTop="1" thickBot="1">
      <c r="A22" s="4"/>
      <c r="B22" s="4"/>
      <c r="C22" s="4"/>
      <c r="D22" s="4"/>
      <c r="E22" s="79">
        <v>44683</v>
      </c>
      <c r="F22" s="80">
        <f>+E22+1</f>
        <v>44684</v>
      </c>
      <c r="G22" s="80">
        <f>+F22+1</f>
        <v>44685</v>
      </c>
      <c r="H22" s="80">
        <f>+G22+1</f>
        <v>44686</v>
      </c>
      <c r="I22" s="80">
        <f>+H22+1</f>
        <v>44687</v>
      </c>
      <c r="J22" s="81">
        <f>+I22+1</f>
        <v>44688</v>
      </c>
      <c r="K22" s="254"/>
      <c r="L22" s="83">
        <f>J22+2</f>
        <v>44690</v>
      </c>
      <c r="M22" s="84">
        <f>+L22+1</f>
        <v>44691</v>
      </c>
      <c r="N22" s="84">
        <f>+M22+1</f>
        <v>44692</v>
      </c>
      <c r="O22" s="84">
        <f>+N22+1</f>
        <v>44693</v>
      </c>
      <c r="P22" s="84">
        <f>+O22+1</f>
        <v>44694</v>
      </c>
      <c r="Q22" s="85">
        <f>+P22+1</f>
        <v>44695</v>
      </c>
      <c r="R22" s="254"/>
      <c r="S22" s="83">
        <f>Q22+2</f>
        <v>44697</v>
      </c>
      <c r="T22" s="84">
        <f>+S22+1</f>
        <v>44698</v>
      </c>
      <c r="U22" s="84">
        <f>+T22+1</f>
        <v>44699</v>
      </c>
      <c r="V22" s="84">
        <f>+U22+1</f>
        <v>44700</v>
      </c>
      <c r="W22" s="84">
        <f>+V22+1</f>
        <v>44701</v>
      </c>
      <c r="X22" s="85">
        <f>+W22+1</f>
        <v>44702</v>
      </c>
      <c r="Y22" s="254"/>
      <c r="Z22" s="83">
        <f>X22+2</f>
        <v>44704</v>
      </c>
      <c r="AA22" s="84">
        <f>+Z22+1</f>
        <v>44705</v>
      </c>
      <c r="AB22" s="84">
        <f>+AA22+1</f>
        <v>44706</v>
      </c>
      <c r="AC22" s="84">
        <f>+AB22+1</f>
        <v>44707</v>
      </c>
      <c r="AD22" s="84">
        <f>+AC22+1</f>
        <v>44708</v>
      </c>
      <c r="AE22" s="85">
        <f>+AD22+1</f>
        <v>44709</v>
      </c>
      <c r="AF22" s="254"/>
      <c r="AG22" s="83">
        <f>AE22+2</f>
        <v>44711</v>
      </c>
      <c r="AH22" s="84">
        <f>+AG22+1</f>
        <v>44712</v>
      </c>
      <c r="AI22" s="84">
        <f>+AH22+1</f>
        <v>44713</v>
      </c>
      <c r="AJ22" s="84">
        <f>+AI22+1</f>
        <v>44714</v>
      </c>
      <c r="AK22" s="84">
        <f>+AJ22+1</f>
        <v>44715</v>
      </c>
      <c r="AL22" s="85">
        <f>+AK22+1</f>
        <v>44716</v>
      </c>
      <c r="AM22" s="254"/>
      <c r="AN22" s="254"/>
    </row>
    <row r="23" spans="1:40" ht="15.75" thickTop="1">
      <c r="A23" s="258" t="s">
        <v>77</v>
      </c>
      <c r="B23" s="259"/>
      <c r="C23" s="259"/>
      <c r="D23" s="260"/>
      <c r="E23" s="5"/>
      <c r="F23" s="6"/>
      <c r="G23" s="6"/>
      <c r="H23" s="6"/>
      <c r="I23" s="6"/>
      <c r="J23" s="15"/>
      <c r="K23" s="72">
        <f>SUM(E23:J23)</f>
        <v>0</v>
      </c>
      <c r="L23" s="5"/>
      <c r="M23" s="6"/>
      <c r="N23" s="6"/>
      <c r="O23" s="6"/>
      <c r="P23" s="6"/>
      <c r="Q23" s="15"/>
      <c r="R23" s="72">
        <f>SUM(L23:Q23)</f>
        <v>0</v>
      </c>
      <c r="S23" s="5"/>
      <c r="T23" s="6"/>
      <c r="U23" s="6"/>
      <c r="V23" s="6"/>
      <c r="W23" s="6"/>
      <c r="X23" s="15"/>
      <c r="Y23" s="72">
        <f>SUM(S23:X23)</f>
        <v>0</v>
      </c>
      <c r="Z23" s="5"/>
      <c r="AA23" s="6"/>
      <c r="AB23" s="6"/>
      <c r="AC23" s="6"/>
      <c r="AD23" s="6"/>
      <c r="AE23" s="15"/>
      <c r="AF23" s="72">
        <f>SUM(Z23:AE23)</f>
        <v>0</v>
      </c>
      <c r="AG23" s="5"/>
      <c r="AH23" s="6"/>
      <c r="AI23" s="6"/>
      <c r="AJ23" s="6"/>
      <c r="AK23" s="6"/>
      <c r="AL23" s="15"/>
      <c r="AM23" s="72">
        <f>SUM(AG23:AL23)</f>
        <v>0</v>
      </c>
      <c r="AN23" s="72">
        <f>K23+R23+Y23+AF23+AM23</f>
        <v>0</v>
      </c>
    </row>
    <row r="24" spans="1:40">
      <c r="A24" s="261" t="s">
        <v>78</v>
      </c>
      <c r="B24" s="262"/>
      <c r="C24" s="262"/>
      <c r="D24" s="263"/>
      <c r="E24" s="7"/>
      <c r="F24" s="8"/>
      <c r="G24" s="8"/>
      <c r="H24" s="8"/>
      <c r="I24" s="8"/>
      <c r="J24" s="16"/>
      <c r="K24" s="73">
        <f t="shared" ref="K24" si="6">SUM(E24:J24)</f>
        <v>0</v>
      </c>
      <c r="L24" s="7"/>
      <c r="M24" s="8"/>
      <c r="N24" s="8"/>
      <c r="O24" s="8"/>
      <c r="P24" s="8"/>
      <c r="Q24" s="16"/>
      <c r="R24" s="73">
        <f t="shared" ref="R24:R26" si="7">SUM(L24:Q24)</f>
        <v>0</v>
      </c>
      <c r="S24" s="7"/>
      <c r="T24" s="8"/>
      <c r="U24" s="8"/>
      <c r="V24" s="8"/>
      <c r="W24" s="8"/>
      <c r="X24" s="16"/>
      <c r="Y24" s="73">
        <f t="shared" ref="Y24:Y26" si="8">SUM(S24:X24)</f>
        <v>0</v>
      </c>
      <c r="Z24" s="7"/>
      <c r="AA24" s="8"/>
      <c r="AB24" s="8"/>
      <c r="AC24" s="8"/>
      <c r="AD24" s="8"/>
      <c r="AE24" s="16"/>
      <c r="AF24" s="73">
        <f t="shared" ref="AF24:AF26" si="9">SUM(Z24:AE24)</f>
        <v>0</v>
      </c>
      <c r="AG24" s="7"/>
      <c r="AH24" s="8"/>
      <c r="AI24" s="8"/>
      <c r="AJ24" s="8"/>
      <c r="AK24" s="8"/>
      <c r="AL24" s="16"/>
      <c r="AM24" s="73">
        <f t="shared" ref="AM24:AM34" si="10">SUM(AG24:AL24)</f>
        <v>0</v>
      </c>
      <c r="AN24" s="73">
        <f t="shared" ref="AN24:AN34" si="11">K24+R24+Y24+AF24+AM24</f>
        <v>0</v>
      </c>
    </row>
    <row r="25" spans="1:40">
      <c r="A25" s="261" t="s">
        <v>69</v>
      </c>
      <c r="B25" s="262"/>
      <c r="C25" s="262"/>
      <c r="D25" s="263"/>
      <c r="E25" s="7"/>
      <c r="F25" s="8"/>
      <c r="G25" s="8"/>
      <c r="H25" s="8"/>
      <c r="I25" s="8"/>
      <c r="J25" s="16"/>
      <c r="K25" s="73">
        <f t="shared" ref="K25:K26" si="12">SUM(E25:J25)</f>
        <v>0</v>
      </c>
      <c r="L25" s="7"/>
      <c r="M25" s="8"/>
      <c r="N25" s="8"/>
      <c r="O25" s="8"/>
      <c r="P25" s="8"/>
      <c r="Q25" s="16"/>
      <c r="R25" s="73">
        <f t="shared" si="7"/>
        <v>0</v>
      </c>
      <c r="S25" s="7"/>
      <c r="T25" s="8"/>
      <c r="U25" s="8"/>
      <c r="V25" s="8"/>
      <c r="W25" s="8"/>
      <c r="X25" s="16"/>
      <c r="Y25" s="73">
        <f t="shared" si="8"/>
        <v>0</v>
      </c>
      <c r="Z25" s="7"/>
      <c r="AA25" s="8"/>
      <c r="AB25" s="8"/>
      <c r="AC25" s="8"/>
      <c r="AD25" s="8"/>
      <c r="AE25" s="16"/>
      <c r="AF25" s="73">
        <f t="shared" si="9"/>
        <v>0</v>
      </c>
      <c r="AG25" s="7"/>
      <c r="AH25" s="8"/>
      <c r="AI25" s="8"/>
      <c r="AJ25" s="8"/>
      <c r="AK25" s="8"/>
      <c r="AL25" s="16"/>
      <c r="AM25" s="73">
        <f t="shared" si="10"/>
        <v>0</v>
      </c>
      <c r="AN25" s="73">
        <f t="shared" si="11"/>
        <v>0</v>
      </c>
    </row>
    <row r="26" spans="1:40">
      <c r="A26" s="261" t="s">
        <v>70</v>
      </c>
      <c r="B26" s="262"/>
      <c r="C26" s="262"/>
      <c r="D26" s="263"/>
      <c r="E26" s="7"/>
      <c r="F26" s="8"/>
      <c r="G26" s="8"/>
      <c r="H26" s="8"/>
      <c r="I26" s="8"/>
      <c r="J26" s="16"/>
      <c r="K26" s="73">
        <f t="shared" si="12"/>
        <v>0</v>
      </c>
      <c r="L26" s="7"/>
      <c r="M26" s="8"/>
      <c r="N26" s="8"/>
      <c r="O26" s="8"/>
      <c r="P26" s="8"/>
      <c r="Q26" s="16"/>
      <c r="R26" s="73">
        <f t="shared" si="7"/>
        <v>0</v>
      </c>
      <c r="S26" s="7"/>
      <c r="T26" s="8"/>
      <c r="U26" s="8"/>
      <c r="V26" s="8"/>
      <c r="W26" s="8"/>
      <c r="X26" s="16"/>
      <c r="Y26" s="73">
        <f t="shared" si="8"/>
        <v>0</v>
      </c>
      <c r="Z26" s="7"/>
      <c r="AA26" s="8"/>
      <c r="AB26" s="8"/>
      <c r="AC26" s="8"/>
      <c r="AD26" s="8"/>
      <c r="AE26" s="16"/>
      <c r="AF26" s="73">
        <f t="shared" si="9"/>
        <v>0</v>
      </c>
      <c r="AG26" s="7"/>
      <c r="AH26" s="8"/>
      <c r="AI26" s="8"/>
      <c r="AJ26" s="8"/>
      <c r="AK26" s="8"/>
      <c r="AL26" s="16"/>
      <c r="AM26" s="73">
        <f t="shared" si="10"/>
        <v>0</v>
      </c>
      <c r="AN26" s="73">
        <f t="shared" si="11"/>
        <v>0</v>
      </c>
    </row>
    <row r="27" spans="1:40">
      <c r="A27" s="261" t="s">
        <v>129</v>
      </c>
      <c r="B27" s="262"/>
      <c r="C27" s="262"/>
      <c r="D27" s="263"/>
      <c r="E27" s="7"/>
      <c r="F27" s="8"/>
      <c r="G27" s="8"/>
      <c r="H27" s="8"/>
      <c r="I27" s="8"/>
      <c r="J27" s="16"/>
      <c r="K27" s="73">
        <f>SUM(E27:J27)</f>
        <v>0</v>
      </c>
      <c r="L27" s="7"/>
      <c r="M27" s="8"/>
      <c r="N27" s="8"/>
      <c r="O27" s="8"/>
      <c r="P27" s="8"/>
      <c r="Q27" s="16"/>
      <c r="R27" s="73">
        <f>SUM(L27:Q27)</f>
        <v>0</v>
      </c>
      <c r="S27" s="7"/>
      <c r="T27" s="8"/>
      <c r="U27" s="8"/>
      <c r="V27" s="8"/>
      <c r="W27" s="8"/>
      <c r="X27" s="16"/>
      <c r="Y27" s="73">
        <f>SUM(S27:X27)</f>
        <v>0</v>
      </c>
      <c r="Z27" s="7"/>
      <c r="AA27" s="8"/>
      <c r="AB27" s="8"/>
      <c r="AC27" s="8"/>
      <c r="AD27" s="8"/>
      <c r="AE27" s="16"/>
      <c r="AF27" s="73">
        <f>SUM(Z27:AE27)</f>
        <v>0</v>
      </c>
      <c r="AG27" s="7"/>
      <c r="AH27" s="8"/>
      <c r="AI27" s="8"/>
      <c r="AJ27" s="8"/>
      <c r="AK27" s="8"/>
      <c r="AL27" s="16"/>
      <c r="AM27" s="73">
        <f t="shared" si="10"/>
        <v>0</v>
      </c>
      <c r="AN27" s="73">
        <f t="shared" si="11"/>
        <v>0</v>
      </c>
    </row>
    <row r="28" spans="1:40">
      <c r="A28" s="261" t="s">
        <v>72</v>
      </c>
      <c r="B28" s="262"/>
      <c r="C28" s="262"/>
      <c r="D28" s="263"/>
      <c r="E28" s="7"/>
      <c r="F28" s="8"/>
      <c r="G28" s="8"/>
      <c r="H28" s="8"/>
      <c r="I28" s="8"/>
      <c r="J28" s="16"/>
      <c r="K28" s="73">
        <f t="shared" ref="K28:K29" si="13">SUM(E28:J28)</f>
        <v>0</v>
      </c>
      <c r="L28" s="7"/>
      <c r="M28" s="8"/>
      <c r="N28" s="8"/>
      <c r="O28" s="8"/>
      <c r="P28" s="8"/>
      <c r="Q28" s="16"/>
      <c r="R28" s="73">
        <f t="shared" ref="R28:R29" si="14">SUM(L28:Q28)</f>
        <v>0</v>
      </c>
      <c r="S28" s="7"/>
      <c r="T28" s="8"/>
      <c r="U28" s="8"/>
      <c r="V28" s="8"/>
      <c r="W28" s="8"/>
      <c r="X28" s="16"/>
      <c r="Y28" s="73">
        <f t="shared" ref="Y28:Y29" si="15">SUM(S28:X28)</f>
        <v>0</v>
      </c>
      <c r="Z28" s="7"/>
      <c r="AA28" s="8"/>
      <c r="AB28" s="8"/>
      <c r="AC28" s="8"/>
      <c r="AD28" s="8"/>
      <c r="AE28" s="16"/>
      <c r="AF28" s="73">
        <f t="shared" ref="AF28:AF29" si="16">SUM(Z28:AE28)</f>
        <v>0</v>
      </c>
      <c r="AG28" s="7"/>
      <c r="AH28" s="8"/>
      <c r="AI28" s="8"/>
      <c r="AJ28" s="8"/>
      <c r="AK28" s="8"/>
      <c r="AL28" s="16"/>
      <c r="AM28" s="73">
        <f t="shared" si="10"/>
        <v>0</v>
      </c>
      <c r="AN28" s="73">
        <f t="shared" si="11"/>
        <v>0</v>
      </c>
    </row>
    <row r="29" spans="1:40">
      <c r="A29" s="261" t="s">
        <v>73</v>
      </c>
      <c r="B29" s="262"/>
      <c r="C29" s="262"/>
      <c r="D29" s="263"/>
      <c r="E29" s="7"/>
      <c r="F29" s="8"/>
      <c r="G29" s="8"/>
      <c r="H29" s="8"/>
      <c r="I29" s="8"/>
      <c r="J29" s="16"/>
      <c r="K29" s="73">
        <f t="shared" si="13"/>
        <v>0</v>
      </c>
      <c r="L29" s="7"/>
      <c r="M29" s="8"/>
      <c r="N29" s="8"/>
      <c r="O29" s="8"/>
      <c r="P29" s="8"/>
      <c r="Q29" s="16"/>
      <c r="R29" s="73">
        <f t="shared" si="14"/>
        <v>0</v>
      </c>
      <c r="S29" s="7"/>
      <c r="T29" s="8"/>
      <c r="U29" s="8"/>
      <c r="V29" s="8"/>
      <c r="W29" s="8"/>
      <c r="X29" s="16"/>
      <c r="Y29" s="73">
        <f t="shared" si="15"/>
        <v>0</v>
      </c>
      <c r="Z29" s="7"/>
      <c r="AA29" s="8"/>
      <c r="AB29" s="8"/>
      <c r="AC29" s="8"/>
      <c r="AD29" s="8"/>
      <c r="AE29" s="16"/>
      <c r="AF29" s="73">
        <f t="shared" si="16"/>
        <v>0</v>
      </c>
      <c r="AG29" s="7"/>
      <c r="AH29" s="8"/>
      <c r="AI29" s="8"/>
      <c r="AJ29" s="8"/>
      <c r="AK29" s="8"/>
      <c r="AL29" s="16"/>
      <c r="AM29" s="73">
        <f t="shared" si="10"/>
        <v>0</v>
      </c>
      <c r="AN29" s="73">
        <f t="shared" si="11"/>
        <v>0</v>
      </c>
    </row>
    <row r="30" spans="1:40">
      <c r="A30" s="261" t="s">
        <v>74</v>
      </c>
      <c r="B30" s="262"/>
      <c r="C30" s="262"/>
      <c r="D30" s="263"/>
      <c r="E30" s="7"/>
      <c r="F30" s="8"/>
      <c r="G30" s="8"/>
      <c r="H30" s="8"/>
      <c r="I30" s="8"/>
      <c r="J30" s="16"/>
      <c r="K30" s="73">
        <f>SUM(E30:J30)</f>
        <v>0</v>
      </c>
      <c r="L30" s="7"/>
      <c r="M30" s="8"/>
      <c r="N30" s="8"/>
      <c r="O30" s="8"/>
      <c r="P30" s="8"/>
      <c r="Q30" s="16"/>
      <c r="R30" s="73">
        <f>SUM(L30:Q30)</f>
        <v>0</v>
      </c>
      <c r="S30" s="7"/>
      <c r="T30" s="8"/>
      <c r="U30" s="8"/>
      <c r="V30" s="8"/>
      <c r="W30" s="8"/>
      <c r="X30" s="16"/>
      <c r="Y30" s="73">
        <f>SUM(S30:X30)</f>
        <v>0</v>
      </c>
      <c r="Z30" s="7"/>
      <c r="AA30" s="8"/>
      <c r="AB30" s="8"/>
      <c r="AC30" s="8"/>
      <c r="AD30" s="8"/>
      <c r="AE30" s="16"/>
      <c r="AF30" s="73">
        <f>SUM(Z30:AE30)</f>
        <v>0</v>
      </c>
      <c r="AG30" s="7"/>
      <c r="AH30" s="8"/>
      <c r="AI30" s="8"/>
      <c r="AJ30" s="8"/>
      <c r="AK30" s="8"/>
      <c r="AL30" s="16"/>
      <c r="AM30" s="73">
        <f t="shared" si="10"/>
        <v>0</v>
      </c>
      <c r="AN30" s="73">
        <f t="shared" si="11"/>
        <v>0</v>
      </c>
    </row>
    <row r="31" spans="1:40">
      <c r="A31" s="261" t="s">
        <v>75</v>
      </c>
      <c r="B31" s="262"/>
      <c r="C31" s="262"/>
      <c r="D31" s="263"/>
      <c r="E31" s="9"/>
      <c r="F31" s="10"/>
      <c r="G31" s="10"/>
      <c r="H31" s="10"/>
      <c r="I31" s="10"/>
      <c r="J31" s="17"/>
      <c r="K31" s="74">
        <f>SUM(E31:J31)</f>
        <v>0</v>
      </c>
      <c r="L31" s="9"/>
      <c r="M31" s="10"/>
      <c r="N31" s="10"/>
      <c r="O31" s="10"/>
      <c r="P31" s="10"/>
      <c r="Q31" s="17"/>
      <c r="R31" s="74">
        <f>SUM(L31:Q31)</f>
        <v>0</v>
      </c>
      <c r="S31" s="9"/>
      <c r="T31" s="10"/>
      <c r="U31" s="10"/>
      <c r="V31" s="10"/>
      <c r="W31" s="10"/>
      <c r="X31" s="17"/>
      <c r="Y31" s="74">
        <f>SUM(S31:X31)</f>
        <v>0</v>
      </c>
      <c r="Z31" s="9"/>
      <c r="AA31" s="10"/>
      <c r="AB31" s="10"/>
      <c r="AC31" s="10"/>
      <c r="AD31" s="10"/>
      <c r="AE31" s="17"/>
      <c r="AF31" s="74">
        <f>SUM(Z31:AE31)</f>
        <v>0</v>
      </c>
      <c r="AG31" s="9"/>
      <c r="AH31" s="10"/>
      <c r="AI31" s="10"/>
      <c r="AJ31" s="10"/>
      <c r="AK31" s="10"/>
      <c r="AL31" s="17"/>
      <c r="AM31" s="74">
        <f t="shared" si="10"/>
        <v>0</v>
      </c>
      <c r="AN31" s="74">
        <f t="shared" si="11"/>
        <v>0</v>
      </c>
    </row>
    <row r="32" spans="1:40">
      <c r="A32" s="296" t="s">
        <v>71</v>
      </c>
      <c r="B32" s="297"/>
      <c r="C32" s="297"/>
      <c r="D32" s="298"/>
      <c r="E32" s="7"/>
      <c r="F32" s="8"/>
      <c r="G32" s="8"/>
      <c r="H32" s="8"/>
      <c r="I32" s="8"/>
      <c r="J32" s="16"/>
      <c r="K32" s="73">
        <f>SUM(E32:J32)</f>
        <v>0</v>
      </c>
      <c r="L32" s="7"/>
      <c r="M32" s="8"/>
      <c r="N32" s="8"/>
      <c r="O32" s="8"/>
      <c r="P32" s="8"/>
      <c r="Q32" s="16"/>
      <c r="R32" s="73">
        <f>SUM(L32:Q32)</f>
        <v>0</v>
      </c>
      <c r="S32" s="7"/>
      <c r="T32" s="8"/>
      <c r="U32" s="8"/>
      <c r="V32" s="8"/>
      <c r="W32" s="8"/>
      <c r="X32" s="16"/>
      <c r="Y32" s="73">
        <f>SUM(S32:X32)</f>
        <v>0</v>
      </c>
      <c r="Z32" s="7"/>
      <c r="AA32" s="8"/>
      <c r="AB32" s="8"/>
      <c r="AC32" s="8"/>
      <c r="AD32" s="8"/>
      <c r="AE32" s="16"/>
      <c r="AF32" s="73">
        <f>SUM(Z32:AE32)</f>
        <v>0</v>
      </c>
      <c r="AG32" s="7"/>
      <c r="AH32" s="8"/>
      <c r="AI32" s="8"/>
      <c r="AJ32" s="8"/>
      <c r="AK32" s="8"/>
      <c r="AL32" s="16"/>
      <c r="AM32" s="73">
        <f t="shared" si="10"/>
        <v>0</v>
      </c>
      <c r="AN32" s="73">
        <f t="shared" si="11"/>
        <v>0</v>
      </c>
    </row>
    <row r="33" spans="1:40">
      <c r="A33" s="296" t="s">
        <v>130</v>
      </c>
      <c r="B33" s="297"/>
      <c r="C33" s="297"/>
      <c r="D33" s="298"/>
      <c r="E33" s="7"/>
      <c r="F33" s="8"/>
      <c r="G33" s="8"/>
      <c r="H33" s="8"/>
      <c r="I33" s="8"/>
      <c r="J33" s="16"/>
      <c r="K33" s="73">
        <f>SUM(E33:J33)</f>
        <v>0</v>
      </c>
      <c r="L33" s="7"/>
      <c r="M33" s="8"/>
      <c r="N33" s="8"/>
      <c r="O33" s="8"/>
      <c r="P33" s="8"/>
      <c r="Q33" s="16"/>
      <c r="R33" s="73">
        <f>SUM(L33:Q33)</f>
        <v>0</v>
      </c>
      <c r="S33" s="7"/>
      <c r="T33" s="8"/>
      <c r="U33" s="8"/>
      <c r="V33" s="8"/>
      <c r="W33" s="8"/>
      <c r="X33" s="16"/>
      <c r="Y33" s="73">
        <f>SUM(S33:X33)</f>
        <v>0</v>
      </c>
      <c r="Z33" s="7"/>
      <c r="AA33" s="8"/>
      <c r="AB33" s="8"/>
      <c r="AC33" s="8"/>
      <c r="AD33" s="8"/>
      <c r="AE33" s="16"/>
      <c r="AF33" s="73">
        <f>SUM(Z33:AE33)</f>
        <v>0</v>
      </c>
      <c r="AG33" s="7"/>
      <c r="AH33" s="8"/>
      <c r="AI33" s="8"/>
      <c r="AJ33" s="8"/>
      <c r="AK33" s="8"/>
      <c r="AL33" s="16"/>
      <c r="AM33" s="73">
        <f t="shared" si="10"/>
        <v>0</v>
      </c>
      <c r="AN33" s="73">
        <f t="shared" si="11"/>
        <v>0</v>
      </c>
    </row>
    <row r="34" spans="1:40" ht="15.75" thickBot="1">
      <c r="A34" s="261" t="s">
        <v>76</v>
      </c>
      <c r="B34" s="262"/>
      <c r="C34" s="262"/>
      <c r="D34" s="263"/>
      <c r="E34" s="7"/>
      <c r="F34" s="8"/>
      <c r="G34" s="8"/>
      <c r="H34" s="8"/>
      <c r="I34" s="8"/>
      <c r="J34" s="16"/>
      <c r="K34" s="73">
        <f t="shared" ref="K34" si="17">SUM(E34:J34)</f>
        <v>0</v>
      </c>
      <c r="L34" s="7"/>
      <c r="M34" s="8"/>
      <c r="N34" s="8"/>
      <c r="O34" s="8"/>
      <c r="P34" s="8"/>
      <c r="Q34" s="16"/>
      <c r="R34" s="73">
        <f t="shared" ref="R34" si="18">SUM(L34:Q34)</f>
        <v>0</v>
      </c>
      <c r="S34" s="7"/>
      <c r="T34" s="8"/>
      <c r="U34" s="8"/>
      <c r="V34" s="8"/>
      <c r="W34" s="8"/>
      <c r="X34" s="16"/>
      <c r="Y34" s="73">
        <f t="shared" ref="Y34" si="19">SUM(S34:X34)</f>
        <v>0</v>
      </c>
      <c r="Z34" s="7"/>
      <c r="AA34" s="8"/>
      <c r="AB34" s="8"/>
      <c r="AC34" s="8"/>
      <c r="AD34" s="8"/>
      <c r="AE34" s="16"/>
      <c r="AF34" s="73">
        <f t="shared" ref="AF34" si="20">SUM(Z34:AE34)</f>
        <v>0</v>
      </c>
      <c r="AG34" s="7"/>
      <c r="AH34" s="8"/>
      <c r="AI34" s="8"/>
      <c r="AJ34" s="8"/>
      <c r="AK34" s="8"/>
      <c r="AL34" s="16"/>
      <c r="AM34" s="73">
        <f t="shared" si="10"/>
        <v>0</v>
      </c>
      <c r="AN34" s="73">
        <f t="shared" si="11"/>
        <v>0</v>
      </c>
    </row>
    <row r="35" spans="1:40" ht="16.5" thickTop="1" thickBot="1">
      <c r="A35" s="244" t="s">
        <v>135</v>
      </c>
      <c r="B35" s="245"/>
      <c r="C35" s="245"/>
      <c r="D35" s="246"/>
      <c r="E35" s="76">
        <f t="shared" ref="E35:AN35" si="21">SUM(E23:E34)</f>
        <v>0</v>
      </c>
      <c r="F35" s="77">
        <f t="shared" si="21"/>
        <v>0</v>
      </c>
      <c r="G35" s="77">
        <f t="shared" si="21"/>
        <v>0</v>
      </c>
      <c r="H35" s="77">
        <f t="shared" si="21"/>
        <v>0</v>
      </c>
      <c r="I35" s="77">
        <f t="shared" si="21"/>
        <v>0</v>
      </c>
      <c r="J35" s="78">
        <f t="shared" si="21"/>
        <v>0</v>
      </c>
      <c r="K35" s="75">
        <f t="shared" si="21"/>
        <v>0</v>
      </c>
      <c r="L35" s="76">
        <f t="shared" si="21"/>
        <v>0</v>
      </c>
      <c r="M35" s="77">
        <f t="shared" si="21"/>
        <v>0</v>
      </c>
      <c r="N35" s="77">
        <f t="shared" si="21"/>
        <v>0</v>
      </c>
      <c r="O35" s="77">
        <f t="shared" si="21"/>
        <v>0</v>
      </c>
      <c r="P35" s="77">
        <f t="shared" si="21"/>
        <v>0</v>
      </c>
      <c r="Q35" s="78">
        <f t="shared" si="21"/>
        <v>0</v>
      </c>
      <c r="R35" s="75">
        <f t="shared" si="21"/>
        <v>0</v>
      </c>
      <c r="S35" s="76">
        <f t="shared" si="21"/>
        <v>0</v>
      </c>
      <c r="T35" s="77">
        <f t="shared" si="21"/>
        <v>0</v>
      </c>
      <c r="U35" s="77">
        <f t="shared" si="21"/>
        <v>0</v>
      </c>
      <c r="V35" s="77">
        <f t="shared" si="21"/>
        <v>0</v>
      </c>
      <c r="W35" s="77">
        <f t="shared" si="21"/>
        <v>0</v>
      </c>
      <c r="X35" s="78">
        <f t="shared" si="21"/>
        <v>0</v>
      </c>
      <c r="Y35" s="75">
        <f t="shared" si="21"/>
        <v>0</v>
      </c>
      <c r="Z35" s="76">
        <f t="shared" si="21"/>
        <v>0</v>
      </c>
      <c r="AA35" s="77">
        <f t="shared" si="21"/>
        <v>0</v>
      </c>
      <c r="AB35" s="77">
        <f t="shared" si="21"/>
        <v>0</v>
      </c>
      <c r="AC35" s="77">
        <f t="shared" si="21"/>
        <v>0</v>
      </c>
      <c r="AD35" s="77">
        <f t="shared" si="21"/>
        <v>0</v>
      </c>
      <c r="AE35" s="78">
        <f t="shared" si="21"/>
        <v>0</v>
      </c>
      <c r="AF35" s="75">
        <f t="shared" si="21"/>
        <v>0</v>
      </c>
      <c r="AG35" s="76">
        <f t="shared" si="21"/>
        <v>0</v>
      </c>
      <c r="AH35" s="77">
        <f t="shared" si="21"/>
        <v>0</v>
      </c>
      <c r="AI35" s="77">
        <f t="shared" si="21"/>
        <v>0</v>
      </c>
      <c r="AJ35" s="77">
        <f t="shared" si="21"/>
        <v>0</v>
      </c>
      <c r="AK35" s="77">
        <f t="shared" si="21"/>
        <v>0</v>
      </c>
      <c r="AL35" s="78">
        <f t="shared" si="21"/>
        <v>0</v>
      </c>
      <c r="AM35" s="75">
        <f t="shared" si="21"/>
        <v>0</v>
      </c>
      <c r="AN35" s="75">
        <f t="shared" si="21"/>
        <v>0</v>
      </c>
    </row>
    <row r="36" spans="1:40" ht="16.5" thickTop="1" thickBot="1">
      <c r="A36" s="244" t="s">
        <v>136</v>
      </c>
      <c r="B36" s="245"/>
      <c r="C36" s="245"/>
      <c r="D36" s="246"/>
      <c r="E36" s="76">
        <f t="shared" ref="E36:AN36" si="22">SUM(E23:E31)</f>
        <v>0</v>
      </c>
      <c r="F36" s="77">
        <f t="shared" si="22"/>
        <v>0</v>
      </c>
      <c r="G36" s="77">
        <f t="shared" si="22"/>
        <v>0</v>
      </c>
      <c r="H36" s="77">
        <f t="shared" si="22"/>
        <v>0</v>
      </c>
      <c r="I36" s="77">
        <f t="shared" si="22"/>
        <v>0</v>
      </c>
      <c r="J36" s="78">
        <f t="shared" si="22"/>
        <v>0</v>
      </c>
      <c r="K36" s="75">
        <f t="shared" si="22"/>
        <v>0</v>
      </c>
      <c r="L36" s="76">
        <f t="shared" si="22"/>
        <v>0</v>
      </c>
      <c r="M36" s="77">
        <f t="shared" si="22"/>
        <v>0</v>
      </c>
      <c r="N36" s="77">
        <f t="shared" si="22"/>
        <v>0</v>
      </c>
      <c r="O36" s="77">
        <f t="shared" si="22"/>
        <v>0</v>
      </c>
      <c r="P36" s="77">
        <f t="shared" si="22"/>
        <v>0</v>
      </c>
      <c r="Q36" s="78">
        <f t="shared" si="22"/>
        <v>0</v>
      </c>
      <c r="R36" s="75">
        <f t="shared" si="22"/>
        <v>0</v>
      </c>
      <c r="S36" s="76">
        <f t="shared" si="22"/>
        <v>0</v>
      </c>
      <c r="T36" s="77">
        <f t="shared" si="22"/>
        <v>0</v>
      </c>
      <c r="U36" s="77">
        <f t="shared" si="22"/>
        <v>0</v>
      </c>
      <c r="V36" s="77">
        <f t="shared" si="22"/>
        <v>0</v>
      </c>
      <c r="W36" s="77">
        <f t="shared" si="22"/>
        <v>0</v>
      </c>
      <c r="X36" s="78">
        <f t="shared" si="22"/>
        <v>0</v>
      </c>
      <c r="Y36" s="75">
        <f t="shared" si="22"/>
        <v>0</v>
      </c>
      <c r="Z36" s="76">
        <f t="shared" si="22"/>
        <v>0</v>
      </c>
      <c r="AA36" s="77">
        <f t="shared" si="22"/>
        <v>0</v>
      </c>
      <c r="AB36" s="77">
        <f t="shared" si="22"/>
        <v>0</v>
      </c>
      <c r="AC36" s="77">
        <f t="shared" si="22"/>
        <v>0</v>
      </c>
      <c r="AD36" s="77">
        <f t="shared" si="22"/>
        <v>0</v>
      </c>
      <c r="AE36" s="78">
        <f t="shared" si="22"/>
        <v>0</v>
      </c>
      <c r="AF36" s="75">
        <f t="shared" si="22"/>
        <v>0</v>
      </c>
      <c r="AG36" s="76">
        <f t="shared" si="22"/>
        <v>0</v>
      </c>
      <c r="AH36" s="77">
        <f t="shared" si="22"/>
        <v>0</v>
      </c>
      <c r="AI36" s="77">
        <f t="shared" si="22"/>
        <v>0</v>
      </c>
      <c r="AJ36" s="77">
        <f t="shared" si="22"/>
        <v>0</v>
      </c>
      <c r="AK36" s="77">
        <f t="shared" si="22"/>
        <v>0</v>
      </c>
      <c r="AL36" s="78">
        <f t="shared" si="22"/>
        <v>0</v>
      </c>
      <c r="AM36" s="75">
        <f t="shared" si="22"/>
        <v>0</v>
      </c>
      <c r="AN36" s="75">
        <f t="shared" si="22"/>
        <v>0</v>
      </c>
    </row>
    <row r="37" spans="1:40" customFormat="1" ht="16.5" thickTop="1" thickBot="1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0" ht="15.75" thickTop="1">
      <c r="A38" s="247" t="s">
        <v>22</v>
      </c>
      <c r="B38" s="248"/>
      <c r="C38" s="248"/>
      <c r="D38" s="249"/>
      <c r="E38" s="102" t="str">
        <f>IF($C$4="oui",E35-(E36/$B$9),"-")</f>
        <v>-</v>
      </c>
      <c r="F38" s="103" t="str">
        <f>IF($C$4="oui",F35-(F36/$B$9),"-")</f>
        <v>-</v>
      </c>
      <c r="G38" s="103" t="str">
        <f>IF($C$4="oui",G35-(G36/$B$9),"-")</f>
        <v>-</v>
      </c>
      <c r="H38" s="103" t="str">
        <f>IF($C$4="oui",H35-(H36/$B$9),"-")</f>
        <v>-</v>
      </c>
      <c r="I38" s="103" t="str">
        <f>IF($C$4="oui",I35-(I36/$B$9),"-")</f>
        <v>-</v>
      </c>
      <c r="J38" s="104" t="str">
        <f t="shared" ref="J38:AN38" si="23">IF($C$4="oui",J35-(J36/$B$9),"-")</f>
        <v>-</v>
      </c>
      <c r="K38" s="108" t="str">
        <f t="shared" si="23"/>
        <v>-</v>
      </c>
      <c r="L38" s="102" t="str">
        <f t="shared" si="23"/>
        <v>-</v>
      </c>
      <c r="M38" s="103" t="str">
        <f t="shared" si="23"/>
        <v>-</v>
      </c>
      <c r="N38" s="103" t="str">
        <f t="shared" si="23"/>
        <v>-</v>
      </c>
      <c r="O38" s="103" t="str">
        <f t="shared" si="23"/>
        <v>-</v>
      </c>
      <c r="P38" s="103" t="str">
        <f t="shared" si="23"/>
        <v>-</v>
      </c>
      <c r="Q38" s="104" t="str">
        <f t="shared" si="23"/>
        <v>-</v>
      </c>
      <c r="R38" s="108" t="str">
        <f t="shared" si="23"/>
        <v>-</v>
      </c>
      <c r="S38" s="102" t="str">
        <f t="shared" si="23"/>
        <v>-</v>
      </c>
      <c r="T38" s="103" t="str">
        <f t="shared" si="23"/>
        <v>-</v>
      </c>
      <c r="U38" s="103" t="str">
        <f t="shared" si="23"/>
        <v>-</v>
      </c>
      <c r="V38" s="103" t="str">
        <f t="shared" si="23"/>
        <v>-</v>
      </c>
      <c r="W38" s="103" t="str">
        <f t="shared" si="23"/>
        <v>-</v>
      </c>
      <c r="X38" s="104" t="str">
        <f t="shared" si="23"/>
        <v>-</v>
      </c>
      <c r="Y38" s="108" t="str">
        <f t="shared" si="23"/>
        <v>-</v>
      </c>
      <c r="Z38" s="102" t="str">
        <f t="shared" si="23"/>
        <v>-</v>
      </c>
      <c r="AA38" s="103" t="str">
        <f t="shared" si="23"/>
        <v>-</v>
      </c>
      <c r="AB38" s="103" t="str">
        <f t="shared" si="23"/>
        <v>-</v>
      </c>
      <c r="AC38" s="103" t="str">
        <f t="shared" si="23"/>
        <v>-</v>
      </c>
      <c r="AD38" s="103" t="str">
        <f t="shared" si="23"/>
        <v>-</v>
      </c>
      <c r="AE38" s="104" t="str">
        <f t="shared" si="23"/>
        <v>-</v>
      </c>
      <c r="AF38" s="108" t="str">
        <f t="shared" si="23"/>
        <v>-</v>
      </c>
      <c r="AG38" s="102" t="str">
        <f t="shared" si="23"/>
        <v>-</v>
      </c>
      <c r="AH38" s="103" t="str">
        <f t="shared" si="23"/>
        <v>-</v>
      </c>
      <c r="AI38" s="103" t="str">
        <f t="shared" si="23"/>
        <v>-</v>
      </c>
      <c r="AJ38" s="103" t="str">
        <f t="shared" si="23"/>
        <v>-</v>
      </c>
      <c r="AK38" s="103" t="str">
        <f t="shared" si="23"/>
        <v>-</v>
      </c>
      <c r="AL38" s="104" t="str">
        <f t="shared" si="23"/>
        <v>-</v>
      </c>
      <c r="AM38" s="108" t="str">
        <f t="shared" si="23"/>
        <v>-</v>
      </c>
      <c r="AN38" s="108" t="str">
        <f t="shared" si="23"/>
        <v>-</v>
      </c>
    </row>
    <row r="39" spans="1:40">
      <c r="A39" s="250" t="s">
        <v>21</v>
      </c>
      <c r="B39" s="251"/>
      <c r="C39" s="251"/>
      <c r="D39" s="252"/>
      <c r="E39" s="105" t="str">
        <f>IF($C$4="oui",E35-E38,"-")</f>
        <v>-</v>
      </c>
      <c r="F39" s="106" t="str">
        <f t="shared" ref="F39:AN39" si="24">IF($C$4="oui",F35-F38,"-")</f>
        <v>-</v>
      </c>
      <c r="G39" s="106" t="str">
        <f t="shared" si="24"/>
        <v>-</v>
      </c>
      <c r="H39" s="106" t="str">
        <f t="shared" si="24"/>
        <v>-</v>
      </c>
      <c r="I39" s="106" t="str">
        <f t="shared" si="24"/>
        <v>-</v>
      </c>
      <c r="J39" s="107" t="str">
        <f t="shared" si="24"/>
        <v>-</v>
      </c>
      <c r="K39" s="109" t="str">
        <f t="shared" si="24"/>
        <v>-</v>
      </c>
      <c r="L39" s="105" t="str">
        <f t="shared" si="24"/>
        <v>-</v>
      </c>
      <c r="M39" s="106" t="str">
        <f t="shared" si="24"/>
        <v>-</v>
      </c>
      <c r="N39" s="106" t="str">
        <f t="shared" si="24"/>
        <v>-</v>
      </c>
      <c r="O39" s="106" t="str">
        <f t="shared" si="24"/>
        <v>-</v>
      </c>
      <c r="P39" s="106" t="str">
        <f t="shared" si="24"/>
        <v>-</v>
      </c>
      <c r="Q39" s="107" t="str">
        <f t="shared" si="24"/>
        <v>-</v>
      </c>
      <c r="R39" s="109" t="str">
        <f t="shared" si="24"/>
        <v>-</v>
      </c>
      <c r="S39" s="105" t="str">
        <f t="shared" si="24"/>
        <v>-</v>
      </c>
      <c r="T39" s="106" t="str">
        <f t="shared" si="24"/>
        <v>-</v>
      </c>
      <c r="U39" s="106" t="str">
        <f t="shared" si="24"/>
        <v>-</v>
      </c>
      <c r="V39" s="106" t="str">
        <f t="shared" si="24"/>
        <v>-</v>
      </c>
      <c r="W39" s="106" t="str">
        <f t="shared" si="24"/>
        <v>-</v>
      </c>
      <c r="X39" s="107" t="str">
        <f t="shared" si="24"/>
        <v>-</v>
      </c>
      <c r="Y39" s="109" t="str">
        <f t="shared" si="24"/>
        <v>-</v>
      </c>
      <c r="Z39" s="105" t="str">
        <f t="shared" si="24"/>
        <v>-</v>
      </c>
      <c r="AA39" s="106" t="str">
        <f t="shared" si="24"/>
        <v>-</v>
      </c>
      <c r="AB39" s="106" t="str">
        <f t="shared" si="24"/>
        <v>-</v>
      </c>
      <c r="AC39" s="106" t="str">
        <f t="shared" si="24"/>
        <v>-</v>
      </c>
      <c r="AD39" s="106" t="str">
        <f t="shared" si="24"/>
        <v>-</v>
      </c>
      <c r="AE39" s="107" t="str">
        <f t="shared" si="24"/>
        <v>-</v>
      </c>
      <c r="AF39" s="109" t="str">
        <f t="shared" si="24"/>
        <v>-</v>
      </c>
      <c r="AG39" s="105" t="str">
        <f t="shared" si="24"/>
        <v>-</v>
      </c>
      <c r="AH39" s="106" t="str">
        <f t="shared" si="24"/>
        <v>-</v>
      </c>
      <c r="AI39" s="106" t="str">
        <f t="shared" si="24"/>
        <v>-</v>
      </c>
      <c r="AJ39" s="106" t="str">
        <f t="shared" si="24"/>
        <v>-</v>
      </c>
      <c r="AK39" s="106" t="str">
        <f t="shared" si="24"/>
        <v>-</v>
      </c>
      <c r="AL39" s="107" t="str">
        <f t="shared" si="24"/>
        <v>-</v>
      </c>
      <c r="AM39" s="109" t="str">
        <f t="shared" si="24"/>
        <v>-</v>
      </c>
      <c r="AN39" s="109" t="str">
        <f t="shared" si="24"/>
        <v>-</v>
      </c>
    </row>
    <row r="40" spans="1:40" ht="15.75" thickBot="1">
      <c r="A40" s="293" t="s">
        <v>26</v>
      </c>
      <c r="B40" s="294"/>
      <c r="C40" s="294"/>
      <c r="D40" s="295"/>
      <c r="E40" s="98" t="str">
        <f>IFERROR(E38/E35,"-")</f>
        <v>-</v>
      </c>
      <c r="F40" s="99" t="str">
        <f t="shared" ref="F40:AN40" si="25">IFERROR(F38/F35,"-")</f>
        <v>-</v>
      </c>
      <c r="G40" s="99" t="str">
        <f t="shared" si="25"/>
        <v>-</v>
      </c>
      <c r="H40" s="99" t="str">
        <f t="shared" si="25"/>
        <v>-</v>
      </c>
      <c r="I40" s="99" t="str">
        <f t="shared" si="25"/>
        <v>-</v>
      </c>
      <c r="J40" s="100" t="str">
        <f t="shared" si="25"/>
        <v>-</v>
      </c>
      <c r="K40" s="110" t="str">
        <f t="shared" si="25"/>
        <v>-</v>
      </c>
      <c r="L40" s="98" t="str">
        <f t="shared" si="25"/>
        <v>-</v>
      </c>
      <c r="M40" s="99" t="str">
        <f t="shared" si="25"/>
        <v>-</v>
      </c>
      <c r="N40" s="99" t="str">
        <f t="shared" si="25"/>
        <v>-</v>
      </c>
      <c r="O40" s="99" t="str">
        <f t="shared" si="25"/>
        <v>-</v>
      </c>
      <c r="P40" s="99" t="str">
        <f t="shared" si="25"/>
        <v>-</v>
      </c>
      <c r="Q40" s="100" t="str">
        <f t="shared" si="25"/>
        <v>-</v>
      </c>
      <c r="R40" s="110" t="str">
        <f t="shared" si="25"/>
        <v>-</v>
      </c>
      <c r="S40" s="98" t="str">
        <f t="shared" si="25"/>
        <v>-</v>
      </c>
      <c r="T40" s="99" t="str">
        <f t="shared" si="25"/>
        <v>-</v>
      </c>
      <c r="U40" s="99" t="str">
        <f t="shared" si="25"/>
        <v>-</v>
      </c>
      <c r="V40" s="99" t="str">
        <f t="shared" si="25"/>
        <v>-</v>
      </c>
      <c r="W40" s="99" t="str">
        <f t="shared" si="25"/>
        <v>-</v>
      </c>
      <c r="X40" s="100" t="str">
        <f t="shared" si="25"/>
        <v>-</v>
      </c>
      <c r="Y40" s="110" t="str">
        <f t="shared" si="25"/>
        <v>-</v>
      </c>
      <c r="Z40" s="98" t="str">
        <f t="shared" si="25"/>
        <v>-</v>
      </c>
      <c r="AA40" s="99" t="str">
        <f t="shared" si="25"/>
        <v>-</v>
      </c>
      <c r="AB40" s="99" t="str">
        <f t="shared" si="25"/>
        <v>-</v>
      </c>
      <c r="AC40" s="99" t="str">
        <f t="shared" si="25"/>
        <v>-</v>
      </c>
      <c r="AD40" s="99" t="str">
        <f t="shared" si="25"/>
        <v>-</v>
      </c>
      <c r="AE40" s="100" t="str">
        <f t="shared" si="25"/>
        <v>-</v>
      </c>
      <c r="AF40" s="110" t="str">
        <f t="shared" si="25"/>
        <v>-</v>
      </c>
      <c r="AG40" s="98" t="str">
        <f t="shared" si="25"/>
        <v>-</v>
      </c>
      <c r="AH40" s="99" t="str">
        <f t="shared" si="25"/>
        <v>-</v>
      </c>
      <c r="AI40" s="99" t="str">
        <f t="shared" si="25"/>
        <v>-</v>
      </c>
      <c r="AJ40" s="99" t="str">
        <f t="shared" si="25"/>
        <v>-</v>
      </c>
      <c r="AK40" s="99" t="str">
        <f t="shared" si="25"/>
        <v>-</v>
      </c>
      <c r="AL40" s="100" t="str">
        <f t="shared" si="25"/>
        <v>-</v>
      </c>
      <c r="AM40" s="110" t="str">
        <f t="shared" si="25"/>
        <v>-</v>
      </c>
      <c r="AN40" s="110" t="str">
        <f t="shared" si="25"/>
        <v>-</v>
      </c>
    </row>
    <row r="41" spans="1:40" customFormat="1" ht="16.5" thickTop="1" thickBot="1">
      <c r="A41" s="32"/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0"/>
      <c r="AA41" s="31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0" ht="15.75" thickTop="1">
      <c r="A42" s="264" t="s">
        <v>131</v>
      </c>
      <c r="B42" s="265"/>
      <c r="C42" s="265"/>
      <c r="D42" s="266"/>
      <c r="E42" s="86" t="str">
        <f>IFERROR(E36/E35,"-")</f>
        <v>-</v>
      </c>
      <c r="F42" s="87" t="str">
        <f t="shared" ref="F42:AN42" si="26">IFERROR(F36/F35,"-")</f>
        <v>-</v>
      </c>
      <c r="G42" s="87" t="str">
        <f t="shared" si="26"/>
        <v>-</v>
      </c>
      <c r="H42" s="87" t="str">
        <f t="shared" si="26"/>
        <v>-</v>
      </c>
      <c r="I42" s="87" t="str">
        <f t="shared" si="26"/>
        <v>-</v>
      </c>
      <c r="J42" s="88" t="str">
        <f t="shared" si="26"/>
        <v>-</v>
      </c>
      <c r="K42" s="111" t="str">
        <f t="shared" si="26"/>
        <v>-</v>
      </c>
      <c r="L42" s="86" t="str">
        <f t="shared" si="26"/>
        <v>-</v>
      </c>
      <c r="M42" s="87" t="str">
        <f t="shared" si="26"/>
        <v>-</v>
      </c>
      <c r="N42" s="87" t="str">
        <f t="shared" si="26"/>
        <v>-</v>
      </c>
      <c r="O42" s="87" t="str">
        <f t="shared" si="26"/>
        <v>-</v>
      </c>
      <c r="P42" s="87" t="str">
        <f t="shared" si="26"/>
        <v>-</v>
      </c>
      <c r="Q42" s="88" t="str">
        <f t="shared" si="26"/>
        <v>-</v>
      </c>
      <c r="R42" s="111" t="str">
        <f t="shared" si="26"/>
        <v>-</v>
      </c>
      <c r="S42" s="86" t="str">
        <f t="shared" si="26"/>
        <v>-</v>
      </c>
      <c r="T42" s="87" t="str">
        <f t="shared" si="26"/>
        <v>-</v>
      </c>
      <c r="U42" s="87" t="str">
        <f t="shared" si="26"/>
        <v>-</v>
      </c>
      <c r="V42" s="87" t="str">
        <f t="shared" si="26"/>
        <v>-</v>
      </c>
      <c r="W42" s="87" t="str">
        <f t="shared" si="26"/>
        <v>-</v>
      </c>
      <c r="X42" s="88" t="str">
        <f t="shared" si="26"/>
        <v>-</v>
      </c>
      <c r="Y42" s="111" t="str">
        <f t="shared" si="26"/>
        <v>-</v>
      </c>
      <c r="Z42" s="86" t="str">
        <f t="shared" si="26"/>
        <v>-</v>
      </c>
      <c r="AA42" s="87" t="str">
        <f t="shared" si="26"/>
        <v>-</v>
      </c>
      <c r="AB42" s="87" t="str">
        <f t="shared" si="26"/>
        <v>-</v>
      </c>
      <c r="AC42" s="87" t="str">
        <f t="shared" si="26"/>
        <v>-</v>
      </c>
      <c r="AD42" s="87" t="str">
        <f t="shared" si="26"/>
        <v>-</v>
      </c>
      <c r="AE42" s="88" t="str">
        <f t="shared" si="26"/>
        <v>-</v>
      </c>
      <c r="AF42" s="111" t="str">
        <f t="shared" si="26"/>
        <v>-</v>
      </c>
      <c r="AG42" s="86" t="str">
        <f t="shared" si="26"/>
        <v>-</v>
      </c>
      <c r="AH42" s="87" t="str">
        <f t="shared" si="26"/>
        <v>-</v>
      </c>
      <c r="AI42" s="87" t="str">
        <f t="shared" si="26"/>
        <v>-</v>
      </c>
      <c r="AJ42" s="87" t="str">
        <f t="shared" si="26"/>
        <v>-</v>
      </c>
      <c r="AK42" s="87" t="str">
        <f t="shared" si="26"/>
        <v>-</v>
      </c>
      <c r="AL42" s="88" t="str">
        <f t="shared" si="26"/>
        <v>-</v>
      </c>
      <c r="AM42" s="111" t="str">
        <f t="shared" si="26"/>
        <v>-</v>
      </c>
      <c r="AN42" s="111" t="str">
        <f t="shared" si="26"/>
        <v>-</v>
      </c>
    </row>
    <row r="43" spans="1:40">
      <c r="A43" s="232" t="s">
        <v>132</v>
      </c>
      <c r="B43" s="233"/>
      <c r="C43" s="233"/>
      <c r="D43" s="234"/>
      <c r="E43" s="89" t="str">
        <f>IFERROR((E23+E25+E26+E27)/E35,"-")</f>
        <v>-</v>
      </c>
      <c r="F43" s="90" t="str">
        <f t="shared" ref="F43:AN43" si="27">IFERROR((F23+F25+F26+F27)/F35,"-")</f>
        <v>-</v>
      </c>
      <c r="G43" s="90" t="str">
        <f t="shared" si="27"/>
        <v>-</v>
      </c>
      <c r="H43" s="90" t="str">
        <f t="shared" si="27"/>
        <v>-</v>
      </c>
      <c r="I43" s="90" t="str">
        <f t="shared" si="27"/>
        <v>-</v>
      </c>
      <c r="J43" s="91" t="str">
        <f t="shared" si="27"/>
        <v>-</v>
      </c>
      <c r="K43" s="112" t="str">
        <f t="shared" si="27"/>
        <v>-</v>
      </c>
      <c r="L43" s="89" t="str">
        <f t="shared" si="27"/>
        <v>-</v>
      </c>
      <c r="M43" s="90" t="str">
        <f t="shared" si="27"/>
        <v>-</v>
      </c>
      <c r="N43" s="90" t="str">
        <f t="shared" si="27"/>
        <v>-</v>
      </c>
      <c r="O43" s="90" t="str">
        <f t="shared" si="27"/>
        <v>-</v>
      </c>
      <c r="P43" s="90" t="str">
        <f t="shared" si="27"/>
        <v>-</v>
      </c>
      <c r="Q43" s="91" t="str">
        <f t="shared" si="27"/>
        <v>-</v>
      </c>
      <c r="R43" s="112" t="str">
        <f t="shared" si="27"/>
        <v>-</v>
      </c>
      <c r="S43" s="89" t="str">
        <f t="shared" si="27"/>
        <v>-</v>
      </c>
      <c r="T43" s="90" t="str">
        <f t="shared" si="27"/>
        <v>-</v>
      </c>
      <c r="U43" s="90" t="str">
        <f t="shared" si="27"/>
        <v>-</v>
      </c>
      <c r="V43" s="90" t="str">
        <f t="shared" si="27"/>
        <v>-</v>
      </c>
      <c r="W43" s="90" t="str">
        <f t="shared" si="27"/>
        <v>-</v>
      </c>
      <c r="X43" s="91" t="str">
        <f t="shared" si="27"/>
        <v>-</v>
      </c>
      <c r="Y43" s="112" t="str">
        <f t="shared" si="27"/>
        <v>-</v>
      </c>
      <c r="Z43" s="89" t="str">
        <f t="shared" si="27"/>
        <v>-</v>
      </c>
      <c r="AA43" s="90" t="str">
        <f t="shared" si="27"/>
        <v>-</v>
      </c>
      <c r="AB43" s="90" t="str">
        <f t="shared" si="27"/>
        <v>-</v>
      </c>
      <c r="AC43" s="90" t="str">
        <f t="shared" si="27"/>
        <v>-</v>
      </c>
      <c r="AD43" s="90" t="str">
        <f t="shared" si="27"/>
        <v>-</v>
      </c>
      <c r="AE43" s="91" t="str">
        <f t="shared" si="27"/>
        <v>-</v>
      </c>
      <c r="AF43" s="112" t="str">
        <f t="shared" si="27"/>
        <v>-</v>
      </c>
      <c r="AG43" s="89" t="str">
        <f t="shared" si="27"/>
        <v>-</v>
      </c>
      <c r="AH43" s="90" t="str">
        <f t="shared" si="27"/>
        <v>-</v>
      </c>
      <c r="AI43" s="90" t="str">
        <f t="shared" si="27"/>
        <v>-</v>
      </c>
      <c r="AJ43" s="90" t="str">
        <f t="shared" si="27"/>
        <v>-</v>
      </c>
      <c r="AK43" s="90" t="str">
        <f t="shared" si="27"/>
        <v>-</v>
      </c>
      <c r="AL43" s="91" t="str">
        <f t="shared" si="27"/>
        <v>-</v>
      </c>
      <c r="AM43" s="112" t="str">
        <f t="shared" si="27"/>
        <v>-</v>
      </c>
      <c r="AN43" s="112" t="str">
        <f t="shared" si="27"/>
        <v>-</v>
      </c>
    </row>
    <row r="44" spans="1:40">
      <c r="A44" s="232" t="s">
        <v>80</v>
      </c>
      <c r="B44" s="233"/>
      <c r="C44" s="233"/>
      <c r="D44" s="234"/>
      <c r="E44" s="92" t="str">
        <f>IFERROR(E26/E35,"-")</f>
        <v>-</v>
      </c>
      <c r="F44" s="93" t="str">
        <f t="shared" ref="F44:AN44" si="28">IFERROR(F26/F35,"-")</f>
        <v>-</v>
      </c>
      <c r="G44" s="93" t="str">
        <f t="shared" si="28"/>
        <v>-</v>
      </c>
      <c r="H44" s="93" t="str">
        <f t="shared" si="28"/>
        <v>-</v>
      </c>
      <c r="I44" s="93" t="str">
        <f t="shared" si="28"/>
        <v>-</v>
      </c>
      <c r="J44" s="94" t="str">
        <f t="shared" si="28"/>
        <v>-</v>
      </c>
      <c r="K44" s="113" t="str">
        <f t="shared" si="28"/>
        <v>-</v>
      </c>
      <c r="L44" s="92" t="str">
        <f t="shared" si="28"/>
        <v>-</v>
      </c>
      <c r="M44" s="93" t="str">
        <f t="shared" si="28"/>
        <v>-</v>
      </c>
      <c r="N44" s="93" t="str">
        <f t="shared" si="28"/>
        <v>-</v>
      </c>
      <c r="O44" s="93" t="str">
        <f t="shared" si="28"/>
        <v>-</v>
      </c>
      <c r="P44" s="93" t="str">
        <f t="shared" si="28"/>
        <v>-</v>
      </c>
      <c r="Q44" s="94" t="str">
        <f t="shared" si="28"/>
        <v>-</v>
      </c>
      <c r="R44" s="113" t="str">
        <f t="shared" si="28"/>
        <v>-</v>
      </c>
      <c r="S44" s="92" t="str">
        <f t="shared" si="28"/>
        <v>-</v>
      </c>
      <c r="T44" s="93" t="str">
        <f t="shared" si="28"/>
        <v>-</v>
      </c>
      <c r="U44" s="93" t="str">
        <f t="shared" si="28"/>
        <v>-</v>
      </c>
      <c r="V44" s="93" t="str">
        <f t="shared" si="28"/>
        <v>-</v>
      </c>
      <c r="W44" s="93" t="str">
        <f t="shared" si="28"/>
        <v>-</v>
      </c>
      <c r="X44" s="94" t="str">
        <f t="shared" si="28"/>
        <v>-</v>
      </c>
      <c r="Y44" s="113" t="str">
        <f t="shared" si="28"/>
        <v>-</v>
      </c>
      <c r="Z44" s="92" t="str">
        <f t="shared" si="28"/>
        <v>-</v>
      </c>
      <c r="AA44" s="93" t="str">
        <f t="shared" si="28"/>
        <v>-</v>
      </c>
      <c r="AB44" s="93" t="str">
        <f t="shared" si="28"/>
        <v>-</v>
      </c>
      <c r="AC44" s="93" t="str">
        <f t="shared" si="28"/>
        <v>-</v>
      </c>
      <c r="AD44" s="93" t="str">
        <f t="shared" si="28"/>
        <v>-</v>
      </c>
      <c r="AE44" s="94" t="str">
        <f t="shared" si="28"/>
        <v>-</v>
      </c>
      <c r="AF44" s="113" t="str">
        <f t="shared" si="28"/>
        <v>-</v>
      </c>
      <c r="AG44" s="92" t="str">
        <f t="shared" si="28"/>
        <v>-</v>
      </c>
      <c r="AH44" s="93" t="str">
        <f t="shared" si="28"/>
        <v>-</v>
      </c>
      <c r="AI44" s="93" t="str">
        <f t="shared" si="28"/>
        <v>-</v>
      </c>
      <c r="AJ44" s="93" t="str">
        <f t="shared" si="28"/>
        <v>-</v>
      </c>
      <c r="AK44" s="93" t="str">
        <f t="shared" si="28"/>
        <v>-</v>
      </c>
      <c r="AL44" s="94" t="str">
        <f t="shared" si="28"/>
        <v>-</v>
      </c>
      <c r="AM44" s="113" t="str">
        <f t="shared" si="28"/>
        <v>-</v>
      </c>
      <c r="AN44" s="113" t="str">
        <f t="shared" si="28"/>
        <v>-</v>
      </c>
    </row>
    <row r="45" spans="1:40">
      <c r="A45" s="232" t="s">
        <v>79</v>
      </c>
      <c r="B45" s="233"/>
      <c r="C45" s="233"/>
      <c r="D45" s="234"/>
      <c r="E45" s="92" t="str">
        <f>IFERROR(E25/E35,"-")</f>
        <v>-</v>
      </c>
      <c r="F45" s="93" t="str">
        <f t="shared" ref="F45:AN45" si="29">IFERROR(F25/F35,"-")</f>
        <v>-</v>
      </c>
      <c r="G45" s="93" t="str">
        <f t="shared" si="29"/>
        <v>-</v>
      </c>
      <c r="H45" s="93" t="str">
        <f t="shared" si="29"/>
        <v>-</v>
      </c>
      <c r="I45" s="93" t="str">
        <f t="shared" si="29"/>
        <v>-</v>
      </c>
      <c r="J45" s="94" t="str">
        <f t="shared" si="29"/>
        <v>-</v>
      </c>
      <c r="K45" s="113" t="str">
        <f t="shared" si="29"/>
        <v>-</v>
      </c>
      <c r="L45" s="92" t="str">
        <f t="shared" si="29"/>
        <v>-</v>
      </c>
      <c r="M45" s="93" t="str">
        <f t="shared" si="29"/>
        <v>-</v>
      </c>
      <c r="N45" s="93" t="str">
        <f t="shared" si="29"/>
        <v>-</v>
      </c>
      <c r="O45" s="93" t="str">
        <f t="shared" si="29"/>
        <v>-</v>
      </c>
      <c r="P45" s="93" t="str">
        <f t="shared" si="29"/>
        <v>-</v>
      </c>
      <c r="Q45" s="94" t="str">
        <f t="shared" si="29"/>
        <v>-</v>
      </c>
      <c r="R45" s="113" t="str">
        <f t="shared" si="29"/>
        <v>-</v>
      </c>
      <c r="S45" s="92" t="str">
        <f t="shared" si="29"/>
        <v>-</v>
      </c>
      <c r="T45" s="93" t="str">
        <f t="shared" si="29"/>
        <v>-</v>
      </c>
      <c r="U45" s="93" t="str">
        <f t="shared" si="29"/>
        <v>-</v>
      </c>
      <c r="V45" s="93" t="str">
        <f t="shared" si="29"/>
        <v>-</v>
      </c>
      <c r="W45" s="93" t="str">
        <f t="shared" si="29"/>
        <v>-</v>
      </c>
      <c r="X45" s="94" t="str">
        <f t="shared" si="29"/>
        <v>-</v>
      </c>
      <c r="Y45" s="113" t="str">
        <f t="shared" si="29"/>
        <v>-</v>
      </c>
      <c r="Z45" s="92" t="str">
        <f t="shared" si="29"/>
        <v>-</v>
      </c>
      <c r="AA45" s="93" t="str">
        <f t="shared" si="29"/>
        <v>-</v>
      </c>
      <c r="AB45" s="93" t="str">
        <f t="shared" si="29"/>
        <v>-</v>
      </c>
      <c r="AC45" s="93" t="str">
        <f t="shared" si="29"/>
        <v>-</v>
      </c>
      <c r="AD45" s="93" t="str">
        <f t="shared" si="29"/>
        <v>-</v>
      </c>
      <c r="AE45" s="94" t="str">
        <f t="shared" si="29"/>
        <v>-</v>
      </c>
      <c r="AF45" s="113" t="str">
        <f t="shared" si="29"/>
        <v>-</v>
      </c>
      <c r="AG45" s="92" t="str">
        <f t="shared" si="29"/>
        <v>-</v>
      </c>
      <c r="AH45" s="93" t="str">
        <f t="shared" si="29"/>
        <v>-</v>
      </c>
      <c r="AI45" s="93" t="str">
        <f t="shared" si="29"/>
        <v>-</v>
      </c>
      <c r="AJ45" s="93" t="str">
        <f t="shared" si="29"/>
        <v>-</v>
      </c>
      <c r="AK45" s="93" t="str">
        <f t="shared" si="29"/>
        <v>-</v>
      </c>
      <c r="AL45" s="94" t="str">
        <f t="shared" si="29"/>
        <v>-</v>
      </c>
      <c r="AM45" s="113" t="str">
        <f t="shared" si="29"/>
        <v>-</v>
      </c>
      <c r="AN45" s="113" t="str">
        <f t="shared" si="29"/>
        <v>-</v>
      </c>
    </row>
    <row r="46" spans="1:40">
      <c r="A46" s="232" t="s">
        <v>133</v>
      </c>
      <c r="B46" s="233"/>
      <c r="C46" s="233"/>
      <c r="D46" s="234"/>
      <c r="E46" s="92" t="str">
        <f>IFERROR(E27/E35,"-")</f>
        <v>-</v>
      </c>
      <c r="F46" s="93" t="str">
        <f t="shared" ref="F46:AN46" si="30">IFERROR(F27/F35,"-")</f>
        <v>-</v>
      </c>
      <c r="G46" s="93" t="str">
        <f t="shared" si="30"/>
        <v>-</v>
      </c>
      <c r="H46" s="93" t="str">
        <f t="shared" si="30"/>
        <v>-</v>
      </c>
      <c r="I46" s="93" t="str">
        <f t="shared" si="30"/>
        <v>-</v>
      </c>
      <c r="J46" s="94" t="str">
        <f t="shared" si="30"/>
        <v>-</v>
      </c>
      <c r="K46" s="113" t="str">
        <f t="shared" si="30"/>
        <v>-</v>
      </c>
      <c r="L46" s="92" t="str">
        <f t="shared" si="30"/>
        <v>-</v>
      </c>
      <c r="M46" s="93" t="str">
        <f t="shared" si="30"/>
        <v>-</v>
      </c>
      <c r="N46" s="93" t="str">
        <f t="shared" si="30"/>
        <v>-</v>
      </c>
      <c r="O46" s="93" t="str">
        <f t="shared" si="30"/>
        <v>-</v>
      </c>
      <c r="P46" s="93" t="str">
        <f t="shared" si="30"/>
        <v>-</v>
      </c>
      <c r="Q46" s="94" t="str">
        <f t="shared" si="30"/>
        <v>-</v>
      </c>
      <c r="R46" s="113" t="str">
        <f t="shared" si="30"/>
        <v>-</v>
      </c>
      <c r="S46" s="92" t="str">
        <f t="shared" si="30"/>
        <v>-</v>
      </c>
      <c r="T46" s="93" t="str">
        <f t="shared" si="30"/>
        <v>-</v>
      </c>
      <c r="U46" s="93" t="str">
        <f t="shared" si="30"/>
        <v>-</v>
      </c>
      <c r="V46" s="93" t="str">
        <f t="shared" si="30"/>
        <v>-</v>
      </c>
      <c r="W46" s="93" t="str">
        <f t="shared" si="30"/>
        <v>-</v>
      </c>
      <c r="X46" s="94" t="str">
        <f t="shared" si="30"/>
        <v>-</v>
      </c>
      <c r="Y46" s="113" t="str">
        <f t="shared" si="30"/>
        <v>-</v>
      </c>
      <c r="Z46" s="92" t="str">
        <f t="shared" si="30"/>
        <v>-</v>
      </c>
      <c r="AA46" s="93" t="str">
        <f t="shared" si="30"/>
        <v>-</v>
      </c>
      <c r="AB46" s="93" t="str">
        <f t="shared" si="30"/>
        <v>-</v>
      </c>
      <c r="AC46" s="93" t="str">
        <f t="shared" si="30"/>
        <v>-</v>
      </c>
      <c r="AD46" s="93" t="str">
        <f t="shared" si="30"/>
        <v>-</v>
      </c>
      <c r="AE46" s="94" t="str">
        <f t="shared" si="30"/>
        <v>-</v>
      </c>
      <c r="AF46" s="113" t="str">
        <f t="shared" si="30"/>
        <v>-</v>
      </c>
      <c r="AG46" s="92" t="str">
        <f t="shared" si="30"/>
        <v>-</v>
      </c>
      <c r="AH46" s="93" t="str">
        <f t="shared" si="30"/>
        <v>-</v>
      </c>
      <c r="AI46" s="93" t="str">
        <f t="shared" si="30"/>
        <v>-</v>
      </c>
      <c r="AJ46" s="93" t="str">
        <f t="shared" si="30"/>
        <v>-</v>
      </c>
      <c r="AK46" s="93" t="str">
        <f t="shared" si="30"/>
        <v>-</v>
      </c>
      <c r="AL46" s="94" t="str">
        <f t="shared" si="30"/>
        <v>-</v>
      </c>
      <c r="AM46" s="113" t="str">
        <f t="shared" si="30"/>
        <v>-</v>
      </c>
      <c r="AN46" s="113" t="str">
        <f t="shared" si="30"/>
        <v>-</v>
      </c>
    </row>
    <row r="47" spans="1:40">
      <c r="A47" s="232" t="s">
        <v>134</v>
      </c>
      <c r="B47" s="233"/>
      <c r="C47" s="233"/>
      <c r="D47" s="234"/>
      <c r="E47" s="92" t="str">
        <f>IFERROR(E27/(E23+E25+E26+E27),"-")</f>
        <v>-</v>
      </c>
      <c r="F47" s="93" t="str">
        <f t="shared" ref="F47:AN47" si="31">IFERROR(F27/(F23+F25+F26+F27),"-")</f>
        <v>-</v>
      </c>
      <c r="G47" s="93" t="str">
        <f t="shared" si="31"/>
        <v>-</v>
      </c>
      <c r="H47" s="93" t="str">
        <f t="shared" si="31"/>
        <v>-</v>
      </c>
      <c r="I47" s="93" t="str">
        <f t="shared" si="31"/>
        <v>-</v>
      </c>
      <c r="J47" s="94" t="str">
        <f t="shared" si="31"/>
        <v>-</v>
      </c>
      <c r="K47" s="113" t="str">
        <f t="shared" si="31"/>
        <v>-</v>
      </c>
      <c r="L47" s="92" t="str">
        <f t="shared" si="31"/>
        <v>-</v>
      </c>
      <c r="M47" s="93" t="str">
        <f t="shared" si="31"/>
        <v>-</v>
      </c>
      <c r="N47" s="93" t="str">
        <f t="shared" si="31"/>
        <v>-</v>
      </c>
      <c r="O47" s="93" t="str">
        <f t="shared" si="31"/>
        <v>-</v>
      </c>
      <c r="P47" s="93" t="str">
        <f t="shared" si="31"/>
        <v>-</v>
      </c>
      <c r="Q47" s="94" t="str">
        <f t="shared" si="31"/>
        <v>-</v>
      </c>
      <c r="R47" s="113" t="str">
        <f t="shared" si="31"/>
        <v>-</v>
      </c>
      <c r="S47" s="92" t="str">
        <f t="shared" si="31"/>
        <v>-</v>
      </c>
      <c r="T47" s="93" t="str">
        <f t="shared" si="31"/>
        <v>-</v>
      </c>
      <c r="U47" s="93" t="str">
        <f t="shared" si="31"/>
        <v>-</v>
      </c>
      <c r="V47" s="93" t="str">
        <f t="shared" si="31"/>
        <v>-</v>
      </c>
      <c r="W47" s="93" t="str">
        <f t="shared" si="31"/>
        <v>-</v>
      </c>
      <c r="X47" s="94" t="str">
        <f t="shared" si="31"/>
        <v>-</v>
      </c>
      <c r="Y47" s="113" t="str">
        <f t="shared" si="31"/>
        <v>-</v>
      </c>
      <c r="Z47" s="92" t="str">
        <f t="shared" si="31"/>
        <v>-</v>
      </c>
      <c r="AA47" s="93" t="str">
        <f t="shared" si="31"/>
        <v>-</v>
      </c>
      <c r="AB47" s="93" t="str">
        <f t="shared" si="31"/>
        <v>-</v>
      </c>
      <c r="AC47" s="93" t="str">
        <f t="shared" si="31"/>
        <v>-</v>
      </c>
      <c r="AD47" s="93" t="str">
        <f t="shared" si="31"/>
        <v>-</v>
      </c>
      <c r="AE47" s="94" t="str">
        <f t="shared" si="31"/>
        <v>-</v>
      </c>
      <c r="AF47" s="113" t="str">
        <f t="shared" si="31"/>
        <v>-</v>
      </c>
      <c r="AG47" s="92" t="str">
        <f t="shared" si="31"/>
        <v>-</v>
      </c>
      <c r="AH47" s="93" t="str">
        <f t="shared" si="31"/>
        <v>-</v>
      </c>
      <c r="AI47" s="93" t="str">
        <f t="shared" si="31"/>
        <v>-</v>
      </c>
      <c r="AJ47" s="93" t="str">
        <f t="shared" si="31"/>
        <v>-</v>
      </c>
      <c r="AK47" s="93" t="str">
        <f t="shared" si="31"/>
        <v>-</v>
      </c>
      <c r="AL47" s="94" t="str">
        <f t="shared" si="31"/>
        <v>-</v>
      </c>
      <c r="AM47" s="113" t="str">
        <f t="shared" si="31"/>
        <v>-</v>
      </c>
      <c r="AN47" s="113" t="str">
        <f t="shared" si="31"/>
        <v>-</v>
      </c>
    </row>
    <row r="48" spans="1:40">
      <c r="A48" s="232" t="s">
        <v>82</v>
      </c>
      <c r="B48" s="233"/>
      <c r="C48" s="233"/>
      <c r="D48" s="234"/>
      <c r="E48" s="92" t="str">
        <f>IFERROR(E32/E35,"-")</f>
        <v>-</v>
      </c>
      <c r="F48" s="93" t="str">
        <f t="shared" ref="F48:AN48" si="32">IFERROR(F32/F35,"-")</f>
        <v>-</v>
      </c>
      <c r="G48" s="93" t="str">
        <f t="shared" si="32"/>
        <v>-</v>
      </c>
      <c r="H48" s="93" t="str">
        <f t="shared" si="32"/>
        <v>-</v>
      </c>
      <c r="I48" s="93" t="str">
        <f t="shared" si="32"/>
        <v>-</v>
      </c>
      <c r="J48" s="94" t="str">
        <f t="shared" si="32"/>
        <v>-</v>
      </c>
      <c r="K48" s="113" t="str">
        <f t="shared" si="32"/>
        <v>-</v>
      </c>
      <c r="L48" s="92" t="str">
        <f t="shared" si="32"/>
        <v>-</v>
      </c>
      <c r="M48" s="93" t="str">
        <f t="shared" si="32"/>
        <v>-</v>
      </c>
      <c r="N48" s="93" t="str">
        <f t="shared" si="32"/>
        <v>-</v>
      </c>
      <c r="O48" s="93" t="str">
        <f t="shared" si="32"/>
        <v>-</v>
      </c>
      <c r="P48" s="93" t="str">
        <f t="shared" si="32"/>
        <v>-</v>
      </c>
      <c r="Q48" s="94" t="str">
        <f t="shared" si="32"/>
        <v>-</v>
      </c>
      <c r="R48" s="113" t="str">
        <f t="shared" si="32"/>
        <v>-</v>
      </c>
      <c r="S48" s="92" t="str">
        <f t="shared" si="32"/>
        <v>-</v>
      </c>
      <c r="T48" s="93" t="str">
        <f t="shared" si="32"/>
        <v>-</v>
      </c>
      <c r="U48" s="93" t="str">
        <f t="shared" si="32"/>
        <v>-</v>
      </c>
      <c r="V48" s="93" t="str">
        <f t="shared" si="32"/>
        <v>-</v>
      </c>
      <c r="W48" s="93" t="str">
        <f t="shared" si="32"/>
        <v>-</v>
      </c>
      <c r="X48" s="94" t="str">
        <f t="shared" si="32"/>
        <v>-</v>
      </c>
      <c r="Y48" s="113" t="str">
        <f t="shared" si="32"/>
        <v>-</v>
      </c>
      <c r="Z48" s="92" t="str">
        <f t="shared" si="32"/>
        <v>-</v>
      </c>
      <c r="AA48" s="93" t="str">
        <f t="shared" si="32"/>
        <v>-</v>
      </c>
      <c r="AB48" s="93" t="str">
        <f t="shared" si="32"/>
        <v>-</v>
      </c>
      <c r="AC48" s="93" t="str">
        <f t="shared" si="32"/>
        <v>-</v>
      </c>
      <c r="AD48" s="93" t="str">
        <f t="shared" si="32"/>
        <v>-</v>
      </c>
      <c r="AE48" s="94" t="str">
        <f t="shared" si="32"/>
        <v>-</v>
      </c>
      <c r="AF48" s="113" t="str">
        <f t="shared" si="32"/>
        <v>-</v>
      </c>
      <c r="AG48" s="92" t="str">
        <f t="shared" si="32"/>
        <v>-</v>
      </c>
      <c r="AH48" s="93" t="str">
        <f t="shared" si="32"/>
        <v>-</v>
      </c>
      <c r="AI48" s="93" t="str">
        <f t="shared" si="32"/>
        <v>-</v>
      </c>
      <c r="AJ48" s="93" t="str">
        <f t="shared" si="32"/>
        <v>-</v>
      </c>
      <c r="AK48" s="93" t="str">
        <f t="shared" si="32"/>
        <v>-</v>
      </c>
      <c r="AL48" s="94" t="str">
        <f t="shared" si="32"/>
        <v>-</v>
      </c>
      <c r="AM48" s="113" t="str">
        <f t="shared" si="32"/>
        <v>-</v>
      </c>
      <c r="AN48" s="113" t="str">
        <f t="shared" si="32"/>
        <v>-</v>
      </c>
    </row>
    <row r="49" spans="1:40">
      <c r="A49" s="232" t="s">
        <v>137</v>
      </c>
      <c r="B49" s="233"/>
      <c r="C49" s="233"/>
      <c r="D49" s="234"/>
      <c r="E49" s="92" t="str">
        <f>IFERROR(E33/E35,"-")</f>
        <v>-</v>
      </c>
      <c r="F49" s="93" t="str">
        <f t="shared" ref="F49:AN49" si="33">IFERROR(F33/F35,"-")</f>
        <v>-</v>
      </c>
      <c r="G49" s="93" t="str">
        <f t="shared" si="33"/>
        <v>-</v>
      </c>
      <c r="H49" s="93" t="str">
        <f t="shared" si="33"/>
        <v>-</v>
      </c>
      <c r="I49" s="93" t="str">
        <f t="shared" si="33"/>
        <v>-</v>
      </c>
      <c r="J49" s="94" t="str">
        <f t="shared" si="33"/>
        <v>-</v>
      </c>
      <c r="K49" s="113" t="str">
        <f t="shared" si="33"/>
        <v>-</v>
      </c>
      <c r="L49" s="92" t="str">
        <f t="shared" si="33"/>
        <v>-</v>
      </c>
      <c r="M49" s="93" t="str">
        <f t="shared" si="33"/>
        <v>-</v>
      </c>
      <c r="N49" s="93" t="str">
        <f t="shared" si="33"/>
        <v>-</v>
      </c>
      <c r="O49" s="93" t="str">
        <f t="shared" si="33"/>
        <v>-</v>
      </c>
      <c r="P49" s="93" t="str">
        <f t="shared" si="33"/>
        <v>-</v>
      </c>
      <c r="Q49" s="94" t="str">
        <f t="shared" si="33"/>
        <v>-</v>
      </c>
      <c r="R49" s="113" t="str">
        <f t="shared" si="33"/>
        <v>-</v>
      </c>
      <c r="S49" s="92" t="str">
        <f t="shared" si="33"/>
        <v>-</v>
      </c>
      <c r="T49" s="93" t="str">
        <f t="shared" si="33"/>
        <v>-</v>
      </c>
      <c r="U49" s="93" t="str">
        <f t="shared" si="33"/>
        <v>-</v>
      </c>
      <c r="V49" s="93" t="str">
        <f t="shared" si="33"/>
        <v>-</v>
      </c>
      <c r="W49" s="93" t="str">
        <f t="shared" si="33"/>
        <v>-</v>
      </c>
      <c r="X49" s="94" t="str">
        <f t="shared" si="33"/>
        <v>-</v>
      </c>
      <c r="Y49" s="113" t="str">
        <f t="shared" si="33"/>
        <v>-</v>
      </c>
      <c r="Z49" s="92" t="str">
        <f t="shared" si="33"/>
        <v>-</v>
      </c>
      <c r="AA49" s="93" t="str">
        <f t="shared" si="33"/>
        <v>-</v>
      </c>
      <c r="AB49" s="93" t="str">
        <f t="shared" si="33"/>
        <v>-</v>
      </c>
      <c r="AC49" s="93" t="str">
        <f t="shared" si="33"/>
        <v>-</v>
      </c>
      <c r="AD49" s="93" t="str">
        <f t="shared" si="33"/>
        <v>-</v>
      </c>
      <c r="AE49" s="94" t="str">
        <f t="shared" si="33"/>
        <v>-</v>
      </c>
      <c r="AF49" s="113" t="str">
        <f t="shared" si="33"/>
        <v>-</v>
      </c>
      <c r="AG49" s="92" t="str">
        <f t="shared" si="33"/>
        <v>-</v>
      </c>
      <c r="AH49" s="93" t="str">
        <f t="shared" si="33"/>
        <v>-</v>
      </c>
      <c r="AI49" s="93" t="str">
        <f t="shared" si="33"/>
        <v>-</v>
      </c>
      <c r="AJ49" s="93" t="str">
        <f t="shared" si="33"/>
        <v>-</v>
      </c>
      <c r="AK49" s="93" t="str">
        <f t="shared" si="33"/>
        <v>-</v>
      </c>
      <c r="AL49" s="94" t="str">
        <f t="shared" si="33"/>
        <v>-</v>
      </c>
      <c r="AM49" s="113" t="str">
        <f t="shared" si="33"/>
        <v>-</v>
      </c>
      <c r="AN49" s="113" t="str">
        <f t="shared" si="33"/>
        <v>-</v>
      </c>
    </row>
    <row r="50" spans="1:40">
      <c r="A50" s="232" t="s">
        <v>81</v>
      </c>
      <c r="B50" s="233"/>
      <c r="C50" s="233"/>
      <c r="D50" s="234"/>
      <c r="E50" s="92" t="str">
        <f>IFERROR((E24+E28+E29)/E35,"-")</f>
        <v>-</v>
      </c>
      <c r="F50" s="93" t="str">
        <f t="shared" ref="F50:AN50" si="34">IFERROR((F24+F28+F29)/F35,"-")</f>
        <v>-</v>
      </c>
      <c r="G50" s="93" t="str">
        <f t="shared" si="34"/>
        <v>-</v>
      </c>
      <c r="H50" s="93" t="str">
        <f t="shared" si="34"/>
        <v>-</v>
      </c>
      <c r="I50" s="93" t="str">
        <f t="shared" si="34"/>
        <v>-</v>
      </c>
      <c r="J50" s="94" t="str">
        <f t="shared" si="34"/>
        <v>-</v>
      </c>
      <c r="K50" s="113" t="str">
        <f t="shared" si="34"/>
        <v>-</v>
      </c>
      <c r="L50" s="92" t="str">
        <f t="shared" si="34"/>
        <v>-</v>
      </c>
      <c r="M50" s="93" t="str">
        <f t="shared" si="34"/>
        <v>-</v>
      </c>
      <c r="N50" s="93" t="str">
        <f t="shared" si="34"/>
        <v>-</v>
      </c>
      <c r="O50" s="93" t="str">
        <f t="shared" si="34"/>
        <v>-</v>
      </c>
      <c r="P50" s="93" t="str">
        <f t="shared" si="34"/>
        <v>-</v>
      </c>
      <c r="Q50" s="94" t="str">
        <f t="shared" si="34"/>
        <v>-</v>
      </c>
      <c r="R50" s="113" t="str">
        <f t="shared" si="34"/>
        <v>-</v>
      </c>
      <c r="S50" s="92" t="str">
        <f t="shared" si="34"/>
        <v>-</v>
      </c>
      <c r="T50" s="93" t="str">
        <f t="shared" si="34"/>
        <v>-</v>
      </c>
      <c r="U50" s="93" t="str">
        <f t="shared" si="34"/>
        <v>-</v>
      </c>
      <c r="V50" s="93" t="str">
        <f t="shared" si="34"/>
        <v>-</v>
      </c>
      <c r="W50" s="93" t="str">
        <f t="shared" si="34"/>
        <v>-</v>
      </c>
      <c r="X50" s="94" t="str">
        <f t="shared" si="34"/>
        <v>-</v>
      </c>
      <c r="Y50" s="113" t="str">
        <f t="shared" si="34"/>
        <v>-</v>
      </c>
      <c r="Z50" s="92" t="str">
        <f t="shared" si="34"/>
        <v>-</v>
      </c>
      <c r="AA50" s="93" t="str">
        <f t="shared" si="34"/>
        <v>-</v>
      </c>
      <c r="AB50" s="93" t="str">
        <f t="shared" si="34"/>
        <v>-</v>
      </c>
      <c r="AC50" s="93" t="str">
        <f t="shared" si="34"/>
        <v>-</v>
      </c>
      <c r="AD50" s="93" t="str">
        <f t="shared" si="34"/>
        <v>-</v>
      </c>
      <c r="AE50" s="94" t="str">
        <f t="shared" si="34"/>
        <v>-</v>
      </c>
      <c r="AF50" s="113" t="str">
        <f t="shared" si="34"/>
        <v>-</v>
      </c>
      <c r="AG50" s="92" t="str">
        <f t="shared" si="34"/>
        <v>-</v>
      </c>
      <c r="AH50" s="93" t="str">
        <f t="shared" si="34"/>
        <v>-</v>
      </c>
      <c r="AI50" s="93" t="str">
        <f t="shared" si="34"/>
        <v>-</v>
      </c>
      <c r="AJ50" s="93" t="str">
        <f t="shared" si="34"/>
        <v>-</v>
      </c>
      <c r="AK50" s="93" t="str">
        <f t="shared" si="34"/>
        <v>-</v>
      </c>
      <c r="AL50" s="94" t="str">
        <f t="shared" si="34"/>
        <v>-</v>
      </c>
      <c r="AM50" s="113" t="str">
        <f t="shared" si="34"/>
        <v>-</v>
      </c>
      <c r="AN50" s="113" t="str">
        <f t="shared" si="34"/>
        <v>-</v>
      </c>
    </row>
    <row r="51" spans="1:40">
      <c r="A51" s="232" t="s">
        <v>83</v>
      </c>
      <c r="B51" s="233"/>
      <c r="C51" s="233"/>
      <c r="D51" s="234"/>
      <c r="E51" s="92" t="str">
        <f>IFERROR(E28/E35,"-")</f>
        <v>-</v>
      </c>
      <c r="F51" s="93" t="str">
        <f t="shared" ref="F51:AN51" si="35">IFERROR(F28/F35,"-")</f>
        <v>-</v>
      </c>
      <c r="G51" s="93" t="str">
        <f t="shared" si="35"/>
        <v>-</v>
      </c>
      <c r="H51" s="93" t="str">
        <f t="shared" si="35"/>
        <v>-</v>
      </c>
      <c r="I51" s="93" t="str">
        <f t="shared" si="35"/>
        <v>-</v>
      </c>
      <c r="J51" s="94" t="str">
        <f t="shared" si="35"/>
        <v>-</v>
      </c>
      <c r="K51" s="113" t="str">
        <f t="shared" si="35"/>
        <v>-</v>
      </c>
      <c r="L51" s="92" t="str">
        <f t="shared" si="35"/>
        <v>-</v>
      </c>
      <c r="M51" s="93" t="str">
        <f t="shared" si="35"/>
        <v>-</v>
      </c>
      <c r="N51" s="93" t="str">
        <f t="shared" si="35"/>
        <v>-</v>
      </c>
      <c r="O51" s="93" t="str">
        <f t="shared" si="35"/>
        <v>-</v>
      </c>
      <c r="P51" s="93" t="str">
        <f t="shared" si="35"/>
        <v>-</v>
      </c>
      <c r="Q51" s="94" t="str">
        <f t="shared" si="35"/>
        <v>-</v>
      </c>
      <c r="R51" s="113" t="str">
        <f t="shared" si="35"/>
        <v>-</v>
      </c>
      <c r="S51" s="92" t="str">
        <f t="shared" si="35"/>
        <v>-</v>
      </c>
      <c r="T51" s="93" t="str">
        <f t="shared" si="35"/>
        <v>-</v>
      </c>
      <c r="U51" s="93" t="str">
        <f t="shared" si="35"/>
        <v>-</v>
      </c>
      <c r="V51" s="93" t="str">
        <f t="shared" si="35"/>
        <v>-</v>
      </c>
      <c r="W51" s="93" t="str">
        <f t="shared" si="35"/>
        <v>-</v>
      </c>
      <c r="X51" s="94" t="str">
        <f t="shared" si="35"/>
        <v>-</v>
      </c>
      <c r="Y51" s="113" t="str">
        <f t="shared" si="35"/>
        <v>-</v>
      </c>
      <c r="Z51" s="92" t="str">
        <f t="shared" si="35"/>
        <v>-</v>
      </c>
      <c r="AA51" s="93" t="str">
        <f t="shared" si="35"/>
        <v>-</v>
      </c>
      <c r="AB51" s="93" t="str">
        <f t="shared" si="35"/>
        <v>-</v>
      </c>
      <c r="AC51" s="93" t="str">
        <f t="shared" si="35"/>
        <v>-</v>
      </c>
      <c r="AD51" s="93" t="str">
        <f t="shared" si="35"/>
        <v>-</v>
      </c>
      <c r="AE51" s="94" t="str">
        <f t="shared" si="35"/>
        <v>-</v>
      </c>
      <c r="AF51" s="113" t="str">
        <f t="shared" si="35"/>
        <v>-</v>
      </c>
      <c r="AG51" s="92" t="str">
        <f t="shared" si="35"/>
        <v>-</v>
      </c>
      <c r="AH51" s="93" t="str">
        <f t="shared" si="35"/>
        <v>-</v>
      </c>
      <c r="AI51" s="93" t="str">
        <f t="shared" si="35"/>
        <v>-</v>
      </c>
      <c r="AJ51" s="93" t="str">
        <f t="shared" si="35"/>
        <v>-</v>
      </c>
      <c r="AK51" s="93" t="str">
        <f t="shared" si="35"/>
        <v>-</v>
      </c>
      <c r="AL51" s="94" t="str">
        <f t="shared" si="35"/>
        <v>-</v>
      </c>
      <c r="AM51" s="113" t="str">
        <f t="shared" si="35"/>
        <v>-</v>
      </c>
      <c r="AN51" s="113" t="str">
        <f t="shared" si="35"/>
        <v>-</v>
      </c>
    </row>
    <row r="52" spans="1:40">
      <c r="A52" s="232" t="s">
        <v>84</v>
      </c>
      <c r="B52" s="233"/>
      <c r="C52" s="233"/>
      <c r="D52" s="234"/>
      <c r="E52" s="92" t="str">
        <f>IFERROR(E29/E35,"-")</f>
        <v>-</v>
      </c>
      <c r="F52" s="93" t="str">
        <f t="shared" ref="F52:AN52" si="36">IFERROR(F29/F35,"-")</f>
        <v>-</v>
      </c>
      <c r="G52" s="93" t="str">
        <f t="shared" si="36"/>
        <v>-</v>
      </c>
      <c r="H52" s="93" t="str">
        <f t="shared" si="36"/>
        <v>-</v>
      </c>
      <c r="I52" s="93" t="str">
        <f t="shared" si="36"/>
        <v>-</v>
      </c>
      <c r="J52" s="94" t="str">
        <f t="shared" si="36"/>
        <v>-</v>
      </c>
      <c r="K52" s="113" t="str">
        <f t="shared" si="36"/>
        <v>-</v>
      </c>
      <c r="L52" s="92" t="str">
        <f t="shared" si="36"/>
        <v>-</v>
      </c>
      <c r="M52" s="93" t="str">
        <f t="shared" si="36"/>
        <v>-</v>
      </c>
      <c r="N52" s="93" t="str">
        <f t="shared" si="36"/>
        <v>-</v>
      </c>
      <c r="O52" s="93" t="str">
        <f t="shared" si="36"/>
        <v>-</v>
      </c>
      <c r="P52" s="93" t="str">
        <f t="shared" si="36"/>
        <v>-</v>
      </c>
      <c r="Q52" s="94" t="str">
        <f t="shared" si="36"/>
        <v>-</v>
      </c>
      <c r="R52" s="113" t="str">
        <f t="shared" si="36"/>
        <v>-</v>
      </c>
      <c r="S52" s="92" t="str">
        <f t="shared" si="36"/>
        <v>-</v>
      </c>
      <c r="T52" s="93" t="str">
        <f t="shared" si="36"/>
        <v>-</v>
      </c>
      <c r="U52" s="93" t="str">
        <f t="shared" si="36"/>
        <v>-</v>
      </c>
      <c r="V52" s="93" t="str">
        <f t="shared" si="36"/>
        <v>-</v>
      </c>
      <c r="W52" s="93" t="str">
        <f t="shared" si="36"/>
        <v>-</v>
      </c>
      <c r="X52" s="94" t="str">
        <f t="shared" si="36"/>
        <v>-</v>
      </c>
      <c r="Y52" s="113" t="str">
        <f t="shared" si="36"/>
        <v>-</v>
      </c>
      <c r="Z52" s="92" t="str">
        <f t="shared" si="36"/>
        <v>-</v>
      </c>
      <c r="AA52" s="93" t="str">
        <f t="shared" si="36"/>
        <v>-</v>
      </c>
      <c r="AB52" s="93" t="str">
        <f t="shared" si="36"/>
        <v>-</v>
      </c>
      <c r="AC52" s="93" t="str">
        <f t="shared" si="36"/>
        <v>-</v>
      </c>
      <c r="AD52" s="93" t="str">
        <f t="shared" si="36"/>
        <v>-</v>
      </c>
      <c r="AE52" s="94" t="str">
        <f t="shared" si="36"/>
        <v>-</v>
      </c>
      <c r="AF52" s="113" t="str">
        <f t="shared" si="36"/>
        <v>-</v>
      </c>
      <c r="AG52" s="92" t="str">
        <f t="shared" si="36"/>
        <v>-</v>
      </c>
      <c r="AH52" s="93" t="str">
        <f t="shared" si="36"/>
        <v>-</v>
      </c>
      <c r="AI52" s="93" t="str">
        <f t="shared" si="36"/>
        <v>-</v>
      </c>
      <c r="AJ52" s="93" t="str">
        <f t="shared" si="36"/>
        <v>-</v>
      </c>
      <c r="AK52" s="93" t="str">
        <f t="shared" si="36"/>
        <v>-</v>
      </c>
      <c r="AL52" s="94" t="str">
        <f t="shared" si="36"/>
        <v>-</v>
      </c>
      <c r="AM52" s="113" t="str">
        <f t="shared" si="36"/>
        <v>-</v>
      </c>
      <c r="AN52" s="113" t="str">
        <f t="shared" si="36"/>
        <v>-</v>
      </c>
    </row>
    <row r="53" spans="1:40">
      <c r="A53" s="232" t="s">
        <v>90</v>
      </c>
      <c r="B53" s="233"/>
      <c r="C53" s="233"/>
      <c r="D53" s="234"/>
      <c r="E53" s="92" t="str">
        <f>IFERROR(E29/(E24+E28+E29),"-")</f>
        <v>-</v>
      </c>
      <c r="F53" s="93" t="str">
        <f t="shared" ref="F53:AN53" si="37">IFERROR(F29/(F24+F28+F29),"-")</f>
        <v>-</v>
      </c>
      <c r="G53" s="93" t="str">
        <f t="shared" si="37"/>
        <v>-</v>
      </c>
      <c r="H53" s="93" t="str">
        <f t="shared" si="37"/>
        <v>-</v>
      </c>
      <c r="I53" s="93" t="str">
        <f t="shared" si="37"/>
        <v>-</v>
      </c>
      <c r="J53" s="94" t="str">
        <f t="shared" si="37"/>
        <v>-</v>
      </c>
      <c r="K53" s="113" t="str">
        <f t="shared" si="37"/>
        <v>-</v>
      </c>
      <c r="L53" s="92" t="str">
        <f t="shared" si="37"/>
        <v>-</v>
      </c>
      <c r="M53" s="93" t="str">
        <f t="shared" si="37"/>
        <v>-</v>
      </c>
      <c r="N53" s="93" t="str">
        <f t="shared" si="37"/>
        <v>-</v>
      </c>
      <c r="O53" s="93" t="str">
        <f t="shared" si="37"/>
        <v>-</v>
      </c>
      <c r="P53" s="93" t="str">
        <f t="shared" si="37"/>
        <v>-</v>
      </c>
      <c r="Q53" s="94" t="str">
        <f t="shared" si="37"/>
        <v>-</v>
      </c>
      <c r="R53" s="113" t="str">
        <f t="shared" si="37"/>
        <v>-</v>
      </c>
      <c r="S53" s="92" t="str">
        <f t="shared" si="37"/>
        <v>-</v>
      </c>
      <c r="T53" s="93" t="str">
        <f t="shared" si="37"/>
        <v>-</v>
      </c>
      <c r="U53" s="93" t="str">
        <f t="shared" si="37"/>
        <v>-</v>
      </c>
      <c r="V53" s="93" t="str">
        <f t="shared" si="37"/>
        <v>-</v>
      </c>
      <c r="W53" s="93" t="str">
        <f t="shared" si="37"/>
        <v>-</v>
      </c>
      <c r="X53" s="94" t="str">
        <f t="shared" si="37"/>
        <v>-</v>
      </c>
      <c r="Y53" s="113" t="str">
        <f t="shared" si="37"/>
        <v>-</v>
      </c>
      <c r="Z53" s="92" t="str">
        <f t="shared" si="37"/>
        <v>-</v>
      </c>
      <c r="AA53" s="93" t="str">
        <f t="shared" si="37"/>
        <v>-</v>
      </c>
      <c r="AB53" s="93" t="str">
        <f t="shared" si="37"/>
        <v>-</v>
      </c>
      <c r="AC53" s="93" t="str">
        <f t="shared" si="37"/>
        <v>-</v>
      </c>
      <c r="AD53" s="93" t="str">
        <f t="shared" si="37"/>
        <v>-</v>
      </c>
      <c r="AE53" s="94" t="str">
        <f t="shared" si="37"/>
        <v>-</v>
      </c>
      <c r="AF53" s="113" t="str">
        <f t="shared" si="37"/>
        <v>-</v>
      </c>
      <c r="AG53" s="92" t="str">
        <f t="shared" si="37"/>
        <v>-</v>
      </c>
      <c r="AH53" s="93" t="str">
        <f t="shared" si="37"/>
        <v>-</v>
      </c>
      <c r="AI53" s="93" t="str">
        <f t="shared" si="37"/>
        <v>-</v>
      </c>
      <c r="AJ53" s="93" t="str">
        <f t="shared" si="37"/>
        <v>-</v>
      </c>
      <c r="AK53" s="93" t="str">
        <f t="shared" si="37"/>
        <v>-</v>
      </c>
      <c r="AL53" s="94" t="str">
        <f t="shared" si="37"/>
        <v>-</v>
      </c>
      <c r="AM53" s="113" t="str">
        <f t="shared" si="37"/>
        <v>-</v>
      </c>
      <c r="AN53" s="113" t="str">
        <f t="shared" si="37"/>
        <v>-</v>
      </c>
    </row>
    <row r="54" spans="1:40">
      <c r="A54" s="232" t="s">
        <v>101</v>
      </c>
      <c r="B54" s="233"/>
      <c r="C54" s="233"/>
      <c r="D54" s="234"/>
      <c r="E54" s="92" t="str">
        <f>IFERROR((E30+E31)/E35,"-")</f>
        <v>-</v>
      </c>
      <c r="F54" s="93" t="str">
        <f t="shared" ref="F54:AN54" si="38">IFERROR((F30+F31)/F35,"-")</f>
        <v>-</v>
      </c>
      <c r="G54" s="93" t="str">
        <f t="shared" si="38"/>
        <v>-</v>
      </c>
      <c r="H54" s="93" t="str">
        <f t="shared" si="38"/>
        <v>-</v>
      </c>
      <c r="I54" s="93" t="str">
        <f t="shared" si="38"/>
        <v>-</v>
      </c>
      <c r="J54" s="94" t="str">
        <f t="shared" si="38"/>
        <v>-</v>
      </c>
      <c r="K54" s="113" t="str">
        <f t="shared" si="38"/>
        <v>-</v>
      </c>
      <c r="L54" s="92" t="str">
        <f t="shared" si="38"/>
        <v>-</v>
      </c>
      <c r="M54" s="93" t="str">
        <f t="shared" si="38"/>
        <v>-</v>
      </c>
      <c r="N54" s="93" t="str">
        <f t="shared" si="38"/>
        <v>-</v>
      </c>
      <c r="O54" s="93" t="str">
        <f t="shared" si="38"/>
        <v>-</v>
      </c>
      <c r="P54" s="93" t="str">
        <f t="shared" si="38"/>
        <v>-</v>
      </c>
      <c r="Q54" s="94" t="str">
        <f t="shared" si="38"/>
        <v>-</v>
      </c>
      <c r="R54" s="113" t="str">
        <f t="shared" si="38"/>
        <v>-</v>
      </c>
      <c r="S54" s="92" t="str">
        <f t="shared" si="38"/>
        <v>-</v>
      </c>
      <c r="T54" s="93" t="str">
        <f t="shared" si="38"/>
        <v>-</v>
      </c>
      <c r="U54" s="93" t="str">
        <f t="shared" si="38"/>
        <v>-</v>
      </c>
      <c r="V54" s="93" t="str">
        <f t="shared" si="38"/>
        <v>-</v>
      </c>
      <c r="W54" s="93" t="str">
        <f t="shared" si="38"/>
        <v>-</v>
      </c>
      <c r="X54" s="94" t="str">
        <f t="shared" si="38"/>
        <v>-</v>
      </c>
      <c r="Y54" s="113" t="str">
        <f t="shared" si="38"/>
        <v>-</v>
      </c>
      <c r="Z54" s="92" t="str">
        <f t="shared" si="38"/>
        <v>-</v>
      </c>
      <c r="AA54" s="93" t="str">
        <f t="shared" si="38"/>
        <v>-</v>
      </c>
      <c r="AB54" s="93" t="str">
        <f t="shared" si="38"/>
        <v>-</v>
      </c>
      <c r="AC54" s="93" t="str">
        <f t="shared" si="38"/>
        <v>-</v>
      </c>
      <c r="AD54" s="93" t="str">
        <f t="shared" si="38"/>
        <v>-</v>
      </c>
      <c r="AE54" s="94" t="str">
        <f t="shared" si="38"/>
        <v>-</v>
      </c>
      <c r="AF54" s="113" t="str">
        <f t="shared" si="38"/>
        <v>-</v>
      </c>
      <c r="AG54" s="92" t="str">
        <f t="shared" si="38"/>
        <v>-</v>
      </c>
      <c r="AH54" s="93" t="str">
        <f t="shared" si="38"/>
        <v>-</v>
      </c>
      <c r="AI54" s="93" t="str">
        <f t="shared" si="38"/>
        <v>-</v>
      </c>
      <c r="AJ54" s="93" t="str">
        <f t="shared" si="38"/>
        <v>-</v>
      </c>
      <c r="AK54" s="93" t="str">
        <f t="shared" si="38"/>
        <v>-</v>
      </c>
      <c r="AL54" s="94" t="str">
        <f t="shared" si="38"/>
        <v>-</v>
      </c>
      <c r="AM54" s="113" t="str">
        <f t="shared" si="38"/>
        <v>-</v>
      </c>
      <c r="AN54" s="113" t="str">
        <f t="shared" si="38"/>
        <v>-</v>
      </c>
    </row>
    <row r="55" spans="1:40">
      <c r="A55" s="232" t="s">
        <v>85</v>
      </c>
      <c r="B55" s="233"/>
      <c r="C55" s="233"/>
      <c r="D55" s="234"/>
      <c r="E55" s="92" t="str">
        <f>IFERROR(E30/E35,"-")</f>
        <v>-</v>
      </c>
      <c r="F55" s="93" t="str">
        <f t="shared" ref="F55:AN55" si="39">IFERROR(F30/F35,"-")</f>
        <v>-</v>
      </c>
      <c r="G55" s="93" t="str">
        <f t="shared" si="39"/>
        <v>-</v>
      </c>
      <c r="H55" s="93" t="str">
        <f t="shared" si="39"/>
        <v>-</v>
      </c>
      <c r="I55" s="93" t="str">
        <f t="shared" si="39"/>
        <v>-</v>
      </c>
      <c r="J55" s="94" t="str">
        <f t="shared" si="39"/>
        <v>-</v>
      </c>
      <c r="K55" s="113" t="str">
        <f t="shared" si="39"/>
        <v>-</v>
      </c>
      <c r="L55" s="92" t="str">
        <f t="shared" si="39"/>
        <v>-</v>
      </c>
      <c r="M55" s="93" t="str">
        <f t="shared" si="39"/>
        <v>-</v>
      </c>
      <c r="N55" s="93" t="str">
        <f t="shared" si="39"/>
        <v>-</v>
      </c>
      <c r="O55" s="93" t="str">
        <f t="shared" si="39"/>
        <v>-</v>
      </c>
      <c r="P55" s="93" t="str">
        <f t="shared" si="39"/>
        <v>-</v>
      </c>
      <c r="Q55" s="94" t="str">
        <f t="shared" si="39"/>
        <v>-</v>
      </c>
      <c r="R55" s="113" t="str">
        <f t="shared" si="39"/>
        <v>-</v>
      </c>
      <c r="S55" s="92" t="str">
        <f t="shared" si="39"/>
        <v>-</v>
      </c>
      <c r="T55" s="93" t="str">
        <f t="shared" si="39"/>
        <v>-</v>
      </c>
      <c r="U55" s="93" t="str">
        <f t="shared" si="39"/>
        <v>-</v>
      </c>
      <c r="V55" s="93" t="str">
        <f t="shared" si="39"/>
        <v>-</v>
      </c>
      <c r="W55" s="93" t="str">
        <f t="shared" si="39"/>
        <v>-</v>
      </c>
      <c r="X55" s="94" t="str">
        <f t="shared" si="39"/>
        <v>-</v>
      </c>
      <c r="Y55" s="113" t="str">
        <f t="shared" si="39"/>
        <v>-</v>
      </c>
      <c r="Z55" s="92" t="str">
        <f t="shared" si="39"/>
        <v>-</v>
      </c>
      <c r="AA55" s="93" t="str">
        <f t="shared" si="39"/>
        <v>-</v>
      </c>
      <c r="AB55" s="93" t="str">
        <f t="shared" si="39"/>
        <v>-</v>
      </c>
      <c r="AC55" s="93" t="str">
        <f t="shared" si="39"/>
        <v>-</v>
      </c>
      <c r="AD55" s="93" t="str">
        <f t="shared" si="39"/>
        <v>-</v>
      </c>
      <c r="AE55" s="94" t="str">
        <f t="shared" si="39"/>
        <v>-</v>
      </c>
      <c r="AF55" s="113" t="str">
        <f t="shared" si="39"/>
        <v>-</v>
      </c>
      <c r="AG55" s="92" t="str">
        <f t="shared" si="39"/>
        <v>-</v>
      </c>
      <c r="AH55" s="93" t="str">
        <f t="shared" si="39"/>
        <v>-</v>
      </c>
      <c r="AI55" s="93" t="str">
        <f t="shared" si="39"/>
        <v>-</v>
      </c>
      <c r="AJ55" s="93" t="str">
        <f t="shared" si="39"/>
        <v>-</v>
      </c>
      <c r="AK55" s="93" t="str">
        <f t="shared" si="39"/>
        <v>-</v>
      </c>
      <c r="AL55" s="94" t="str">
        <f t="shared" si="39"/>
        <v>-</v>
      </c>
      <c r="AM55" s="113" t="str">
        <f t="shared" si="39"/>
        <v>-</v>
      </c>
      <c r="AN55" s="113" t="str">
        <f t="shared" si="39"/>
        <v>-</v>
      </c>
    </row>
    <row r="56" spans="1:40">
      <c r="A56" s="232" t="s">
        <v>86</v>
      </c>
      <c r="B56" s="233"/>
      <c r="C56" s="233"/>
      <c r="D56" s="234"/>
      <c r="E56" s="92" t="str">
        <f>IFERROR(E31/E35,"-")</f>
        <v>-</v>
      </c>
      <c r="F56" s="93" t="str">
        <f t="shared" ref="F56:AN56" si="40">IFERROR(F31/F35,"-")</f>
        <v>-</v>
      </c>
      <c r="G56" s="93" t="str">
        <f t="shared" si="40"/>
        <v>-</v>
      </c>
      <c r="H56" s="93" t="str">
        <f t="shared" si="40"/>
        <v>-</v>
      </c>
      <c r="I56" s="93" t="str">
        <f t="shared" si="40"/>
        <v>-</v>
      </c>
      <c r="J56" s="94" t="str">
        <f t="shared" si="40"/>
        <v>-</v>
      </c>
      <c r="K56" s="113" t="str">
        <f t="shared" si="40"/>
        <v>-</v>
      </c>
      <c r="L56" s="92" t="str">
        <f t="shared" si="40"/>
        <v>-</v>
      </c>
      <c r="M56" s="93" t="str">
        <f t="shared" si="40"/>
        <v>-</v>
      </c>
      <c r="N56" s="93" t="str">
        <f t="shared" si="40"/>
        <v>-</v>
      </c>
      <c r="O56" s="93" t="str">
        <f t="shared" si="40"/>
        <v>-</v>
      </c>
      <c r="P56" s="93" t="str">
        <f t="shared" si="40"/>
        <v>-</v>
      </c>
      <c r="Q56" s="94" t="str">
        <f t="shared" si="40"/>
        <v>-</v>
      </c>
      <c r="R56" s="113" t="str">
        <f t="shared" si="40"/>
        <v>-</v>
      </c>
      <c r="S56" s="92" t="str">
        <f t="shared" si="40"/>
        <v>-</v>
      </c>
      <c r="T56" s="93" t="str">
        <f t="shared" si="40"/>
        <v>-</v>
      </c>
      <c r="U56" s="93" t="str">
        <f t="shared" si="40"/>
        <v>-</v>
      </c>
      <c r="V56" s="93" t="str">
        <f t="shared" si="40"/>
        <v>-</v>
      </c>
      <c r="W56" s="93" t="str">
        <f t="shared" si="40"/>
        <v>-</v>
      </c>
      <c r="X56" s="94" t="str">
        <f t="shared" si="40"/>
        <v>-</v>
      </c>
      <c r="Y56" s="113" t="str">
        <f t="shared" si="40"/>
        <v>-</v>
      </c>
      <c r="Z56" s="92" t="str">
        <f t="shared" si="40"/>
        <v>-</v>
      </c>
      <c r="AA56" s="93" t="str">
        <f t="shared" si="40"/>
        <v>-</v>
      </c>
      <c r="AB56" s="93" t="str">
        <f t="shared" si="40"/>
        <v>-</v>
      </c>
      <c r="AC56" s="93" t="str">
        <f t="shared" si="40"/>
        <v>-</v>
      </c>
      <c r="AD56" s="93" t="str">
        <f t="shared" si="40"/>
        <v>-</v>
      </c>
      <c r="AE56" s="94" t="str">
        <f t="shared" si="40"/>
        <v>-</v>
      </c>
      <c r="AF56" s="113" t="str">
        <f t="shared" si="40"/>
        <v>-</v>
      </c>
      <c r="AG56" s="92" t="str">
        <f t="shared" si="40"/>
        <v>-</v>
      </c>
      <c r="AH56" s="93" t="str">
        <f t="shared" si="40"/>
        <v>-</v>
      </c>
      <c r="AI56" s="93" t="str">
        <f t="shared" si="40"/>
        <v>-</v>
      </c>
      <c r="AJ56" s="93" t="str">
        <f t="shared" si="40"/>
        <v>-</v>
      </c>
      <c r="AK56" s="93" t="str">
        <f t="shared" si="40"/>
        <v>-</v>
      </c>
      <c r="AL56" s="94" t="str">
        <f t="shared" si="40"/>
        <v>-</v>
      </c>
      <c r="AM56" s="113" t="str">
        <f t="shared" si="40"/>
        <v>-</v>
      </c>
      <c r="AN56" s="113" t="str">
        <f t="shared" si="40"/>
        <v>-</v>
      </c>
    </row>
    <row r="57" spans="1:40">
      <c r="A57" s="232" t="s">
        <v>87</v>
      </c>
      <c r="B57" s="233"/>
      <c r="C57" s="233"/>
      <c r="D57" s="234"/>
      <c r="E57" s="92" t="str">
        <f>IFERROR(E34/E35,"-")</f>
        <v>-</v>
      </c>
      <c r="F57" s="93" t="str">
        <f t="shared" ref="F57:AN57" si="41">IFERROR(F34/F35,"-")</f>
        <v>-</v>
      </c>
      <c r="G57" s="93" t="str">
        <f t="shared" si="41"/>
        <v>-</v>
      </c>
      <c r="H57" s="93" t="str">
        <f t="shared" si="41"/>
        <v>-</v>
      </c>
      <c r="I57" s="93" t="str">
        <f t="shared" si="41"/>
        <v>-</v>
      </c>
      <c r="J57" s="94" t="str">
        <f t="shared" si="41"/>
        <v>-</v>
      </c>
      <c r="K57" s="113" t="str">
        <f t="shared" si="41"/>
        <v>-</v>
      </c>
      <c r="L57" s="92" t="str">
        <f t="shared" si="41"/>
        <v>-</v>
      </c>
      <c r="M57" s="93" t="str">
        <f t="shared" si="41"/>
        <v>-</v>
      </c>
      <c r="N57" s="93" t="str">
        <f t="shared" si="41"/>
        <v>-</v>
      </c>
      <c r="O57" s="93" t="str">
        <f t="shared" si="41"/>
        <v>-</v>
      </c>
      <c r="P57" s="93" t="str">
        <f t="shared" si="41"/>
        <v>-</v>
      </c>
      <c r="Q57" s="94" t="str">
        <f t="shared" si="41"/>
        <v>-</v>
      </c>
      <c r="R57" s="113" t="str">
        <f t="shared" si="41"/>
        <v>-</v>
      </c>
      <c r="S57" s="92" t="str">
        <f t="shared" si="41"/>
        <v>-</v>
      </c>
      <c r="T57" s="93" t="str">
        <f t="shared" si="41"/>
        <v>-</v>
      </c>
      <c r="U57" s="93" t="str">
        <f t="shared" si="41"/>
        <v>-</v>
      </c>
      <c r="V57" s="93" t="str">
        <f t="shared" si="41"/>
        <v>-</v>
      </c>
      <c r="W57" s="93" t="str">
        <f t="shared" si="41"/>
        <v>-</v>
      </c>
      <c r="X57" s="94" t="str">
        <f t="shared" si="41"/>
        <v>-</v>
      </c>
      <c r="Y57" s="113" t="str">
        <f t="shared" si="41"/>
        <v>-</v>
      </c>
      <c r="Z57" s="92" t="str">
        <f t="shared" si="41"/>
        <v>-</v>
      </c>
      <c r="AA57" s="93" t="str">
        <f t="shared" si="41"/>
        <v>-</v>
      </c>
      <c r="AB57" s="93" t="str">
        <f t="shared" si="41"/>
        <v>-</v>
      </c>
      <c r="AC57" s="93" t="str">
        <f t="shared" si="41"/>
        <v>-</v>
      </c>
      <c r="AD57" s="93" t="str">
        <f t="shared" si="41"/>
        <v>-</v>
      </c>
      <c r="AE57" s="94" t="str">
        <f t="shared" si="41"/>
        <v>-</v>
      </c>
      <c r="AF57" s="113" t="str">
        <f t="shared" si="41"/>
        <v>-</v>
      </c>
      <c r="AG57" s="92" t="str">
        <f t="shared" si="41"/>
        <v>-</v>
      </c>
      <c r="AH57" s="93" t="str">
        <f t="shared" si="41"/>
        <v>-</v>
      </c>
      <c r="AI57" s="93" t="str">
        <f t="shared" si="41"/>
        <v>-</v>
      </c>
      <c r="AJ57" s="93" t="str">
        <f t="shared" si="41"/>
        <v>-</v>
      </c>
      <c r="AK57" s="93" t="str">
        <f t="shared" si="41"/>
        <v>-</v>
      </c>
      <c r="AL57" s="94" t="str">
        <f t="shared" si="41"/>
        <v>-</v>
      </c>
      <c r="AM57" s="113" t="str">
        <f t="shared" si="41"/>
        <v>-</v>
      </c>
      <c r="AN57" s="113" t="str">
        <f t="shared" si="41"/>
        <v>-</v>
      </c>
    </row>
    <row r="58" spans="1:40">
      <c r="A58" s="232" t="s">
        <v>88</v>
      </c>
      <c r="B58" s="233"/>
      <c r="C58" s="233"/>
      <c r="D58" s="234"/>
      <c r="E58" s="92" t="str">
        <f>IFERROR(E23/E35,"-")</f>
        <v>-</v>
      </c>
      <c r="F58" s="93" t="str">
        <f t="shared" ref="F58:AN58" si="42">IFERROR(F23/F35,"-")</f>
        <v>-</v>
      </c>
      <c r="G58" s="93" t="str">
        <f t="shared" si="42"/>
        <v>-</v>
      </c>
      <c r="H58" s="93" t="str">
        <f t="shared" si="42"/>
        <v>-</v>
      </c>
      <c r="I58" s="93" t="str">
        <f t="shared" si="42"/>
        <v>-</v>
      </c>
      <c r="J58" s="94" t="str">
        <f t="shared" si="42"/>
        <v>-</v>
      </c>
      <c r="K58" s="113" t="str">
        <f t="shared" si="42"/>
        <v>-</v>
      </c>
      <c r="L58" s="92" t="str">
        <f t="shared" si="42"/>
        <v>-</v>
      </c>
      <c r="M58" s="93" t="str">
        <f t="shared" si="42"/>
        <v>-</v>
      </c>
      <c r="N58" s="93" t="str">
        <f t="shared" si="42"/>
        <v>-</v>
      </c>
      <c r="O58" s="93" t="str">
        <f t="shared" si="42"/>
        <v>-</v>
      </c>
      <c r="P58" s="93" t="str">
        <f t="shared" si="42"/>
        <v>-</v>
      </c>
      <c r="Q58" s="94" t="str">
        <f t="shared" si="42"/>
        <v>-</v>
      </c>
      <c r="R58" s="113" t="str">
        <f t="shared" si="42"/>
        <v>-</v>
      </c>
      <c r="S58" s="92" t="str">
        <f t="shared" si="42"/>
        <v>-</v>
      </c>
      <c r="T58" s="93" t="str">
        <f t="shared" si="42"/>
        <v>-</v>
      </c>
      <c r="U58" s="93" t="str">
        <f t="shared" si="42"/>
        <v>-</v>
      </c>
      <c r="V58" s="93" t="str">
        <f t="shared" si="42"/>
        <v>-</v>
      </c>
      <c r="W58" s="93" t="str">
        <f t="shared" si="42"/>
        <v>-</v>
      </c>
      <c r="X58" s="94" t="str">
        <f t="shared" si="42"/>
        <v>-</v>
      </c>
      <c r="Y58" s="113" t="str">
        <f t="shared" si="42"/>
        <v>-</v>
      </c>
      <c r="Z58" s="92" t="str">
        <f t="shared" si="42"/>
        <v>-</v>
      </c>
      <c r="AA58" s="93" t="str">
        <f t="shared" si="42"/>
        <v>-</v>
      </c>
      <c r="AB58" s="93" t="str">
        <f t="shared" si="42"/>
        <v>-</v>
      </c>
      <c r="AC58" s="93" t="str">
        <f t="shared" si="42"/>
        <v>-</v>
      </c>
      <c r="AD58" s="93" t="str">
        <f t="shared" si="42"/>
        <v>-</v>
      </c>
      <c r="AE58" s="94" t="str">
        <f t="shared" si="42"/>
        <v>-</v>
      </c>
      <c r="AF58" s="113" t="str">
        <f t="shared" si="42"/>
        <v>-</v>
      </c>
      <c r="AG58" s="92" t="str">
        <f t="shared" si="42"/>
        <v>-</v>
      </c>
      <c r="AH58" s="93" t="str">
        <f t="shared" si="42"/>
        <v>-</v>
      </c>
      <c r="AI58" s="93" t="str">
        <f t="shared" si="42"/>
        <v>-</v>
      </c>
      <c r="AJ58" s="93" t="str">
        <f t="shared" si="42"/>
        <v>-</v>
      </c>
      <c r="AK58" s="93" t="str">
        <f t="shared" si="42"/>
        <v>-</v>
      </c>
      <c r="AL58" s="94" t="str">
        <f t="shared" si="42"/>
        <v>-</v>
      </c>
      <c r="AM58" s="113" t="str">
        <f t="shared" si="42"/>
        <v>-</v>
      </c>
      <c r="AN58" s="113" t="str">
        <f t="shared" si="42"/>
        <v>-</v>
      </c>
    </row>
    <row r="59" spans="1:40" ht="15.75" thickBot="1">
      <c r="A59" s="282" t="s">
        <v>89</v>
      </c>
      <c r="B59" s="283"/>
      <c r="C59" s="283"/>
      <c r="D59" s="284"/>
      <c r="E59" s="95" t="str">
        <f>IFERROR(E24/E35,"-")</f>
        <v>-</v>
      </c>
      <c r="F59" s="96" t="str">
        <f t="shared" ref="F59:AN59" si="43">IFERROR(F24/F35,"-")</f>
        <v>-</v>
      </c>
      <c r="G59" s="96" t="str">
        <f t="shared" si="43"/>
        <v>-</v>
      </c>
      <c r="H59" s="96" t="str">
        <f t="shared" si="43"/>
        <v>-</v>
      </c>
      <c r="I59" s="96" t="str">
        <f t="shared" si="43"/>
        <v>-</v>
      </c>
      <c r="J59" s="97" t="str">
        <f t="shared" si="43"/>
        <v>-</v>
      </c>
      <c r="K59" s="114" t="str">
        <f t="shared" si="43"/>
        <v>-</v>
      </c>
      <c r="L59" s="95" t="str">
        <f t="shared" si="43"/>
        <v>-</v>
      </c>
      <c r="M59" s="96" t="str">
        <f t="shared" si="43"/>
        <v>-</v>
      </c>
      <c r="N59" s="96" t="str">
        <f t="shared" si="43"/>
        <v>-</v>
      </c>
      <c r="O59" s="96" t="str">
        <f t="shared" si="43"/>
        <v>-</v>
      </c>
      <c r="P59" s="96" t="str">
        <f t="shared" si="43"/>
        <v>-</v>
      </c>
      <c r="Q59" s="97" t="str">
        <f t="shared" si="43"/>
        <v>-</v>
      </c>
      <c r="R59" s="114" t="str">
        <f t="shared" si="43"/>
        <v>-</v>
      </c>
      <c r="S59" s="95" t="str">
        <f t="shared" si="43"/>
        <v>-</v>
      </c>
      <c r="T59" s="96" t="str">
        <f t="shared" si="43"/>
        <v>-</v>
      </c>
      <c r="U59" s="96" t="str">
        <f t="shared" si="43"/>
        <v>-</v>
      </c>
      <c r="V59" s="96" t="str">
        <f t="shared" si="43"/>
        <v>-</v>
      </c>
      <c r="W59" s="96" t="str">
        <f t="shared" si="43"/>
        <v>-</v>
      </c>
      <c r="X59" s="97" t="str">
        <f t="shared" si="43"/>
        <v>-</v>
      </c>
      <c r="Y59" s="114" t="str">
        <f t="shared" si="43"/>
        <v>-</v>
      </c>
      <c r="Z59" s="95" t="str">
        <f t="shared" si="43"/>
        <v>-</v>
      </c>
      <c r="AA59" s="96" t="str">
        <f t="shared" si="43"/>
        <v>-</v>
      </c>
      <c r="AB59" s="96" t="str">
        <f t="shared" si="43"/>
        <v>-</v>
      </c>
      <c r="AC59" s="96" t="str">
        <f t="shared" si="43"/>
        <v>-</v>
      </c>
      <c r="AD59" s="96" t="str">
        <f t="shared" si="43"/>
        <v>-</v>
      </c>
      <c r="AE59" s="97" t="str">
        <f t="shared" si="43"/>
        <v>-</v>
      </c>
      <c r="AF59" s="114" t="str">
        <f t="shared" si="43"/>
        <v>-</v>
      </c>
      <c r="AG59" s="95" t="str">
        <f t="shared" si="43"/>
        <v>-</v>
      </c>
      <c r="AH59" s="96" t="str">
        <f t="shared" si="43"/>
        <v>-</v>
      </c>
      <c r="AI59" s="96" t="str">
        <f t="shared" si="43"/>
        <v>-</v>
      </c>
      <c r="AJ59" s="96" t="str">
        <f t="shared" si="43"/>
        <v>-</v>
      </c>
      <c r="AK59" s="96" t="str">
        <f t="shared" si="43"/>
        <v>-</v>
      </c>
      <c r="AL59" s="97" t="str">
        <f t="shared" si="43"/>
        <v>-</v>
      </c>
      <c r="AM59" s="114" t="str">
        <f t="shared" si="43"/>
        <v>-</v>
      </c>
      <c r="AN59" s="114" t="str">
        <f t="shared" si="43"/>
        <v>-</v>
      </c>
    </row>
    <row r="60" spans="1:40" customFormat="1" ht="16.5" thickTop="1" thickBot="1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0" ht="15.75" thickTop="1">
      <c r="A61" s="258" t="s">
        <v>0</v>
      </c>
      <c r="B61" s="259"/>
      <c r="C61" s="259"/>
      <c r="D61" s="260"/>
      <c r="E61" s="5"/>
      <c r="F61" s="6"/>
      <c r="G61" s="6"/>
      <c r="H61" s="6"/>
      <c r="I61" s="6"/>
      <c r="J61" s="15"/>
      <c r="K61" s="72">
        <f t="shared" ref="K61:K67" si="44">SUM(E61:J61)</f>
        <v>0</v>
      </c>
      <c r="L61" s="5"/>
      <c r="M61" s="6"/>
      <c r="N61" s="6"/>
      <c r="O61" s="6"/>
      <c r="P61" s="6"/>
      <c r="Q61" s="15"/>
      <c r="R61" s="72">
        <f t="shared" ref="R61:R67" si="45">SUM(L61:Q61)</f>
        <v>0</v>
      </c>
      <c r="S61" s="5"/>
      <c r="T61" s="6"/>
      <c r="U61" s="6"/>
      <c r="V61" s="6"/>
      <c r="W61" s="6"/>
      <c r="X61" s="15"/>
      <c r="Y61" s="72">
        <f t="shared" ref="Y61:Y67" si="46">SUM(S61:X61)</f>
        <v>0</v>
      </c>
      <c r="Z61" s="5"/>
      <c r="AA61" s="6"/>
      <c r="AB61" s="6"/>
      <c r="AC61" s="6"/>
      <c r="AD61" s="6"/>
      <c r="AE61" s="15"/>
      <c r="AF61" s="72">
        <f t="shared" ref="AF61:AF67" si="47">SUM(Z61:AE61)</f>
        <v>0</v>
      </c>
      <c r="AG61" s="5"/>
      <c r="AH61" s="6"/>
      <c r="AI61" s="6"/>
      <c r="AJ61" s="6"/>
      <c r="AK61" s="6"/>
      <c r="AL61" s="15"/>
      <c r="AM61" s="72">
        <f t="shared" ref="AM61:AM67" si="48">SUM(AG61:AL61)</f>
        <v>0</v>
      </c>
      <c r="AN61" s="72">
        <f t="shared" ref="AN61:AN67" si="49">K61+R61+Y61+AF61+AM61</f>
        <v>0</v>
      </c>
    </row>
    <row r="62" spans="1:40">
      <c r="A62" s="261" t="s">
        <v>27</v>
      </c>
      <c r="B62" s="262"/>
      <c r="C62" s="262"/>
      <c r="D62" s="263"/>
      <c r="E62" s="7"/>
      <c r="F62" s="8"/>
      <c r="G62" s="8"/>
      <c r="H62" s="8"/>
      <c r="I62" s="8"/>
      <c r="J62" s="16"/>
      <c r="K62" s="73">
        <f t="shared" si="44"/>
        <v>0</v>
      </c>
      <c r="L62" s="7"/>
      <c r="M62" s="8"/>
      <c r="N62" s="8"/>
      <c r="O62" s="8"/>
      <c r="P62" s="8"/>
      <c r="Q62" s="16"/>
      <c r="R62" s="73">
        <f t="shared" si="45"/>
        <v>0</v>
      </c>
      <c r="S62" s="7"/>
      <c r="T62" s="8"/>
      <c r="U62" s="8"/>
      <c r="V62" s="8"/>
      <c r="W62" s="8"/>
      <c r="X62" s="16"/>
      <c r="Y62" s="73">
        <f t="shared" si="46"/>
        <v>0</v>
      </c>
      <c r="Z62" s="7"/>
      <c r="AA62" s="8"/>
      <c r="AB62" s="8"/>
      <c r="AC62" s="8"/>
      <c r="AD62" s="8"/>
      <c r="AE62" s="16"/>
      <c r="AF62" s="73">
        <f t="shared" si="47"/>
        <v>0</v>
      </c>
      <c r="AG62" s="7"/>
      <c r="AH62" s="8"/>
      <c r="AI62" s="8"/>
      <c r="AJ62" s="8"/>
      <c r="AK62" s="8"/>
      <c r="AL62" s="16"/>
      <c r="AM62" s="73">
        <f t="shared" si="48"/>
        <v>0</v>
      </c>
      <c r="AN62" s="73">
        <f t="shared" si="49"/>
        <v>0</v>
      </c>
    </row>
    <row r="63" spans="1:40">
      <c r="A63" s="261" t="s">
        <v>1</v>
      </c>
      <c r="B63" s="262"/>
      <c r="C63" s="262"/>
      <c r="D63" s="263"/>
      <c r="E63" s="7"/>
      <c r="F63" s="8"/>
      <c r="G63" s="8"/>
      <c r="H63" s="8"/>
      <c r="I63" s="8"/>
      <c r="J63" s="16"/>
      <c r="K63" s="73">
        <f t="shared" si="44"/>
        <v>0</v>
      </c>
      <c r="L63" s="7"/>
      <c r="M63" s="8"/>
      <c r="N63" s="8"/>
      <c r="O63" s="8"/>
      <c r="P63" s="8"/>
      <c r="Q63" s="16"/>
      <c r="R63" s="73">
        <f t="shared" si="45"/>
        <v>0</v>
      </c>
      <c r="S63" s="7"/>
      <c r="T63" s="8"/>
      <c r="U63" s="8"/>
      <c r="V63" s="8"/>
      <c r="W63" s="8"/>
      <c r="X63" s="16"/>
      <c r="Y63" s="73">
        <f t="shared" si="46"/>
        <v>0</v>
      </c>
      <c r="Z63" s="7"/>
      <c r="AA63" s="8"/>
      <c r="AB63" s="8"/>
      <c r="AC63" s="8"/>
      <c r="AD63" s="8"/>
      <c r="AE63" s="16"/>
      <c r="AF63" s="73">
        <f t="shared" si="47"/>
        <v>0</v>
      </c>
      <c r="AG63" s="7"/>
      <c r="AH63" s="8"/>
      <c r="AI63" s="8"/>
      <c r="AJ63" s="8"/>
      <c r="AK63" s="8"/>
      <c r="AL63" s="16"/>
      <c r="AM63" s="73">
        <f t="shared" si="48"/>
        <v>0</v>
      </c>
      <c r="AN63" s="73">
        <f t="shared" si="49"/>
        <v>0</v>
      </c>
    </row>
    <row r="64" spans="1:40">
      <c r="A64" s="261" t="s">
        <v>2</v>
      </c>
      <c r="B64" s="262"/>
      <c r="C64" s="262"/>
      <c r="D64" s="263"/>
      <c r="E64" s="7"/>
      <c r="F64" s="8"/>
      <c r="G64" s="8"/>
      <c r="H64" s="8"/>
      <c r="I64" s="8"/>
      <c r="J64" s="16"/>
      <c r="K64" s="73">
        <f t="shared" si="44"/>
        <v>0</v>
      </c>
      <c r="L64" s="7"/>
      <c r="M64" s="8"/>
      <c r="N64" s="8"/>
      <c r="O64" s="8"/>
      <c r="P64" s="8"/>
      <c r="Q64" s="16"/>
      <c r="R64" s="73">
        <f t="shared" si="45"/>
        <v>0</v>
      </c>
      <c r="S64" s="7"/>
      <c r="T64" s="8"/>
      <c r="U64" s="8"/>
      <c r="V64" s="8"/>
      <c r="W64" s="8"/>
      <c r="X64" s="16"/>
      <c r="Y64" s="73">
        <f t="shared" si="46"/>
        <v>0</v>
      </c>
      <c r="Z64" s="7"/>
      <c r="AA64" s="8"/>
      <c r="AB64" s="8"/>
      <c r="AC64" s="8"/>
      <c r="AD64" s="8"/>
      <c r="AE64" s="16"/>
      <c r="AF64" s="73">
        <f t="shared" si="47"/>
        <v>0</v>
      </c>
      <c r="AG64" s="7"/>
      <c r="AH64" s="8"/>
      <c r="AI64" s="8"/>
      <c r="AJ64" s="8"/>
      <c r="AK64" s="8"/>
      <c r="AL64" s="16"/>
      <c r="AM64" s="73">
        <f t="shared" si="48"/>
        <v>0</v>
      </c>
      <c r="AN64" s="73">
        <f t="shared" si="49"/>
        <v>0</v>
      </c>
    </row>
    <row r="65" spans="1:40">
      <c r="A65" s="261" t="s">
        <v>3</v>
      </c>
      <c r="B65" s="262"/>
      <c r="C65" s="262"/>
      <c r="D65" s="263"/>
      <c r="E65" s="7"/>
      <c r="F65" s="8"/>
      <c r="G65" s="8"/>
      <c r="H65" s="8"/>
      <c r="I65" s="8"/>
      <c r="J65" s="16"/>
      <c r="K65" s="73">
        <f t="shared" si="44"/>
        <v>0</v>
      </c>
      <c r="L65" s="7"/>
      <c r="M65" s="8"/>
      <c r="N65" s="8"/>
      <c r="O65" s="8"/>
      <c r="P65" s="8"/>
      <c r="Q65" s="16"/>
      <c r="R65" s="73">
        <f t="shared" si="45"/>
        <v>0</v>
      </c>
      <c r="S65" s="7"/>
      <c r="T65" s="8"/>
      <c r="U65" s="8"/>
      <c r="V65" s="8"/>
      <c r="W65" s="8"/>
      <c r="X65" s="16"/>
      <c r="Y65" s="73">
        <f t="shared" si="46"/>
        <v>0</v>
      </c>
      <c r="Z65" s="7"/>
      <c r="AA65" s="8"/>
      <c r="AB65" s="8"/>
      <c r="AC65" s="8"/>
      <c r="AD65" s="8"/>
      <c r="AE65" s="16"/>
      <c r="AF65" s="73">
        <f t="shared" si="47"/>
        <v>0</v>
      </c>
      <c r="AG65" s="7"/>
      <c r="AH65" s="8"/>
      <c r="AI65" s="8"/>
      <c r="AJ65" s="8"/>
      <c r="AK65" s="8"/>
      <c r="AL65" s="16"/>
      <c r="AM65" s="73">
        <f t="shared" si="48"/>
        <v>0</v>
      </c>
      <c r="AN65" s="73">
        <f t="shared" si="49"/>
        <v>0</v>
      </c>
    </row>
    <row r="66" spans="1:40">
      <c r="A66" s="261" t="s">
        <v>4</v>
      </c>
      <c r="B66" s="262"/>
      <c r="C66" s="262"/>
      <c r="D66" s="263"/>
      <c r="E66" s="7"/>
      <c r="F66" s="8"/>
      <c r="G66" s="8"/>
      <c r="H66" s="8"/>
      <c r="I66" s="8"/>
      <c r="J66" s="16"/>
      <c r="K66" s="73">
        <f t="shared" si="44"/>
        <v>0</v>
      </c>
      <c r="L66" s="7"/>
      <c r="M66" s="8"/>
      <c r="N66" s="8"/>
      <c r="O66" s="8"/>
      <c r="P66" s="8"/>
      <c r="Q66" s="16"/>
      <c r="R66" s="73">
        <f t="shared" si="45"/>
        <v>0</v>
      </c>
      <c r="S66" s="7"/>
      <c r="T66" s="8"/>
      <c r="U66" s="8"/>
      <c r="V66" s="8"/>
      <c r="W66" s="8"/>
      <c r="X66" s="16"/>
      <c r="Y66" s="73">
        <f t="shared" si="46"/>
        <v>0</v>
      </c>
      <c r="Z66" s="7"/>
      <c r="AA66" s="8"/>
      <c r="AB66" s="8"/>
      <c r="AC66" s="8"/>
      <c r="AD66" s="8"/>
      <c r="AE66" s="16"/>
      <c r="AF66" s="73">
        <f t="shared" si="47"/>
        <v>0</v>
      </c>
      <c r="AG66" s="7"/>
      <c r="AH66" s="8"/>
      <c r="AI66" s="8"/>
      <c r="AJ66" s="8"/>
      <c r="AK66" s="8"/>
      <c r="AL66" s="16"/>
      <c r="AM66" s="73">
        <f t="shared" si="48"/>
        <v>0</v>
      </c>
      <c r="AN66" s="73">
        <f t="shared" si="49"/>
        <v>0</v>
      </c>
    </row>
    <row r="67" spans="1:40">
      <c r="A67" s="261" t="s">
        <v>28</v>
      </c>
      <c r="B67" s="262"/>
      <c r="C67" s="262"/>
      <c r="D67" s="263"/>
      <c r="E67" s="7"/>
      <c r="F67" s="8"/>
      <c r="G67" s="8"/>
      <c r="H67" s="8"/>
      <c r="I67" s="8"/>
      <c r="J67" s="16"/>
      <c r="K67" s="73">
        <f t="shared" si="44"/>
        <v>0</v>
      </c>
      <c r="L67" s="7"/>
      <c r="M67" s="8"/>
      <c r="N67" s="8"/>
      <c r="O67" s="8"/>
      <c r="P67" s="8"/>
      <c r="Q67" s="16"/>
      <c r="R67" s="73">
        <f t="shared" si="45"/>
        <v>0</v>
      </c>
      <c r="S67" s="7"/>
      <c r="T67" s="8"/>
      <c r="U67" s="8"/>
      <c r="V67" s="8"/>
      <c r="W67" s="8"/>
      <c r="X67" s="16"/>
      <c r="Y67" s="73">
        <f t="shared" si="46"/>
        <v>0</v>
      </c>
      <c r="Z67" s="7"/>
      <c r="AA67" s="8"/>
      <c r="AB67" s="8"/>
      <c r="AC67" s="8"/>
      <c r="AD67" s="8"/>
      <c r="AE67" s="16"/>
      <c r="AF67" s="73">
        <f t="shared" si="47"/>
        <v>0</v>
      </c>
      <c r="AG67" s="7"/>
      <c r="AH67" s="8"/>
      <c r="AI67" s="8"/>
      <c r="AJ67" s="8"/>
      <c r="AK67" s="8"/>
      <c r="AL67" s="16"/>
      <c r="AM67" s="73">
        <f t="shared" si="48"/>
        <v>0</v>
      </c>
      <c r="AN67" s="73">
        <f t="shared" si="49"/>
        <v>0</v>
      </c>
    </row>
    <row r="68" spans="1:40" ht="15.75" thickBot="1">
      <c r="A68" s="273" t="s">
        <v>5</v>
      </c>
      <c r="B68" s="274"/>
      <c r="C68" s="274"/>
      <c r="D68" s="275"/>
      <c r="E68" s="116">
        <f t="shared" ref="E68:AN68" si="50">SUM(E35,E61:E65)</f>
        <v>0</v>
      </c>
      <c r="F68" s="117">
        <f t="shared" si="50"/>
        <v>0</v>
      </c>
      <c r="G68" s="117">
        <f t="shared" si="50"/>
        <v>0</v>
      </c>
      <c r="H68" s="117">
        <f t="shared" si="50"/>
        <v>0</v>
      </c>
      <c r="I68" s="117">
        <f t="shared" si="50"/>
        <v>0</v>
      </c>
      <c r="J68" s="118">
        <f t="shared" si="50"/>
        <v>0</v>
      </c>
      <c r="K68" s="115">
        <f t="shared" si="50"/>
        <v>0</v>
      </c>
      <c r="L68" s="116">
        <f t="shared" si="50"/>
        <v>0</v>
      </c>
      <c r="M68" s="117">
        <f t="shared" si="50"/>
        <v>0</v>
      </c>
      <c r="N68" s="117">
        <f t="shared" si="50"/>
        <v>0</v>
      </c>
      <c r="O68" s="117">
        <f t="shared" si="50"/>
        <v>0</v>
      </c>
      <c r="P68" s="117">
        <f t="shared" si="50"/>
        <v>0</v>
      </c>
      <c r="Q68" s="118">
        <f t="shared" si="50"/>
        <v>0</v>
      </c>
      <c r="R68" s="115">
        <f t="shared" si="50"/>
        <v>0</v>
      </c>
      <c r="S68" s="116">
        <f t="shared" si="50"/>
        <v>0</v>
      </c>
      <c r="T68" s="117">
        <f t="shared" si="50"/>
        <v>0</v>
      </c>
      <c r="U68" s="117">
        <f t="shared" si="50"/>
        <v>0</v>
      </c>
      <c r="V68" s="117">
        <f t="shared" si="50"/>
        <v>0</v>
      </c>
      <c r="W68" s="117">
        <f t="shared" si="50"/>
        <v>0</v>
      </c>
      <c r="X68" s="118">
        <f t="shared" si="50"/>
        <v>0</v>
      </c>
      <c r="Y68" s="115">
        <f t="shared" si="50"/>
        <v>0</v>
      </c>
      <c r="Z68" s="116">
        <f t="shared" si="50"/>
        <v>0</v>
      </c>
      <c r="AA68" s="117">
        <f t="shared" si="50"/>
        <v>0</v>
      </c>
      <c r="AB68" s="117">
        <f t="shared" si="50"/>
        <v>0</v>
      </c>
      <c r="AC68" s="117">
        <f t="shared" si="50"/>
        <v>0</v>
      </c>
      <c r="AD68" s="117">
        <f t="shared" si="50"/>
        <v>0</v>
      </c>
      <c r="AE68" s="118">
        <f t="shared" si="50"/>
        <v>0</v>
      </c>
      <c r="AF68" s="115">
        <f t="shared" si="50"/>
        <v>0</v>
      </c>
      <c r="AG68" s="116">
        <f t="shared" si="50"/>
        <v>0</v>
      </c>
      <c r="AH68" s="117">
        <f t="shared" si="50"/>
        <v>0</v>
      </c>
      <c r="AI68" s="117">
        <f t="shared" si="50"/>
        <v>0</v>
      </c>
      <c r="AJ68" s="117">
        <f t="shared" si="50"/>
        <v>0</v>
      </c>
      <c r="AK68" s="117">
        <f t="shared" si="50"/>
        <v>0</v>
      </c>
      <c r="AL68" s="118">
        <f t="shared" si="50"/>
        <v>0</v>
      </c>
      <c r="AM68" s="115">
        <f t="shared" si="50"/>
        <v>0</v>
      </c>
      <c r="AN68" s="115">
        <f t="shared" si="50"/>
        <v>0</v>
      </c>
    </row>
    <row r="69" spans="1:40" ht="16.5" thickTop="1" thickBot="1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1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0" ht="15.75" thickTop="1">
      <c r="A70" s="279" t="s">
        <v>6</v>
      </c>
      <c r="B70" s="280"/>
      <c r="C70" s="280"/>
      <c r="D70" s="281"/>
      <c r="E70" s="19"/>
      <c r="F70" s="20"/>
      <c r="G70" s="20"/>
      <c r="H70" s="20"/>
      <c r="I70" s="20"/>
      <c r="J70" s="21"/>
      <c r="K70" s="72">
        <f>SUM(E70:J70)</f>
        <v>0</v>
      </c>
      <c r="L70" s="19"/>
      <c r="M70" s="20"/>
      <c r="N70" s="20"/>
      <c r="O70" s="20"/>
      <c r="P70" s="20"/>
      <c r="Q70" s="21"/>
      <c r="R70" s="72">
        <f>SUM(L70:Q70)</f>
        <v>0</v>
      </c>
      <c r="S70" s="19"/>
      <c r="T70" s="20"/>
      <c r="U70" s="20"/>
      <c r="V70" s="20"/>
      <c r="W70" s="20"/>
      <c r="X70" s="21"/>
      <c r="Y70" s="72">
        <f>SUM(S70:X70)</f>
        <v>0</v>
      </c>
      <c r="Z70" s="19"/>
      <c r="AA70" s="20"/>
      <c r="AB70" s="20"/>
      <c r="AC70" s="20"/>
      <c r="AD70" s="20"/>
      <c r="AE70" s="21"/>
      <c r="AF70" s="72">
        <f>SUM(Z70:AE70)</f>
        <v>0</v>
      </c>
      <c r="AG70" s="19"/>
      <c r="AH70" s="20"/>
      <c r="AI70" s="20"/>
      <c r="AJ70" s="20"/>
      <c r="AK70" s="20"/>
      <c r="AL70" s="21"/>
      <c r="AM70" s="72">
        <f>SUM(AG70:AL70)</f>
        <v>0</v>
      </c>
      <c r="AN70" s="72">
        <f t="shared" ref="AN70:AN71" si="51">K70+R70+Y70+AF70</f>
        <v>0</v>
      </c>
    </row>
    <row r="71" spans="1:40">
      <c r="A71" s="299" t="s">
        <v>11</v>
      </c>
      <c r="B71" s="300"/>
      <c r="C71" s="300"/>
      <c r="D71" s="301"/>
      <c r="E71" s="22"/>
      <c r="F71" s="23"/>
      <c r="G71" s="23"/>
      <c r="H71" s="23"/>
      <c r="I71" s="23"/>
      <c r="J71" s="24"/>
      <c r="K71" s="119">
        <f>SUM(E71:J71)</f>
        <v>0</v>
      </c>
      <c r="L71" s="22"/>
      <c r="M71" s="23"/>
      <c r="N71" s="23"/>
      <c r="O71" s="23"/>
      <c r="P71" s="23"/>
      <c r="Q71" s="24"/>
      <c r="R71" s="119">
        <f>SUM(L71:Q71)</f>
        <v>0</v>
      </c>
      <c r="S71" s="22"/>
      <c r="T71" s="23"/>
      <c r="U71" s="23"/>
      <c r="V71" s="23"/>
      <c r="W71" s="23"/>
      <c r="X71" s="24"/>
      <c r="Y71" s="119">
        <f>SUM(S71:X71)</f>
        <v>0</v>
      </c>
      <c r="Z71" s="22"/>
      <c r="AA71" s="23"/>
      <c r="AB71" s="23"/>
      <c r="AC71" s="23"/>
      <c r="AD71" s="23"/>
      <c r="AE71" s="24"/>
      <c r="AF71" s="119">
        <f>SUM(Z71:AE71)</f>
        <v>0</v>
      </c>
      <c r="AG71" s="22"/>
      <c r="AH71" s="23"/>
      <c r="AI71" s="23"/>
      <c r="AJ71" s="23"/>
      <c r="AK71" s="23"/>
      <c r="AL71" s="24"/>
      <c r="AM71" s="119">
        <f>SUM(AG71:AL71)</f>
        <v>0</v>
      </c>
      <c r="AN71" s="119">
        <f t="shared" si="51"/>
        <v>0</v>
      </c>
    </row>
    <row r="72" spans="1:40">
      <c r="A72" s="235" t="s">
        <v>12</v>
      </c>
      <c r="B72" s="236"/>
      <c r="C72" s="236"/>
      <c r="D72" s="237"/>
      <c r="E72" s="122" t="str">
        <f t="shared" ref="E72:AN72" si="52">IFERROR(E70/E36,"-")</f>
        <v>-</v>
      </c>
      <c r="F72" s="123" t="str">
        <f t="shared" si="52"/>
        <v>-</v>
      </c>
      <c r="G72" s="123" t="str">
        <f t="shared" si="52"/>
        <v>-</v>
      </c>
      <c r="H72" s="123" t="str">
        <f t="shared" si="52"/>
        <v>-</v>
      </c>
      <c r="I72" s="123" t="str">
        <f t="shared" si="52"/>
        <v>-</v>
      </c>
      <c r="J72" s="124" t="str">
        <f t="shared" si="52"/>
        <v>-</v>
      </c>
      <c r="K72" s="120" t="str">
        <f t="shared" si="52"/>
        <v>-</v>
      </c>
      <c r="L72" s="122" t="str">
        <f t="shared" si="52"/>
        <v>-</v>
      </c>
      <c r="M72" s="123" t="str">
        <f t="shared" si="52"/>
        <v>-</v>
      </c>
      <c r="N72" s="123" t="str">
        <f t="shared" si="52"/>
        <v>-</v>
      </c>
      <c r="O72" s="123" t="str">
        <f t="shared" si="52"/>
        <v>-</v>
      </c>
      <c r="P72" s="123" t="str">
        <f t="shared" si="52"/>
        <v>-</v>
      </c>
      <c r="Q72" s="124" t="str">
        <f t="shared" si="52"/>
        <v>-</v>
      </c>
      <c r="R72" s="120" t="str">
        <f t="shared" si="52"/>
        <v>-</v>
      </c>
      <c r="S72" s="122" t="str">
        <f t="shared" si="52"/>
        <v>-</v>
      </c>
      <c r="T72" s="123" t="str">
        <f t="shared" si="52"/>
        <v>-</v>
      </c>
      <c r="U72" s="123" t="str">
        <f t="shared" si="52"/>
        <v>-</v>
      </c>
      <c r="V72" s="123" t="str">
        <f t="shared" si="52"/>
        <v>-</v>
      </c>
      <c r="W72" s="123" t="str">
        <f t="shared" si="52"/>
        <v>-</v>
      </c>
      <c r="X72" s="124" t="str">
        <f t="shared" si="52"/>
        <v>-</v>
      </c>
      <c r="Y72" s="120" t="str">
        <f t="shared" si="52"/>
        <v>-</v>
      </c>
      <c r="Z72" s="122" t="str">
        <f t="shared" si="52"/>
        <v>-</v>
      </c>
      <c r="AA72" s="123" t="str">
        <f t="shared" si="52"/>
        <v>-</v>
      </c>
      <c r="AB72" s="123" t="str">
        <f t="shared" si="52"/>
        <v>-</v>
      </c>
      <c r="AC72" s="123" t="str">
        <f t="shared" si="52"/>
        <v>-</v>
      </c>
      <c r="AD72" s="123" t="str">
        <f t="shared" si="52"/>
        <v>-</v>
      </c>
      <c r="AE72" s="124" t="str">
        <f t="shared" si="52"/>
        <v>-</v>
      </c>
      <c r="AF72" s="120" t="str">
        <f t="shared" si="52"/>
        <v>-</v>
      </c>
      <c r="AG72" s="122" t="str">
        <f t="shared" si="52"/>
        <v>-</v>
      </c>
      <c r="AH72" s="123" t="str">
        <f t="shared" si="52"/>
        <v>-</v>
      </c>
      <c r="AI72" s="123" t="str">
        <f t="shared" si="52"/>
        <v>-</v>
      </c>
      <c r="AJ72" s="123" t="str">
        <f t="shared" si="52"/>
        <v>-</v>
      </c>
      <c r="AK72" s="123" t="str">
        <f t="shared" si="52"/>
        <v>-</v>
      </c>
      <c r="AL72" s="124" t="str">
        <f t="shared" si="52"/>
        <v>-</v>
      </c>
      <c r="AM72" s="120" t="str">
        <f t="shared" si="52"/>
        <v>-</v>
      </c>
      <c r="AN72" s="120" t="str">
        <f t="shared" si="52"/>
        <v>-</v>
      </c>
    </row>
    <row r="73" spans="1:40" ht="15.75" thickBot="1">
      <c r="A73" s="238" t="s">
        <v>13</v>
      </c>
      <c r="B73" s="239"/>
      <c r="C73" s="239"/>
      <c r="D73" s="240"/>
      <c r="E73" s="125" t="str">
        <f t="shared" ref="E73:AN73" si="53">IFERROR(E71/E36,"-")</f>
        <v>-</v>
      </c>
      <c r="F73" s="126" t="str">
        <f t="shared" si="53"/>
        <v>-</v>
      </c>
      <c r="G73" s="126" t="str">
        <f t="shared" si="53"/>
        <v>-</v>
      </c>
      <c r="H73" s="126" t="str">
        <f t="shared" si="53"/>
        <v>-</v>
      </c>
      <c r="I73" s="126" t="str">
        <f t="shared" si="53"/>
        <v>-</v>
      </c>
      <c r="J73" s="127" t="str">
        <f t="shared" si="53"/>
        <v>-</v>
      </c>
      <c r="K73" s="121" t="str">
        <f t="shared" si="53"/>
        <v>-</v>
      </c>
      <c r="L73" s="125" t="str">
        <f t="shared" si="53"/>
        <v>-</v>
      </c>
      <c r="M73" s="126" t="str">
        <f t="shared" si="53"/>
        <v>-</v>
      </c>
      <c r="N73" s="126" t="str">
        <f t="shared" si="53"/>
        <v>-</v>
      </c>
      <c r="O73" s="126" t="str">
        <f t="shared" si="53"/>
        <v>-</v>
      </c>
      <c r="P73" s="126" t="str">
        <f t="shared" si="53"/>
        <v>-</v>
      </c>
      <c r="Q73" s="127" t="str">
        <f t="shared" si="53"/>
        <v>-</v>
      </c>
      <c r="R73" s="121" t="str">
        <f t="shared" si="53"/>
        <v>-</v>
      </c>
      <c r="S73" s="125" t="str">
        <f t="shared" si="53"/>
        <v>-</v>
      </c>
      <c r="T73" s="126" t="str">
        <f t="shared" si="53"/>
        <v>-</v>
      </c>
      <c r="U73" s="126" t="str">
        <f t="shared" si="53"/>
        <v>-</v>
      </c>
      <c r="V73" s="126" t="str">
        <f t="shared" si="53"/>
        <v>-</v>
      </c>
      <c r="W73" s="126" t="str">
        <f t="shared" si="53"/>
        <v>-</v>
      </c>
      <c r="X73" s="127" t="str">
        <f t="shared" si="53"/>
        <v>-</v>
      </c>
      <c r="Y73" s="121" t="str">
        <f t="shared" si="53"/>
        <v>-</v>
      </c>
      <c r="Z73" s="125" t="str">
        <f t="shared" si="53"/>
        <v>-</v>
      </c>
      <c r="AA73" s="126" t="str">
        <f t="shared" si="53"/>
        <v>-</v>
      </c>
      <c r="AB73" s="126" t="str">
        <f t="shared" si="53"/>
        <v>-</v>
      </c>
      <c r="AC73" s="126" t="str">
        <f t="shared" si="53"/>
        <v>-</v>
      </c>
      <c r="AD73" s="126" t="str">
        <f t="shared" si="53"/>
        <v>-</v>
      </c>
      <c r="AE73" s="127" t="str">
        <f t="shared" si="53"/>
        <v>-</v>
      </c>
      <c r="AF73" s="121" t="str">
        <f t="shared" si="53"/>
        <v>-</v>
      </c>
      <c r="AG73" s="125" t="str">
        <f t="shared" si="53"/>
        <v>-</v>
      </c>
      <c r="AH73" s="126" t="str">
        <f t="shared" si="53"/>
        <v>-</v>
      </c>
      <c r="AI73" s="126" t="str">
        <f t="shared" si="53"/>
        <v>-</v>
      </c>
      <c r="AJ73" s="126" t="str">
        <f t="shared" si="53"/>
        <v>-</v>
      </c>
      <c r="AK73" s="126" t="str">
        <f t="shared" si="53"/>
        <v>-</v>
      </c>
      <c r="AL73" s="127" t="str">
        <f t="shared" si="53"/>
        <v>-</v>
      </c>
      <c r="AM73" s="121" t="str">
        <f t="shared" si="53"/>
        <v>-</v>
      </c>
      <c r="AN73" s="121" t="str">
        <f t="shared" si="53"/>
        <v>-</v>
      </c>
    </row>
    <row r="74" spans="1:40" ht="16.5" thickTop="1" thickBot="1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1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0" ht="15.75" thickTop="1">
      <c r="A75" s="267" t="s">
        <v>29</v>
      </c>
      <c r="B75" s="268"/>
      <c r="C75" s="268"/>
      <c r="D75" s="269"/>
      <c r="E75" s="26"/>
      <c r="F75" s="27"/>
      <c r="G75" s="27"/>
      <c r="H75" s="27"/>
      <c r="I75" s="27"/>
      <c r="J75" s="28"/>
      <c r="K75" s="128">
        <f t="shared" ref="K75:K80" si="54">SUM(E75:J75)</f>
        <v>0</v>
      </c>
      <c r="L75" s="26"/>
      <c r="M75" s="27"/>
      <c r="N75" s="27"/>
      <c r="O75" s="27"/>
      <c r="P75" s="27"/>
      <c r="Q75" s="28"/>
      <c r="R75" s="128">
        <f t="shared" ref="R75:R80" si="55">SUM(L75:Q75)</f>
        <v>0</v>
      </c>
      <c r="S75" s="26"/>
      <c r="T75" s="27"/>
      <c r="U75" s="27"/>
      <c r="V75" s="27"/>
      <c r="W75" s="27"/>
      <c r="X75" s="28"/>
      <c r="Y75" s="128">
        <f t="shared" ref="Y75:Y80" si="56">SUM(S75:X75)</f>
        <v>0</v>
      </c>
      <c r="Z75" s="26"/>
      <c r="AA75" s="27"/>
      <c r="AB75" s="27"/>
      <c r="AC75" s="27"/>
      <c r="AD75" s="27"/>
      <c r="AE75" s="28"/>
      <c r="AF75" s="128">
        <f t="shared" ref="AF75:AF80" si="57">SUM(Z75:AE75)</f>
        <v>0</v>
      </c>
      <c r="AG75" s="26"/>
      <c r="AH75" s="27"/>
      <c r="AI75" s="27"/>
      <c r="AJ75" s="27"/>
      <c r="AK75" s="27"/>
      <c r="AL75" s="28"/>
      <c r="AM75" s="128">
        <f t="shared" ref="AM75:AM80" si="58">SUM(AG75:AL75)</f>
        <v>0</v>
      </c>
      <c r="AN75" s="128">
        <f t="shared" ref="AN75:AN80" si="59">K75+R75+Y75+AF75+AM75</f>
        <v>0</v>
      </c>
    </row>
    <row r="76" spans="1:40">
      <c r="A76" s="270" t="s">
        <v>30</v>
      </c>
      <c r="B76" s="271"/>
      <c r="C76" s="271"/>
      <c r="D76" s="272"/>
      <c r="E76" s="13"/>
      <c r="F76" s="14"/>
      <c r="G76" s="14"/>
      <c r="H76" s="14"/>
      <c r="I76" s="14"/>
      <c r="J76" s="18"/>
      <c r="K76" s="129">
        <f t="shared" si="54"/>
        <v>0</v>
      </c>
      <c r="L76" s="13"/>
      <c r="M76" s="14"/>
      <c r="N76" s="14"/>
      <c r="O76" s="14"/>
      <c r="P76" s="14"/>
      <c r="Q76" s="18"/>
      <c r="R76" s="129">
        <f t="shared" si="55"/>
        <v>0</v>
      </c>
      <c r="S76" s="13"/>
      <c r="T76" s="14"/>
      <c r="U76" s="14"/>
      <c r="V76" s="14"/>
      <c r="W76" s="14"/>
      <c r="X76" s="18"/>
      <c r="Y76" s="129">
        <f t="shared" si="56"/>
        <v>0</v>
      </c>
      <c r="Z76" s="13"/>
      <c r="AA76" s="14"/>
      <c r="AB76" s="14"/>
      <c r="AC76" s="14"/>
      <c r="AD76" s="14"/>
      <c r="AE76" s="18"/>
      <c r="AF76" s="129">
        <f t="shared" si="57"/>
        <v>0</v>
      </c>
      <c r="AG76" s="13"/>
      <c r="AH76" s="14"/>
      <c r="AI76" s="14"/>
      <c r="AJ76" s="14"/>
      <c r="AK76" s="14"/>
      <c r="AL76" s="18"/>
      <c r="AM76" s="129">
        <f t="shared" si="58"/>
        <v>0</v>
      </c>
      <c r="AN76" s="129">
        <f t="shared" si="59"/>
        <v>0</v>
      </c>
    </row>
    <row r="77" spans="1:40">
      <c r="A77" s="270" t="s">
        <v>139</v>
      </c>
      <c r="B77" s="271"/>
      <c r="C77" s="271"/>
      <c r="D77" s="272"/>
      <c r="E77" s="13"/>
      <c r="F77" s="14"/>
      <c r="G77" s="14"/>
      <c r="H77" s="14"/>
      <c r="I77" s="14"/>
      <c r="J77" s="18"/>
      <c r="K77" s="129">
        <f t="shared" si="54"/>
        <v>0</v>
      </c>
      <c r="L77" s="13"/>
      <c r="M77" s="14"/>
      <c r="N77" s="14"/>
      <c r="O77" s="14"/>
      <c r="P77" s="14"/>
      <c r="Q77" s="18"/>
      <c r="R77" s="129">
        <f t="shared" si="55"/>
        <v>0</v>
      </c>
      <c r="S77" s="13"/>
      <c r="T77" s="14"/>
      <c r="U77" s="14"/>
      <c r="V77" s="14"/>
      <c r="W77" s="14"/>
      <c r="X77" s="18"/>
      <c r="Y77" s="129">
        <f t="shared" si="56"/>
        <v>0</v>
      </c>
      <c r="Z77" s="13"/>
      <c r="AA77" s="14"/>
      <c r="AB77" s="14"/>
      <c r="AC77" s="14"/>
      <c r="AD77" s="14"/>
      <c r="AE77" s="18"/>
      <c r="AF77" s="129">
        <f t="shared" si="57"/>
        <v>0</v>
      </c>
      <c r="AG77" s="13"/>
      <c r="AH77" s="14"/>
      <c r="AI77" s="14"/>
      <c r="AJ77" s="14"/>
      <c r="AK77" s="14"/>
      <c r="AL77" s="18"/>
      <c r="AM77" s="129">
        <f t="shared" si="58"/>
        <v>0</v>
      </c>
      <c r="AN77" s="129">
        <f t="shared" si="59"/>
        <v>0</v>
      </c>
    </row>
    <row r="78" spans="1:40">
      <c r="A78" s="270" t="s">
        <v>140</v>
      </c>
      <c r="B78" s="271"/>
      <c r="C78" s="271"/>
      <c r="D78" s="272"/>
      <c r="E78" s="13"/>
      <c r="F78" s="14"/>
      <c r="G78" s="14"/>
      <c r="H78" s="14"/>
      <c r="I78" s="14"/>
      <c r="J78" s="18"/>
      <c r="K78" s="129">
        <f t="shared" si="54"/>
        <v>0</v>
      </c>
      <c r="L78" s="13"/>
      <c r="M78" s="14"/>
      <c r="N78" s="14"/>
      <c r="O78" s="14"/>
      <c r="P78" s="14"/>
      <c r="Q78" s="18"/>
      <c r="R78" s="129">
        <f t="shared" si="55"/>
        <v>0</v>
      </c>
      <c r="S78" s="13"/>
      <c r="T78" s="14"/>
      <c r="U78" s="14"/>
      <c r="V78" s="14"/>
      <c r="W78" s="14"/>
      <c r="X78" s="18"/>
      <c r="Y78" s="129">
        <f t="shared" si="56"/>
        <v>0</v>
      </c>
      <c r="Z78" s="13"/>
      <c r="AA78" s="14"/>
      <c r="AB78" s="14"/>
      <c r="AC78" s="14"/>
      <c r="AD78" s="14"/>
      <c r="AE78" s="18"/>
      <c r="AF78" s="129">
        <f t="shared" si="57"/>
        <v>0</v>
      </c>
      <c r="AG78" s="13"/>
      <c r="AH78" s="14"/>
      <c r="AI78" s="14"/>
      <c r="AJ78" s="14"/>
      <c r="AK78" s="14"/>
      <c r="AL78" s="18"/>
      <c r="AM78" s="129">
        <f t="shared" si="58"/>
        <v>0</v>
      </c>
      <c r="AN78" s="129">
        <f t="shared" si="59"/>
        <v>0</v>
      </c>
    </row>
    <row r="79" spans="1:40">
      <c r="A79" s="270" t="s">
        <v>91</v>
      </c>
      <c r="B79" s="271"/>
      <c r="C79" s="271"/>
      <c r="D79" s="272"/>
      <c r="E79" s="13"/>
      <c r="F79" s="14"/>
      <c r="G79" s="14"/>
      <c r="H79" s="14"/>
      <c r="I79" s="14"/>
      <c r="J79" s="18"/>
      <c r="K79" s="129">
        <f t="shared" si="54"/>
        <v>0</v>
      </c>
      <c r="L79" s="13"/>
      <c r="M79" s="14"/>
      <c r="N79" s="14"/>
      <c r="O79" s="14"/>
      <c r="P79" s="14"/>
      <c r="Q79" s="18"/>
      <c r="R79" s="129">
        <f t="shared" si="55"/>
        <v>0</v>
      </c>
      <c r="S79" s="13"/>
      <c r="T79" s="14"/>
      <c r="U79" s="14"/>
      <c r="V79" s="14"/>
      <c r="W79" s="14"/>
      <c r="X79" s="18"/>
      <c r="Y79" s="129">
        <f t="shared" si="56"/>
        <v>0</v>
      </c>
      <c r="Z79" s="13"/>
      <c r="AA79" s="14"/>
      <c r="AB79" s="14"/>
      <c r="AC79" s="14"/>
      <c r="AD79" s="14"/>
      <c r="AE79" s="18"/>
      <c r="AF79" s="129">
        <f t="shared" si="57"/>
        <v>0</v>
      </c>
      <c r="AG79" s="13"/>
      <c r="AH79" s="14"/>
      <c r="AI79" s="14"/>
      <c r="AJ79" s="14"/>
      <c r="AK79" s="14"/>
      <c r="AL79" s="18"/>
      <c r="AM79" s="129">
        <f t="shared" si="58"/>
        <v>0</v>
      </c>
      <c r="AN79" s="129">
        <f t="shared" si="59"/>
        <v>0</v>
      </c>
    </row>
    <row r="80" spans="1:40" ht="15.75" thickBot="1">
      <c r="A80" s="270" t="s">
        <v>92</v>
      </c>
      <c r="B80" s="271"/>
      <c r="C80" s="271"/>
      <c r="D80" s="272"/>
      <c r="E80" s="13"/>
      <c r="F80" s="14"/>
      <c r="G80" s="14"/>
      <c r="H80" s="14"/>
      <c r="I80" s="14"/>
      <c r="J80" s="18"/>
      <c r="K80" s="129">
        <f t="shared" si="54"/>
        <v>0</v>
      </c>
      <c r="L80" s="13"/>
      <c r="M80" s="14"/>
      <c r="N80" s="14"/>
      <c r="O80" s="14"/>
      <c r="P80" s="14"/>
      <c r="Q80" s="18"/>
      <c r="R80" s="129">
        <f t="shared" si="55"/>
        <v>0</v>
      </c>
      <c r="S80" s="13"/>
      <c r="T80" s="14"/>
      <c r="U80" s="14"/>
      <c r="V80" s="14"/>
      <c r="W80" s="14"/>
      <c r="X80" s="18"/>
      <c r="Y80" s="129">
        <f t="shared" si="56"/>
        <v>0</v>
      </c>
      <c r="Z80" s="13"/>
      <c r="AA80" s="14"/>
      <c r="AB80" s="14"/>
      <c r="AC80" s="14"/>
      <c r="AD80" s="14"/>
      <c r="AE80" s="18"/>
      <c r="AF80" s="129">
        <f t="shared" si="57"/>
        <v>0</v>
      </c>
      <c r="AG80" s="13"/>
      <c r="AH80" s="14"/>
      <c r="AI80" s="14"/>
      <c r="AJ80" s="14"/>
      <c r="AK80" s="14"/>
      <c r="AL80" s="18"/>
      <c r="AM80" s="129">
        <f t="shared" si="58"/>
        <v>0</v>
      </c>
      <c r="AN80" s="129">
        <f t="shared" si="59"/>
        <v>0</v>
      </c>
    </row>
    <row r="81" spans="1:40" ht="15.75" thickTop="1">
      <c r="A81" s="276" t="s">
        <v>94</v>
      </c>
      <c r="B81" s="277"/>
      <c r="C81" s="277"/>
      <c r="D81" s="278"/>
      <c r="E81" s="133" t="str">
        <f>IFERROR(E75/(E23+E25+E26+E27),"-")</f>
        <v>-</v>
      </c>
      <c r="F81" s="133" t="str">
        <f t="shared" ref="F81:AN81" si="60">IFERROR(F75/(F23+F25+F26+F27),"-")</f>
        <v>-</v>
      </c>
      <c r="G81" s="133" t="str">
        <f t="shared" si="60"/>
        <v>-</v>
      </c>
      <c r="H81" s="133" t="str">
        <f t="shared" si="60"/>
        <v>-</v>
      </c>
      <c r="I81" s="133" t="str">
        <f t="shared" si="60"/>
        <v>-</v>
      </c>
      <c r="J81" s="134" t="str">
        <f t="shared" si="60"/>
        <v>-</v>
      </c>
      <c r="K81" s="130" t="str">
        <f t="shared" si="60"/>
        <v>-</v>
      </c>
      <c r="L81" s="135" t="str">
        <f t="shared" si="60"/>
        <v>-</v>
      </c>
      <c r="M81" s="133" t="str">
        <f t="shared" si="60"/>
        <v>-</v>
      </c>
      <c r="N81" s="133" t="str">
        <f t="shared" si="60"/>
        <v>-</v>
      </c>
      <c r="O81" s="133" t="str">
        <f t="shared" si="60"/>
        <v>-</v>
      </c>
      <c r="P81" s="133" t="str">
        <f t="shared" si="60"/>
        <v>-</v>
      </c>
      <c r="Q81" s="134" t="str">
        <f t="shared" si="60"/>
        <v>-</v>
      </c>
      <c r="R81" s="130" t="str">
        <f t="shared" si="60"/>
        <v>-</v>
      </c>
      <c r="S81" s="135" t="str">
        <f t="shared" si="60"/>
        <v>-</v>
      </c>
      <c r="T81" s="133" t="str">
        <f t="shared" si="60"/>
        <v>-</v>
      </c>
      <c r="U81" s="133" t="str">
        <f t="shared" si="60"/>
        <v>-</v>
      </c>
      <c r="V81" s="133" t="str">
        <f t="shared" si="60"/>
        <v>-</v>
      </c>
      <c r="W81" s="133" t="str">
        <f t="shared" si="60"/>
        <v>-</v>
      </c>
      <c r="X81" s="134" t="str">
        <f t="shared" si="60"/>
        <v>-</v>
      </c>
      <c r="Y81" s="130" t="str">
        <f t="shared" si="60"/>
        <v>-</v>
      </c>
      <c r="Z81" s="135" t="str">
        <f t="shared" si="60"/>
        <v>-</v>
      </c>
      <c r="AA81" s="133" t="str">
        <f t="shared" si="60"/>
        <v>-</v>
      </c>
      <c r="AB81" s="133" t="str">
        <f t="shared" si="60"/>
        <v>-</v>
      </c>
      <c r="AC81" s="133" t="str">
        <f t="shared" si="60"/>
        <v>-</v>
      </c>
      <c r="AD81" s="133" t="str">
        <f t="shared" si="60"/>
        <v>-</v>
      </c>
      <c r="AE81" s="134" t="str">
        <f t="shared" si="60"/>
        <v>-</v>
      </c>
      <c r="AF81" s="130" t="str">
        <f t="shared" si="60"/>
        <v>-</v>
      </c>
      <c r="AG81" s="135" t="str">
        <f t="shared" si="60"/>
        <v>-</v>
      </c>
      <c r="AH81" s="133" t="str">
        <f t="shared" si="60"/>
        <v>-</v>
      </c>
      <c r="AI81" s="133" t="str">
        <f t="shared" si="60"/>
        <v>-</v>
      </c>
      <c r="AJ81" s="133" t="str">
        <f t="shared" si="60"/>
        <v>-</v>
      </c>
      <c r="AK81" s="133" t="str">
        <f t="shared" si="60"/>
        <v>-</v>
      </c>
      <c r="AL81" s="134" t="str">
        <f t="shared" si="60"/>
        <v>-</v>
      </c>
      <c r="AM81" s="130" t="str">
        <f t="shared" si="60"/>
        <v>-</v>
      </c>
      <c r="AN81" s="130" t="str">
        <f t="shared" si="60"/>
        <v>-</v>
      </c>
    </row>
    <row r="82" spans="1:40">
      <c r="A82" s="241" t="s">
        <v>93</v>
      </c>
      <c r="B82" s="242"/>
      <c r="C82" s="242"/>
      <c r="D82" s="243"/>
      <c r="E82" s="136" t="str">
        <f t="shared" ref="E82:AN82" si="61">IFERROR((E76/(E24+E28+E29))/12,"-")</f>
        <v>-</v>
      </c>
      <c r="F82" s="136" t="str">
        <f t="shared" si="61"/>
        <v>-</v>
      </c>
      <c r="G82" s="136" t="str">
        <f t="shared" si="61"/>
        <v>-</v>
      </c>
      <c r="H82" s="136" t="str">
        <f t="shared" si="61"/>
        <v>-</v>
      </c>
      <c r="I82" s="136" t="str">
        <f t="shared" si="61"/>
        <v>-</v>
      </c>
      <c r="J82" s="137" t="str">
        <f t="shared" si="61"/>
        <v>-</v>
      </c>
      <c r="K82" s="131" t="str">
        <f t="shared" si="61"/>
        <v>-</v>
      </c>
      <c r="L82" s="138" t="str">
        <f t="shared" si="61"/>
        <v>-</v>
      </c>
      <c r="M82" s="136" t="str">
        <f t="shared" si="61"/>
        <v>-</v>
      </c>
      <c r="N82" s="136" t="str">
        <f t="shared" si="61"/>
        <v>-</v>
      </c>
      <c r="O82" s="136" t="str">
        <f t="shared" si="61"/>
        <v>-</v>
      </c>
      <c r="P82" s="136" t="str">
        <f t="shared" si="61"/>
        <v>-</v>
      </c>
      <c r="Q82" s="137" t="str">
        <f t="shared" si="61"/>
        <v>-</v>
      </c>
      <c r="R82" s="131" t="str">
        <f t="shared" si="61"/>
        <v>-</v>
      </c>
      <c r="S82" s="138" t="str">
        <f t="shared" si="61"/>
        <v>-</v>
      </c>
      <c r="T82" s="136" t="str">
        <f t="shared" si="61"/>
        <v>-</v>
      </c>
      <c r="U82" s="136" t="str">
        <f t="shared" si="61"/>
        <v>-</v>
      </c>
      <c r="V82" s="136" t="str">
        <f t="shared" si="61"/>
        <v>-</v>
      </c>
      <c r="W82" s="136" t="str">
        <f t="shared" si="61"/>
        <v>-</v>
      </c>
      <c r="X82" s="137" t="str">
        <f t="shared" si="61"/>
        <v>-</v>
      </c>
      <c r="Y82" s="131" t="str">
        <f t="shared" si="61"/>
        <v>-</v>
      </c>
      <c r="Z82" s="138" t="str">
        <f t="shared" si="61"/>
        <v>-</v>
      </c>
      <c r="AA82" s="136" t="str">
        <f t="shared" si="61"/>
        <v>-</v>
      </c>
      <c r="AB82" s="136" t="str">
        <f t="shared" si="61"/>
        <v>-</v>
      </c>
      <c r="AC82" s="136" t="str">
        <f t="shared" si="61"/>
        <v>-</v>
      </c>
      <c r="AD82" s="136" t="str">
        <f t="shared" si="61"/>
        <v>-</v>
      </c>
      <c r="AE82" s="137" t="str">
        <f t="shared" si="61"/>
        <v>-</v>
      </c>
      <c r="AF82" s="131" t="str">
        <f t="shared" si="61"/>
        <v>-</v>
      </c>
      <c r="AG82" s="138" t="str">
        <f t="shared" si="61"/>
        <v>-</v>
      </c>
      <c r="AH82" s="136" t="str">
        <f t="shared" si="61"/>
        <v>-</v>
      </c>
      <c r="AI82" s="136" t="str">
        <f t="shared" si="61"/>
        <v>-</v>
      </c>
      <c r="AJ82" s="136" t="str">
        <f t="shared" si="61"/>
        <v>-</v>
      </c>
      <c r="AK82" s="136" t="str">
        <f t="shared" si="61"/>
        <v>-</v>
      </c>
      <c r="AL82" s="137" t="str">
        <f t="shared" si="61"/>
        <v>-</v>
      </c>
      <c r="AM82" s="131" t="str">
        <f t="shared" si="61"/>
        <v>-</v>
      </c>
      <c r="AN82" s="131" t="str">
        <f t="shared" si="61"/>
        <v>-</v>
      </c>
    </row>
    <row r="83" spans="1:40">
      <c r="A83" s="241" t="s">
        <v>141</v>
      </c>
      <c r="B83" s="242"/>
      <c r="C83" s="242"/>
      <c r="D83" s="243"/>
      <c r="E83" s="136" t="str">
        <f t="shared" ref="E83:AN83" si="62">IFERROR(((E78-E77)/(E24+E28+E29))/12,"-")</f>
        <v>-</v>
      </c>
      <c r="F83" s="136" t="str">
        <f t="shared" si="62"/>
        <v>-</v>
      </c>
      <c r="G83" s="136" t="str">
        <f t="shared" si="62"/>
        <v>-</v>
      </c>
      <c r="H83" s="136" t="str">
        <f t="shared" si="62"/>
        <v>-</v>
      </c>
      <c r="I83" s="136" t="str">
        <f t="shared" si="62"/>
        <v>-</v>
      </c>
      <c r="J83" s="137" t="str">
        <f t="shared" si="62"/>
        <v>-</v>
      </c>
      <c r="K83" s="131" t="str">
        <f t="shared" si="62"/>
        <v>-</v>
      </c>
      <c r="L83" s="138" t="str">
        <f t="shared" si="62"/>
        <v>-</v>
      </c>
      <c r="M83" s="136" t="str">
        <f t="shared" si="62"/>
        <v>-</v>
      </c>
      <c r="N83" s="136" t="str">
        <f t="shared" si="62"/>
        <v>-</v>
      </c>
      <c r="O83" s="136" t="str">
        <f t="shared" si="62"/>
        <v>-</v>
      </c>
      <c r="P83" s="136" t="str">
        <f t="shared" si="62"/>
        <v>-</v>
      </c>
      <c r="Q83" s="137" t="str">
        <f t="shared" si="62"/>
        <v>-</v>
      </c>
      <c r="R83" s="131" t="str">
        <f t="shared" si="62"/>
        <v>-</v>
      </c>
      <c r="S83" s="138" t="str">
        <f t="shared" si="62"/>
        <v>-</v>
      </c>
      <c r="T83" s="136" t="str">
        <f t="shared" si="62"/>
        <v>-</v>
      </c>
      <c r="U83" s="136" t="str">
        <f t="shared" si="62"/>
        <v>-</v>
      </c>
      <c r="V83" s="136" t="str">
        <f t="shared" si="62"/>
        <v>-</v>
      </c>
      <c r="W83" s="136" t="str">
        <f t="shared" si="62"/>
        <v>-</v>
      </c>
      <c r="X83" s="137" t="str">
        <f t="shared" si="62"/>
        <v>-</v>
      </c>
      <c r="Y83" s="131" t="str">
        <f t="shared" si="62"/>
        <v>-</v>
      </c>
      <c r="Z83" s="138" t="str">
        <f t="shared" si="62"/>
        <v>-</v>
      </c>
      <c r="AA83" s="136" t="str">
        <f t="shared" si="62"/>
        <v>-</v>
      </c>
      <c r="AB83" s="136" t="str">
        <f t="shared" si="62"/>
        <v>-</v>
      </c>
      <c r="AC83" s="136" t="str">
        <f t="shared" si="62"/>
        <v>-</v>
      </c>
      <c r="AD83" s="136" t="str">
        <f t="shared" si="62"/>
        <v>-</v>
      </c>
      <c r="AE83" s="137" t="str">
        <f t="shared" si="62"/>
        <v>-</v>
      </c>
      <c r="AF83" s="131" t="str">
        <f t="shared" si="62"/>
        <v>-</v>
      </c>
      <c r="AG83" s="138" t="str">
        <f t="shared" si="62"/>
        <v>-</v>
      </c>
      <c r="AH83" s="136" t="str">
        <f t="shared" si="62"/>
        <v>-</v>
      </c>
      <c r="AI83" s="136" t="str">
        <f t="shared" si="62"/>
        <v>-</v>
      </c>
      <c r="AJ83" s="136" t="str">
        <f t="shared" si="62"/>
        <v>-</v>
      </c>
      <c r="AK83" s="136" t="str">
        <f t="shared" si="62"/>
        <v>-</v>
      </c>
      <c r="AL83" s="137" t="str">
        <f t="shared" si="62"/>
        <v>-</v>
      </c>
      <c r="AM83" s="131" t="str">
        <f t="shared" si="62"/>
        <v>-</v>
      </c>
      <c r="AN83" s="131" t="str">
        <f t="shared" si="62"/>
        <v>-</v>
      </c>
    </row>
    <row r="84" spans="1:40">
      <c r="A84" s="241" t="s">
        <v>96</v>
      </c>
      <c r="B84" s="242"/>
      <c r="C84" s="242"/>
      <c r="D84" s="243"/>
      <c r="E84" s="136" t="str">
        <f t="shared" ref="E84:AN84" si="63">IFERROR(((E80-E79)/(E30+E31))/12,"-")</f>
        <v>-</v>
      </c>
      <c r="F84" s="136" t="str">
        <f t="shared" si="63"/>
        <v>-</v>
      </c>
      <c r="G84" s="136" t="str">
        <f t="shared" si="63"/>
        <v>-</v>
      </c>
      <c r="H84" s="136" t="str">
        <f t="shared" si="63"/>
        <v>-</v>
      </c>
      <c r="I84" s="136" t="str">
        <f t="shared" si="63"/>
        <v>-</v>
      </c>
      <c r="J84" s="137" t="str">
        <f t="shared" si="63"/>
        <v>-</v>
      </c>
      <c r="K84" s="131" t="str">
        <f t="shared" si="63"/>
        <v>-</v>
      </c>
      <c r="L84" s="138" t="str">
        <f t="shared" si="63"/>
        <v>-</v>
      </c>
      <c r="M84" s="136" t="str">
        <f t="shared" si="63"/>
        <v>-</v>
      </c>
      <c r="N84" s="136" t="str">
        <f t="shared" si="63"/>
        <v>-</v>
      </c>
      <c r="O84" s="136" t="str">
        <f t="shared" si="63"/>
        <v>-</v>
      </c>
      <c r="P84" s="136" t="str">
        <f t="shared" si="63"/>
        <v>-</v>
      </c>
      <c r="Q84" s="137" t="str">
        <f t="shared" si="63"/>
        <v>-</v>
      </c>
      <c r="R84" s="131" t="str">
        <f t="shared" si="63"/>
        <v>-</v>
      </c>
      <c r="S84" s="138" t="str">
        <f t="shared" si="63"/>
        <v>-</v>
      </c>
      <c r="T84" s="136" t="str">
        <f t="shared" si="63"/>
        <v>-</v>
      </c>
      <c r="U84" s="136" t="str">
        <f t="shared" si="63"/>
        <v>-</v>
      </c>
      <c r="V84" s="136" t="str">
        <f t="shared" si="63"/>
        <v>-</v>
      </c>
      <c r="W84" s="136" t="str">
        <f t="shared" si="63"/>
        <v>-</v>
      </c>
      <c r="X84" s="137" t="str">
        <f t="shared" si="63"/>
        <v>-</v>
      </c>
      <c r="Y84" s="131" t="str">
        <f t="shared" si="63"/>
        <v>-</v>
      </c>
      <c r="Z84" s="138" t="str">
        <f t="shared" si="63"/>
        <v>-</v>
      </c>
      <c r="AA84" s="136" t="str">
        <f t="shared" si="63"/>
        <v>-</v>
      </c>
      <c r="AB84" s="136" t="str">
        <f t="shared" si="63"/>
        <v>-</v>
      </c>
      <c r="AC84" s="136" t="str">
        <f t="shared" si="63"/>
        <v>-</v>
      </c>
      <c r="AD84" s="136" t="str">
        <f t="shared" si="63"/>
        <v>-</v>
      </c>
      <c r="AE84" s="137" t="str">
        <f t="shared" si="63"/>
        <v>-</v>
      </c>
      <c r="AF84" s="131" t="str">
        <f t="shared" si="63"/>
        <v>-</v>
      </c>
      <c r="AG84" s="138" t="str">
        <f t="shared" si="63"/>
        <v>-</v>
      </c>
      <c r="AH84" s="136" t="str">
        <f t="shared" si="63"/>
        <v>-</v>
      </c>
      <c r="AI84" s="136" t="str">
        <f t="shared" si="63"/>
        <v>-</v>
      </c>
      <c r="AJ84" s="136" t="str">
        <f t="shared" si="63"/>
        <v>-</v>
      </c>
      <c r="AK84" s="136" t="str">
        <f t="shared" si="63"/>
        <v>-</v>
      </c>
      <c r="AL84" s="137" t="str">
        <f t="shared" si="63"/>
        <v>-</v>
      </c>
      <c r="AM84" s="131" t="str">
        <f t="shared" si="63"/>
        <v>-</v>
      </c>
      <c r="AN84" s="131" t="str">
        <f t="shared" si="63"/>
        <v>-</v>
      </c>
    </row>
    <row r="85" spans="1:40" ht="15.75" thickBot="1">
      <c r="A85" s="273" t="s">
        <v>95</v>
      </c>
      <c r="B85" s="274"/>
      <c r="C85" s="274"/>
      <c r="D85" s="275"/>
      <c r="E85" s="139">
        <f>IFERROR((E80-E79)/12,"-")</f>
        <v>0</v>
      </c>
      <c r="F85" s="139">
        <f t="shared" ref="F85:AN85" si="64">IFERROR((F80-F79)/12,"-")</f>
        <v>0</v>
      </c>
      <c r="G85" s="139">
        <f t="shared" si="64"/>
        <v>0</v>
      </c>
      <c r="H85" s="139">
        <f t="shared" si="64"/>
        <v>0</v>
      </c>
      <c r="I85" s="139">
        <f t="shared" si="64"/>
        <v>0</v>
      </c>
      <c r="J85" s="140">
        <f t="shared" si="64"/>
        <v>0</v>
      </c>
      <c r="K85" s="132">
        <f t="shared" si="64"/>
        <v>0</v>
      </c>
      <c r="L85" s="141">
        <f t="shared" si="64"/>
        <v>0</v>
      </c>
      <c r="M85" s="139">
        <f t="shared" si="64"/>
        <v>0</v>
      </c>
      <c r="N85" s="139">
        <f t="shared" si="64"/>
        <v>0</v>
      </c>
      <c r="O85" s="139">
        <f t="shared" si="64"/>
        <v>0</v>
      </c>
      <c r="P85" s="139">
        <f t="shared" si="64"/>
        <v>0</v>
      </c>
      <c r="Q85" s="140">
        <f t="shared" si="64"/>
        <v>0</v>
      </c>
      <c r="R85" s="132">
        <f t="shared" si="64"/>
        <v>0</v>
      </c>
      <c r="S85" s="141">
        <f t="shared" si="64"/>
        <v>0</v>
      </c>
      <c r="T85" s="139">
        <f t="shared" si="64"/>
        <v>0</v>
      </c>
      <c r="U85" s="139">
        <f t="shared" si="64"/>
        <v>0</v>
      </c>
      <c r="V85" s="139">
        <f t="shared" si="64"/>
        <v>0</v>
      </c>
      <c r="W85" s="139">
        <f t="shared" si="64"/>
        <v>0</v>
      </c>
      <c r="X85" s="140">
        <f t="shared" si="64"/>
        <v>0</v>
      </c>
      <c r="Y85" s="132">
        <f t="shared" si="64"/>
        <v>0</v>
      </c>
      <c r="Z85" s="141">
        <f t="shared" si="64"/>
        <v>0</v>
      </c>
      <c r="AA85" s="139">
        <f t="shared" si="64"/>
        <v>0</v>
      </c>
      <c r="AB85" s="139">
        <f t="shared" si="64"/>
        <v>0</v>
      </c>
      <c r="AC85" s="139">
        <f t="shared" si="64"/>
        <v>0</v>
      </c>
      <c r="AD85" s="139">
        <f t="shared" si="64"/>
        <v>0</v>
      </c>
      <c r="AE85" s="140">
        <f t="shared" si="64"/>
        <v>0</v>
      </c>
      <c r="AF85" s="132">
        <f t="shared" si="64"/>
        <v>0</v>
      </c>
      <c r="AG85" s="141">
        <f t="shared" si="64"/>
        <v>0</v>
      </c>
      <c r="AH85" s="139">
        <f t="shared" si="64"/>
        <v>0</v>
      </c>
      <c r="AI85" s="139">
        <f t="shared" si="64"/>
        <v>0</v>
      </c>
      <c r="AJ85" s="139">
        <f t="shared" si="64"/>
        <v>0</v>
      </c>
      <c r="AK85" s="139">
        <f t="shared" si="64"/>
        <v>0</v>
      </c>
      <c r="AL85" s="140">
        <f t="shared" si="64"/>
        <v>0</v>
      </c>
      <c r="AM85" s="132">
        <f t="shared" si="64"/>
        <v>0</v>
      </c>
      <c r="AN85" s="132">
        <f t="shared" si="64"/>
        <v>0</v>
      </c>
    </row>
    <row r="86" spans="1:40" customFormat="1" ht="16.5" thickTop="1" thickBot="1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0" ht="15.75" thickTop="1">
      <c r="A87" s="279" t="s">
        <v>7</v>
      </c>
      <c r="B87" s="280"/>
      <c r="C87" s="280"/>
      <c r="D87" s="281"/>
      <c r="E87" s="5"/>
      <c r="F87" s="6"/>
      <c r="G87" s="6"/>
      <c r="H87" s="6"/>
      <c r="I87" s="6"/>
      <c r="J87" s="15"/>
      <c r="K87" s="72">
        <f>SUM(E87:J87)</f>
        <v>0</v>
      </c>
      <c r="L87" s="5"/>
      <c r="M87" s="6"/>
      <c r="N87" s="6"/>
      <c r="O87" s="6"/>
      <c r="P87" s="6"/>
      <c r="Q87" s="15"/>
      <c r="R87" s="72">
        <f>SUM(L87:Q87)</f>
        <v>0</v>
      </c>
      <c r="S87" s="5"/>
      <c r="T87" s="6"/>
      <c r="U87" s="6"/>
      <c r="V87" s="6"/>
      <c r="W87" s="6"/>
      <c r="X87" s="15"/>
      <c r="Y87" s="72">
        <f>SUM(S87:X87)</f>
        <v>0</v>
      </c>
      <c r="Z87" s="5"/>
      <c r="AA87" s="6"/>
      <c r="AB87" s="6"/>
      <c r="AC87" s="6"/>
      <c r="AD87" s="6"/>
      <c r="AE87" s="15"/>
      <c r="AF87" s="72">
        <f>SUM(Z87:AE87)</f>
        <v>0</v>
      </c>
      <c r="AG87" s="5"/>
      <c r="AH87" s="6"/>
      <c r="AI87" s="6"/>
      <c r="AJ87" s="6"/>
      <c r="AK87" s="6"/>
      <c r="AL87" s="15"/>
      <c r="AM87" s="72">
        <f>SUM(AG87:AL87)</f>
        <v>0</v>
      </c>
      <c r="AN87" s="72">
        <f t="shared" ref="AN87" si="65">K87+R87+Y87+AF87+AM87</f>
        <v>0</v>
      </c>
    </row>
    <row r="88" spans="1:40">
      <c r="A88" s="255" t="s">
        <v>32</v>
      </c>
      <c r="B88" s="256"/>
      <c r="C88" s="256"/>
      <c r="D88" s="257"/>
      <c r="E88" s="147" t="str">
        <f t="shared" ref="E88:AN88" si="66">IFERROR(E36/E87,"-")</f>
        <v>-</v>
      </c>
      <c r="F88" s="148" t="str">
        <f t="shared" si="66"/>
        <v>-</v>
      </c>
      <c r="G88" s="148" t="str">
        <f t="shared" si="66"/>
        <v>-</v>
      </c>
      <c r="H88" s="148" t="str">
        <f t="shared" si="66"/>
        <v>-</v>
      </c>
      <c r="I88" s="148" t="str">
        <f t="shared" si="66"/>
        <v>-</v>
      </c>
      <c r="J88" s="149" t="str">
        <f t="shared" si="66"/>
        <v>-</v>
      </c>
      <c r="K88" s="146" t="str">
        <f t="shared" si="66"/>
        <v>-</v>
      </c>
      <c r="L88" s="147" t="str">
        <f t="shared" si="66"/>
        <v>-</v>
      </c>
      <c r="M88" s="148" t="str">
        <f t="shared" si="66"/>
        <v>-</v>
      </c>
      <c r="N88" s="148" t="str">
        <f t="shared" si="66"/>
        <v>-</v>
      </c>
      <c r="O88" s="148" t="str">
        <f t="shared" si="66"/>
        <v>-</v>
      </c>
      <c r="P88" s="148" t="str">
        <f t="shared" si="66"/>
        <v>-</v>
      </c>
      <c r="Q88" s="149" t="str">
        <f t="shared" si="66"/>
        <v>-</v>
      </c>
      <c r="R88" s="146" t="str">
        <f t="shared" si="66"/>
        <v>-</v>
      </c>
      <c r="S88" s="147" t="str">
        <f t="shared" si="66"/>
        <v>-</v>
      </c>
      <c r="T88" s="148" t="str">
        <f t="shared" si="66"/>
        <v>-</v>
      </c>
      <c r="U88" s="148" t="str">
        <f t="shared" si="66"/>
        <v>-</v>
      </c>
      <c r="V88" s="148" t="str">
        <f t="shared" si="66"/>
        <v>-</v>
      </c>
      <c r="W88" s="148" t="str">
        <f t="shared" si="66"/>
        <v>-</v>
      </c>
      <c r="X88" s="149" t="str">
        <f t="shared" si="66"/>
        <v>-</v>
      </c>
      <c r="Y88" s="146" t="str">
        <f t="shared" si="66"/>
        <v>-</v>
      </c>
      <c r="Z88" s="147" t="str">
        <f t="shared" si="66"/>
        <v>-</v>
      </c>
      <c r="AA88" s="148" t="str">
        <f t="shared" si="66"/>
        <v>-</v>
      </c>
      <c r="AB88" s="148" t="str">
        <f t="shared" si="66"/>
        <v>-</v>
      </c>
      <c r="AC88" s="148" t="str">
        <f t="shared" si="66"/>
        <v>-</v>
      </c>
      <c r="AD88" s="148" t="str">
        <f t="shared" si="66"/>
        <v>-</v>
      </c>
      <c r="AE88" s="149" t="str">
        <f t="shared" si="66"/>
        <v>-</v>
      </c>
      <c r="AF88" s="146" t="str">
        <f t="shared" si="66"/>
        <v>-</v>
      </c>
      <c r="AG88" s="147" t="str">
        <f t="shared" si="66"/>
        <v>-</v>
      </c>
      <c r="AH88" s="148" t="str">
        <f t="shared" si="66"/>
        <v>-</v>
      </c>
      <c r="AI88" s="148" t="str">
        <f t="shared" si="66"/>
        <v>-</v>
      </c>
      <c r="AJ88" s="148" t="str">
        <f t="shared" si="66"/>
        <v>-</v>
      </c>
      <c r="AK88" s="148" t="str">
        <f t="shared" si="66"/>
        <v>-</v>
      </c>
      <c r="AL88" s="149" t="str">
        <f t="shared" si="66"/>
        <v>-</v>
      </c>
      <c r="AM88" s="146" t="str">
        <f t="shared" si="66"/>
        <v>-</v>
      </c>
      <c r="AN88" s="146" t="str">
        <f t="shared" si="66"/>
        <v>-</v>
      </c>
    </row>
    <row r="89" spans="1:40">
      <c r="A89" s="255" t="s">
        <v>33</v>
      </c>
      <c r="B89" s="256"/>
      <c r="C89" s="256"/>
      <c r="D89" s="257"/>
      <c r="E89" s="147" t="str">
        <f t="shared" ref="E89:AN89" si="67">IFERROR(E23/E87,"-")</f>
        <v>-</v>
      </c>
      <c r="F89" s="148" t="str">
        <f t="shared" si="67"/>
        <v>-</v>
      </c>
      <c r="G89" s="148" t="str">
        <f t="shared" si="67"/>
        <v>-</v>
      </c>
      <c r="H89" s="148" t="str">
        <f t="shared" si="67"/>
        <v>-</v>
      </c>
      <c r="I89" s="148" t="str">
        <f t="shared" si="67"/>
        <v>-</v>
      </c>
      <c r="J89" s="149" t="str">
        <f t="shared" si="67"/>
        <v>-</v>
      </c>
      <c r="K89" s="146" t="str">
        <f t="shared" si="67"/>
        <v>-</v>
      </c>
      <c r="L89" s="147" t="str">
        <f t="shared" si="67"/>
        <v>-</v>
      </c>
      <c r="M89" s="148" t="str">
        <f t="shared" si="67"/>
        <v>-</v>
      </c>
      <c r="N89" s="148" t="str">
        <f t="shared" si="67"/>
        <v>-</v>
      </c>
      <c r="O89" s="148" t="str">
        <f t="shared" si="67"/>
        <v>-</v>
      </c>
      <c r="P89" s="148" t="str">
        <f t="shared" si="67"/>
        <v>-</v>
      </c>
      <c r="Q89" s="149" t="str">
        <f t="shared" si="67"/>
        <v>-</v>
      </c>
      <c r="R89" s="146" t="str">
        <f t="shared" si="67"/>
        <v>-</v>
      </c>
      <c r="S89" s="147" t="str">
        <f t="shared" si="67"/>
        <v>-</v>
      </c>
      <c r="T89" s="148" t="str">
        <f t="shared" si="67"/>
        <v>-</v>
      </c>
      <c r="U89" s="148" t="str">
        <f t="shared" si="67"/>
        <v>-</v>
      </c>
      <c r="V89" s="148" t="str">
        <f t="shared" si="67"/>
        <v>-</v>
      </c>
      <c r="W89" s="148" t="str">
        <f t="shared" si="67"/>
        <v>-</v>
      </c>
      <c r="X89" s="149" t="str">
        <f t="shared" si="67"/>
        <v>-</v>
      </c>
      <c r="Y89" s="146" t="str">
        <f t="shared" si="67"/>
        <v>-</v>
      </c>
      <c r="Z89" s="147" t="str">
        <f t="shared" si="67"/>
        <v>-</v>
      </c>
      <c r="AA89" s="148" t="str">
        <f t="shared" si="67"/>
        <v>-</v>
      </c>
      <c r="AB89" s="148" t="str">
        <f t="shared" si="67"/>
        <v>-</v>
      </c>
      <c r="AC89" s="148" t="str">
        <f t="shared" si="67"/>
        <v>-</v>
      </c>
      <c r="AD89" s="148" t="str">
        <f t="shared" si="67"/>
        <v>-</v>
      </c>
      <c r="AE89" s="149" t="str">
        <f t="shared" si="67"/>
        <v>-</v>
      </c>
      <c r="AF89" s="146" t="str">
        <f t="shared" si="67"/>
        <v>-</v>
      </c>
      <c r="AG89" s="147" t="str">
        <f t="shared" si="67"/>
        <v>-</v>
      </c>
      <c r="AH89" s="148" t="str">
        <f t="shared" si="67"/>
        <v>-</v>
      </c>
      <c r="AI89" s="148" t="str">
        <f t="shared" si="67"/>
        <v>-</v>
      </c>
      <c r="AJ89" s="148" t="str">
        <f t="shared" si="67"/>
        <v>-</v>
      </c>
      <c r="AK89" s="148" t="str">
        <f t="shared" si="67"/>
        <v>-</v>
      </c>
      <c r="AL89" s="149" t="str">
        <f t="shared" si="67"/>
        <v>-</v>
      </c>
      <c r="AM89" s="146" t="str">
        <f t="shared" si="67"/>
        <v>-</v>
      </c>
      <c r="AN89" s="146" t="str">
        <f t="shared" si="67"/>
        <v>-</v>
      </c>
    </row>
    <row r="90" spans="1:40">
      <c r="A90" s="255" t="s">
        <v>34</v>
      </c>
      <c r="B90" s="256"/>
      <c r="C90" s="256"/>
      <c r="D90" s="257"/>
      <c r="E90" s="147" t="str">
        <f t="shared" ref="E90:AN90" si="68">IFERROR(E24/E87,"-")</f>
        <v>-</v>
      </c>
      <c r="F90" s="148" t="str">
        <f t="shared" si="68"/>
        <v>-</v>
      </c>
      <c r="G90" s="148" t="str">
        <f t="shared" si="68"/>
        <v>-</v>
      </c>
      <c r="H90" s="148" t="str">
        <f t="shared" si="68"/>
        <v>-</v>
      </c>
      <c r="I90" s="148" t="str">
        <f t="shared" si="68"/>
        <v>-</v>
      </c>
      <c r="J90" s="149" t="str">
        <f t="shared" si="68"/>
        <v>-</v>
      </c>
      <c r="K90" s="146" t="str">
        <f t="shared" si="68"/>
        <v>-</v>
      </c>
      <c r="L90" s="147" t="str">
        <f t="shared" si="68"/>
        <v>-</v>
      </c>
      <c r="M90" s="148" t="str">
        <f t="shared" si="68"/>
        <v>-</v>
      </c>
      <c r="N90" s="148" t="str">
        <f t="shared" si="68"/>
        <v>-</v>
      </c>
      <c r="O90" s="148" t="str">
        <f t="shared" si="68"/>
        <v>-</v>
      </c>
      <c r="P90" s="148" t="str">
        <f t="shared" si="68"/>
        <v>-</v>
      </c>
      <c r="Q90" s="149" t="str">
        <f t="shared" si="68"/>
        <v>-</v>
      </c>
      <c r="R90" s="146" t="str">
        <f t="shared" si="68"/>
        <v>-</v>
      </c>
      <c r="S90" s="147" t="str">
        <f t="shared" si="68"/>
        <v>-</v>
      </c>
      <c r="T90" s="148" t="str">
        <f t="shared" si="68"/>
        <v>-</v>
      </c>
      <c r="U90" s="148" t="str">
        <f t="shared" si="68"/>
        <v>-</v>
      </c>
      <c r="V90" s="148" t="str">
        <f t="shared" si="68"/>
        <v>-</v>
      </c>
      <c r="W90" s="148" t="str">
        <f t="shared" si="68"/>
        <v>-</v>
      </c>
      <c r="X90" s="149" t="str">
        <f t="shared" si="68"/>
        <v>-</v>
      </c>
      <c r="Y90" s="146" t="str">
        <f t="shared" si="68"/>
        <v>-</v>
      </c>
      <c r="Z90" s="147" t="str">
        <f t="shared" si="68"/>
        <v>-</v>
      </c>
      <c r="AA90" s="148" t="str">
        <f t="shared" si="68"/>
        <v>-</v>
      </c>
      <c r="AB90" s="148" t="str">
        <f t="shared" si="68"/>
        <v>-</v>
      </c>
      <c r="AC90" s="148" t="str">
        <f t="shared" si="68"/>
        <v>-</v>
      </c>
      <c r="AD90" s="148" t="str">
        <f t="shared" si="68"/>
        <v>-</v>
      </c>
      <c r="AE90" s="149" t="str">
        <f t="shared" si="68"/>
        <v>-</v>
      </c>
      <c r="AF90" s="146" t="str">
        <f t="shared" si="68"/>
        <v>-</v>
      </c>
      <c r="AG90" s="147" t="str">
        <f t="shared" si="68"/>
        <v>-</v>
      </c>
      <c r="AH90" s="148" t="str">
        <f t="shared" si="68"/>
        <v>-</v>
      </c>
      <c r="AI90" s="148" t="str">
        <f t="shared" si="68"/>
        <v>-</v>
      </c>
      <c r="AJ90" s="148" t="str">
        <f t="shared" si="68"/>
        <v>-</v>
      </c>
      <c r="AK90" s="148" t="str">
        <f t="shared" si="68"/>
        <v>-</v>
      </c>
      <c r="AL90" s="149" t="str">
        <f t="shared" si="68"/>
        <v>-</v>
      </c>
      <c r="AM90" s="146" t="str">
        <f t="shared" si="68"/>
        <v>-</v>
      </c>
      <c r="AN90" s="146" t="str">
        <f t="shared" si="68"/>
        <v>-</v>
      </c>
    </row>
    <row r="91" spans="1:40">
      <c r="A91" s="255" t="s">
        <v>8</v>
      </c>
      <c r="B91" s="256"/>
      <c r="C91" s="256"/>
      <c r="D91" s="257"/>
      <c r="E91" s="147" t="str">
        <f>IFERROR((E32+E33)/E87,"-")</f>
        <v>-</v>
      </c>
      <c r="F91" s="148" t="str">
        <f t="shared" ref="F91:AN91" si="69">IFERROR((F32+F33)/F87,"-")</f>
        <v>-</v>
      </c>
      <c r="G91" s="148" t="str">
        <f t="shared" si="69"/>
        <v>-</v>
      </c>
      <c r="H91" s="148" t="str">
        <f t="shared" si="69"/>
        <v>-</v>
      </c>
      <c r="I91" s="148" t="str">
        <f t="shared" si="69"/>
        <v>-</v>
      </c>
      <c r="J91" s="149" t="str">
        <f t="shared" si="69"/>
        <v>-</v>
      </c>
      <c r="K91" s="146" t="str">
        <f t="shared" si="69"/>
        <v>-</v>
      </c>
      <c r="L91" s="147" t="str">
        <f t="shared" si="69"/>
        <v>-</v>
      </c>
      <c r="M91" s="148" t="str">
        <f t="shared" si="69"/>
        <v>-</v>
      </c>
      <c r="N91" s="148" t="str">
        <f t="shared" si="69"/>
        <v>-</v>
      </c>
      <c r="O91" s="148" t="str">
        <f t="shared" si="69"/>
        <v>-</v>
      </c>
      <c r="P91" s="148" t="str">
        <f t="shared" si="69"/>
        <v>-</v>
      </c>
      <c r="Q91" s="149" t="str">
        <f t="shared" si="69"/>
        <v>-</v>
      </c>
      <c r="R91" s="146" t="str">
        <f t="shared" si="69"/>
        <v>-</v>
      </c>
      <c r="S91" s="147" t="str">
        <f t="shared" si="69"/>
        <v>-</v>
      </c>
      <c r="T91" s="148" t="str">
        <f t="shared" si="69"/>
        <v>-</v>
      </c>
      <c r="U91" s="148" t="str">
        <f t="shared" si="69"/>
        <v>-</v>
      </c>
      <c r="V91" s="148" t="str">
        <f t="shared" si="69"/>
        <v>-</v>
      </c>
      <c r="W91" s="148" t="str">
        <f t="shared" si="69"/>
        <v>-</v>
      </c>
      <c r="X91" s="149" t="str">
        <f t="shared" si="69"/>
        <v>-</v>
      </c>
      <c r="Y91" s="146" t="str">
        <f t="shared" si="69"/>
        <v>-</v>
      </c>
      <c r="Z91" s="147" t="str">
        <f t="shared" si="69"/>
        <v>-</v>
      </c>
      <c r="AA91" s="148" t="str">
        <f t="shared" si="69"/>
        <v>-</v>
      </c>
      <c r="AB91" s="148" t="str">
        <f t="shared" si="69"/>
        <v>-</v>
      </c>
      <c r="AC91" s="148" t="str">
        <f t="shared" si="69"/>
        <v>-</v>
      </c>
      <c r="AD91" s="148" t="str">
        <f t="shared" si="69"/>
        <v>-</v>
      </c>
      <c r="AE91" s="149" t="str">
        <f t="shared" si="69"/>
        <v>-</v>
      </c>
      <c r="AF91" s="146" t="str">
        <f t="shared" si="69"/>
        <v>-</v>
      </c>
      <c r="AG91" s="147" t="str">
        <f t="shared" si="69"/>
        <v>-</v>
      </c>
      <c r="AH91" s="148" t="str">
        <f t="shared" si="69"/>
        <v>-</v>
      </c>
      <c r="AI91" s="148" t="str">
        <f t="shared" si="69"/>
        <v>-</v>
      </c>
      <c r="AJ91" s="148" t="str">
        <f t="shared" si="69"/>
        <v>-</v>
      </c>
      <c r="AK91" s="148" t="str">
        <f t="shared" si="69"/>
        <v>-</v>
      </c>
      <c r="AL91" s="149" t="str">
        <f t="shared" si="69"/>
        <v>-</v>
      </c>
      <c r="AM91" s="146" t="str">
        <f t="shared" si="69"/>
        <v>-</v>
      </c>
      <c r="AN91" s="146" t="str">
        <f t="shared" si="69"/>
        <v>-</v>
      </c>
    </row>
    <row r="92" spans="1:40" ht="15.75" thickBot="1">
      <c r="A92" s="273" t="s">
        <v>9</v>
      </c>
      <c r="B92" s="274"/>
      <c r="C92" s="274"/>
      <c r="D92" s="275"/>
      <c r="E92" s="142" t="str">
        <f t="shared" ref="E92:AN92" si="70">IFERROR(E35/E87,"-")</f>
        <v>-</v>
      </c>
      <c r="F92" s="143" t="str">
        <f t="shared" si="70"/>
        <v>-</v>
      </c>
      <c r="G92" s="143" t="str">
        <f t="shared" si="70"/>
        <v>-</v>
      </c>
      <c r="H92" s="143" t="str">
        <f t="shared" si="70"/>
        <v>-</v>
      </c>
      <c r="I92" s="143" t="str">
        <f t="shared" si="70"/>
        <v>-</v>
      </c>
      <c r="J92" s="144" t="str">
        <f t="shared" si="70"/>
        <v>-</v>
      </c>
      <c r="K92" s="145" t="str">
        <f t="shared" si="70"/>
        <v>-</v>
      </c>
      <c r="L92" s="142" t="str">
        <f t="shared" si="70"/>
        <v>-</v>
      </c>
      <c r="M92" s="143" t="str">
        <f t="shared" si="70"/>
        <v>-</v>
      </c>
      <c r="N92" s="143" t="str">
        <f t="shared" si="70"/>
        <v>-</v>
      </c>
      <c r="O92" s="143" t="str">
        <f t="shared" si="70"/>
        <v>-</v>
      </c>
      <c r="P92" s="143" t="str">
        <f t="shared" si="70"/>
        <v>-</v>
      </c>
      <c r="Q92" s="144" t="str">
        <f t="shared" si="70"/>
        <v>-</v>
      </c>
      <c r="R92" s="145" t="str">
        <f t="shared" si="70"/>
        <v>-</v>
      </c>
      <c r="S92" s="142" t="str">
        <f t="shared" si="70"/>
        <v>-</v>
      </c>
      <c r="T92" s="143" t="str">
        <f t="shared" si="70"/>
        <v>-</v>
      </c>
      <c r="U92" s="143" t="str">
        <f t="shared" si="70"/>
        <v>-</v>
      </c>
      <c r="V92" s="143" t="str">
        <f t="shared" si="70"/>
        <v>-</v>
      </c>
      <c r="W92" s="143" t="str">
        <f t="shared" si="70"/>
        <v>-</v>
      </c>
      <c r="X92" s="144" t="str">
        <f t="shared" si="70"/>
        <v>-</v>
      </c>
      <c r="Y92" s="145" t="str">
        <f t="shared" si="70"/>
        <v>-</v>
      </c>
      <c r="Z92" s="142" t="str">
        <f t="shared" si="70"/>
        <v>-</v>
      </c>
      <c r="AA92" s="143" t="str">
        <f t="shared" si="70"/>
        <v>-</v>
      </c>
      <c r="AB92" s="143" t="str">
        <f t="shared" si="70"/>
        <v>-</v>
      </c>
      <c r="AC92" s="143" t="str">
        <f t="shared" si="70"/>
        <v>-</v>
      </c>
      <c r="AD92" s="143" t="str">
        <f t="shared" si="70"/>
        <v>-</v>
      </c>
      <c r="AE92" s="144" t="str">
        <f t="shared" si="70"/>
        <v>-</v>
      </c>
      <c r="AF92" s="145" t="str">
        <f t="shared" si="70"/>
        <v>-</v>
      </c>
      <c r="AG92" s="142" t="str">
        <f t="shared" si="70"/>
        <v>-</v>
      </c>
      <c r="AH92" s="143" t="str">
        <f t="shared" si="70"/>
        <v>-</v>
      </c>
      <c r="AI92" s="143" t="str">
        <f t="shared" si="70"/>
        <v>-</v>
      </c>
      <c r="AJ92" s="143" t="str">
        <f t="shared" si="70"/>
        <v>-</v>
      </c>
      <c r="AK92" s="143" t="str">
        <f t="shared" si="70"/>
        <v>-</v>
      </c>
      <c r="AL92" s="144" t="str">
        <f t="shared" si="70"/>
        <v>-</v>
      </c>
      <c r="AM92" s="145" t="str">
        <f t="shared" si="70"/>
        <v>-</v>
      </c>
      <c r="AN92" s="145" t="str">
        <f t="shared" si="70"/>
        <v>-</v>
      </c>
    </row>
    <row r="93" spans="1:40" ht="16.5" thickTop="1" thickBot="1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0" ht="15.75" thickTop="1">
      <c r="A94" s="302" t="s">
        <v>14</v>
      </c>
      <c r="B94" s="303"/>
      <c r="C94" s="303"/>
      <c r="D94" s="304"/>
      <c r="E94" s="19"/>
      <c r="F94" s="20"/>
      <c r="G94" s="20"/>
      <c r="H94" s="20"/>
      <c r="I94" s="20"/>
      <c r="J94" s="21"/>
      <c r="K94" s="72">
        <f t="shared" ref="K94:K97" si="71">SUM(E94:J94)</f>
        <v>0</v>
      </c>
      <c r="L94" s="19"/>
      <c r="M94" s="20"/>
      <c r="N94" s="20"/>
      <c r="O94" s="20"/>
      <c r="P94" s="20"/>
      <c r="Q94" s="21"/>
      <c r="R94" s="72">
        <f t="shared" ref="R94:R97" si="72">SUM(L94:Q94)</f>
        <v>0</v>
      </c>
      <c r="S94" s="19"/>
      <c r="T94" s="20"/>
      <c r="U94" s="20"/>
      <c r="V94" s="20"/>
      <c r="W94" s="20"/>
      <c r="X94" s="21"/>
      <c r="Y94" s="72">
        <f t="shared" ref="Y94:Y97" si="73">SUM(S94:X94)</f>
        <v>0</v>
      </c>
      <c r="Z94" s="19"/>
      <c r="AA94" s="20"/>
      <c r="AB94" s="20"/>
      <c r="AC94" s="20"/>
      <c r="AD94" s="20"/>
      <c r="AE94" s="21"/>
      <c r="AF94" s="72">
        <f t="shared" ref="AF94:AF97" si="74">SUM(Z94:AE94)</f>
        <v>0</v>
      </c>
      <c r="AG94" s="19"/>
      <c r="AH94" s="20"/>
      <c r="AI94" s="20"/>
      <c r="AJ94" s="20"/>
      <c r="AK94" s="20"/>
      <c r="AL94" s="21"/>
      <c r="AM94" s="72">
        <f t="shared" ref="AM94:AM97" si="75">SUM(AG94:AL94)</f>
        <v>0</v>
      </c>
      <c r="AN94" s="72">
        <f t="shared" ref="AN94:AN97" si="76">K94+R94+Y94+AF94+AM94</f>
        <v>0</v>
      </c>
    </row>
    <row r="95" spans="1:40">
      <c r="A95" s="255" t="s">
        <v>15</v>
      </c>
      <c r="B95" s="256"/>
      <c r="C95" s="256"/>
      <c r="D95" s="257"/>
      <c r="E95" s="22"/>
      <c r="F95" s="23"/>
      <c r="G95" s="23"/>
      <c r="H95" s="23"/>
      <c r="I95" s="23"/>
      <c r="J95" s="24"/>
      <c r="K95" s="119">
        <f t="shared" si="71"/>
        <v>0</v>
      </c>
      <c r="L95" s="22"/>
      <c r="M95" s="23"/>
      <c r="N95" s="23"/>
      <c r="O95" s="23"/>
      <c r="P95" s="23"/>
      <c r="Q95" s="24"/>
      <c r="R95" s="119">
        <f t="shared" si="72"/>
        <v>0</v>
      </c>
      <c r="S95" s="22"/>
      <c r="T95" s="23"/>
      <c r="U95" s="23"/>
      <c r="V95" s="23"/>
      <c r="W95" s="23"/>
      <c r="X95" s="24"/>
      <c r="Y95" s="119">
        <f t="shared" si="73"/>
        <v>0</v>
      </c>
      <c r="Z95" s="22"/>
      <c r="AA95" s="23"/>
      <c r="AB95" s="23"/>
      <c r="AC95" s="23"/>
      <c r="AD95" s="23"/>
      <c r="AE95" s="24"/>
      <c r="AF95" s="119">
        <f t="shared" si="74"/>
        <v>0</v>
      </c>
      <c r="AG95" s="22"/>
      <c r="AH95" s="23"/>
      <c r="AI95" s="23"/>
      <c r="AJ95" s="23"/>
      <c r="AK95" s="23"/>
      <c r="AL95" s="24"/>
      <c r="AM95" s="119">
        <f t="shared" si="75"/>
        <v>0</v>
      </c>
      <c r="AN95" s="119">
        <f t="shared" si="76"/>
        <v>0</v>
      </c>
    </row>
    <row r="96" spans="1:40">
      <c r="A96" s="255" t="s">
        <v>16</v>
      </c>
      <c r="B96" s="256"/>
      <c r="C96" s="256"/>
      <c r="D96" s="257"/>
      <c r="E96" s="22"/>
      <c r="F96" s="23"/>
      <c r="G96" s="23"/>
      <c r="H96" s="23"/>
      <c r="I96" s="23"/>
      <c r="J96" s="24"/>
      <c r="K96" s="119">
        <f t="shared" si="71"/>
        <v>0</v>
      </c>
      <c r="L96" s="22"/>
      <c r="M96" s="23"/>
      <c r="N96" s="23"/>
      <c r="O96" s="23"/>
      <c r="P96" s="23"/>
      <c r="Q96" s="24"/>
      <c r="R96" s="119">
        <f t="shared" si="72"/>
        <v>0</v>
      </c>
      <c r="S96" s="22"/>
      <c r="T96" s="23"/>
      <c r="U96" s="23"/>
      <c r="V96" s="23"/>
      <c r="W96" s="23"/>
      <c r="X96" s="24"/>
      <c r="Y96" s="119">
        <f t="shared" si="73"/>
        <v>0</v>
      </c>
      <c r="Z96" s="22"/>
      <c r="AA96" s="23"/>
      <c r="AB96" s="23"/>
      <c r="AC96" s="23"/>
      <c r="AD96" s="23"/>
      <c r="AE96" s="24"/>
      <c r="AF96" s="119">
        <f t="shared" si="74"/>
        <v>0</v>
      </c>
      <c r="AG96" s="22"/>
      <c r="AH96" s="23"/>
      <c r="AI96" s="23"/>
      <c r="AJ96" s="23"/>
      <c r="AK96" s="23"/>
      <c r="AL96" s="24"/>
      <c r="AM96" s="119">
        <f t="shared" si="75"/>
        <v>0</v>
      </c>
      <c r="AN96" s="119">
        <f t="shared" si="76"/>
        <v>0</v>
      </c>
    </row>
    <row r="97" spans="1:40">
      <c r="A97" s="255" t="s">
        <v>17</v>
      </c>
      <c r="B97" s="256"/>
      <c r="C97" s="256"/>
      <c r="D97" s="257"/>
      <c r="E97" s="22"/>
      <c r="F97" s="23"/>
      <c r="G97" s="23"/>
      <c r="H97" s="23"/>
      <c r="I97" s="23"/>
      <c r="J97" s="24"/>
      <c r="K97" s="119">
        <f t="shared" si="71"/>
        <v>0</v>
      </c>
      <c r="L97" s="22"/>
      <c r="M97" s="23"/>
      <c r="N97" s="23"/>
      <c r="O97" s="23"/>
      <c r="P97" s="23"/>
      <c r="Q97" s="24"/>
      <c r="R97" s="119">
        <f t="shared" si="72"/>
        <v>0</v>
      </c>
      <c r="S97" s="22"/>
      <c r="T97" s="23"/>
      <c r="U97" s="23"/>
      <c r="V97" s="23"/>
      <c r="W97" s="23"/>
      <c r="X97" s="24"/>
      <c r="Y97" s="119">
        <f t="shared" si="73"/>
        <v>0</v>
      </c>
      <c r="Z97" s="22"/>
      <c r="AA97" s="23"/>
      <c r="AB97" s="23"/>
      <c r="AC97" s="23"/>
      <c r="AD97" s="23"/>
      <c r="AE97" s="24"/>
      <c r="AF97" s="119">
        <f t="shared" si="74"/>
        <v>0</v>
      </c>
      <c r="AG97" s="22"/>
      <c r="AH97" s="23"/>
      <c r="AI97" s="23"/>
      <c r="AJ97" s="23"/>
      <c r="AK97" s="23"/>
      <c r="AL97" s="24"/>
      <c r="AM97" s="119">
        <f t="shared" si="75"/>
        <v>0</v>
      </c>
      <c r="AN97" s="119">
        <f t="shared" si="76"/>
        <v>0</v>
      </c>
    </row>
    <row r="98" spans="1:40">
      <c r="A98" s="241" t="s">
        <v>18</v>
      </c>
      <c r="B98" s="242"/>
      <c r="C98" s="242"/>
      <c r="D98" s="243"/>
      <c r="E98" s="226" t="str">
        <f>IFERROR((E94+E95)/SUM(E94:E97),"-")</f>
        <v>-</v>
      </c>
      <c r="F98" s="227" t="str">
        <f t="shared" ref="F98:AN98" si="77">IFERROR((F94+F95)/SUM(F94:F97),"-")</f>
        <v>-</v>
      </c>
      <c r="G98" s="227" t="str">
        <f t="shared" si="77"/>
        <v>-</v>
      </c>
      <c r="H98" s="227" t="str">
        <f t="shared" si="77"/>
        <v>-</v>
      </c>
      <c r="I98" s="227" t="str">
        <f t="shared" si="77"/>
        <v>-</v>
      </c>
      <c r="J98" s="228" t="str">
        <f t="shared" si="77"/>
        <v>-</v>
      </c>
      <c r="K98" s="229" t="str">
        <f t="shared" si="77"/>
        <v>-</v>
      </c>
      <c r="L98" s="226" t="str">
        <f t="shared" si="77"/>
        <v>-</v>
      </c>
      <c r="M98" s="227" t="str">
        <f t="shared" si="77"/>
        <v>-</v>
      </c>
      <c r="N98" s="227" t="str">
        <f t="shared" si="77"/>
        <v>-</v>
      </c>
      <c r="O98" s="227" t="str">
        <f t="shared" si="77"/>
        <v>-</v>
      </c>
      <c r="P98" s="227" t="str">
        <f t="shared" si="77"/>
        <v>-</v>
      </c>
      <c r="Q98" s="228" t="str">
        <f t="shared" si="77"/>
        <v>-</v>
      </c>
      <c r="R98" s="229" t="str">
        <f t="shared" si="77"/>
        <v>-</v>
      </c>
      <c r="S98" s="226" t="str">
        <f t="shared" si="77"/>
        <v>-</v>
      </c>
      <c r="T98" s="227" t="str">
        <f t="shared" si="77"/>
        <v>-</v>
      </c>
      <c r="U98" s="227" t="str">
        <f t="shared" si="77"/>
        <v>-</v>
      </c>
      <c r="V98" s="227" t="str">
        <f t="shared" si="77"/>
        <v>-</v>
      </c>
      <c r="W98" s="227" t="str">
        <f t="shared" si="77"/>
        <v>-</v>
      </c>
      <c r="X98" s="228" t="str">
        <f t="shared" si="77"/>
        <v>-</v>
      </c>
      <c r="Y98" s="229" t="str">
        <f t="shared" si="77"/>
        <v>-</v>
      </c>
      <c r="Z98" s="226" t="str">
        <f t="shared" si="77"/>
        <v>-</v>
      </c>
      <c r="AA98" s="227" t="str">
        <f t="shared" si="77"/>
        <v>-</v>
      </c>
      <c r="AB98" s="227" t="str">
        <f t="shared" si="77"/>
        <v>-</v>
      </c>
      <c r="AC98" s="227" t="str">
        <f t="shared" si="77"/>
        <v>-</v>
      </c>
      <c r="AD98" s="227" t="str">
        <f t="shared" si="77"/>
        <v>-</v>
      </c>
      <c r="AE98" s="228" t="str">
        <f t="shared" si="77"/>
        <v>-</v>
      </c>
      <c r="AF98" s="229" t="str">
        <f t="shared" si="77"/>
        <v>-</v>
      </c>
      <c r="AG98" s="226" t="str">
        <f t="shared" si="77"/>
        <v>-</v>
      </c>
      <c r="AH98" s="227" t="str">
        <f t="shared" si="77"/>
        <v>-</v>
      </c>
      <c r="AI98" s="227" t="str">
        <f t="shared" si="77"/>
        <v>-</v>
      </c>
      <c r="AJ98" s="227" t="str">
        <f t="shared" si="77"/>
        <v>-</v>
      </c>
      <c r="AK98" s="227" t="str">
        <f t="shared" si="77"/>
        <v>-</v>
      </c>
      <c r="AL98" s="228" t="str">
        <f t="shared" si="77"/>
        <v>-</v>
      </c>
      <c r="AM98" s="229" t="str">
        <f t="shared" si="77"/>
        <v>-</v>
      </c>
      <c r="AN98" s="229" t="str">
        <f t="shared" si="77"/>
        <v>-</v>
      </c>
    </row>
    <row r="99" spans="1:40">
      <c r="A99" s="241" t="s">
        <v>19</v>
      </c>
      <c r="B99" s="242"/>
      <c r="C99" s="242"/>
      <c r="D99" s="243"/>
      <c r="E99" s="122" t="str">
        <f>IFERROR(E96/SUM(E94:E97),"-")</f>
        <v>-</v>
      </c>
      <c r="F99" s="123" t="str">
        <f t="shared" ref="F99:AN99" si="78">IFERROR(F96/SUM(F94:F97),"-")</f>
        <v>-</v>
      </c>
      <c r="G99" s="123" t="str">
        <f t="shared" si="78"/>
        <v>-</v>
      </c>
      <c r="H99" s="123" t="str">
        <f t="shared" si="78"/>
        <v>-</v>
      </c>
      <c r="I99" s="123" t="str">
        <f t="shared" si="78"/>
        <v>-</v>
      </c>
      <c r="J99" s="124" t="str">
        <f t="shared" si="78"/>
        <v>-</v>
      </c>
      <c r="K99" s="120" t="str">
        <f t="shared" si="78"/>
        <v>-</v>
      </c>
      <c r="L99" s="122" t="str">
        <f t="shared" si="78"/>
        <v>-</v>
      </c>
      <c r="M99" s="123" t="str">
        <f t="shared" si="78"/>
        <v>-</v>
      </c>
      <c r="N99" s="123" t="str">
        <f t="shared" si="78"/>
        <v>-</v>
      </c>
      <c r="O99" s="123" t="str">
        <f t="shared" si="78"/>
        <v>-</v>
      </c>
      <c r="P99" s="123" t="str">
        <f t="shared" si="78"/>
        <v>-</v>
      </c>
      <c r="Q99" s="124" t="str">
        <f t="shared" si="78"/>
        <v>-</v>
      </c>
      <c r="R99" s="120" t="str">
        <f t="shared" si="78"/>
        <v>-</v>
      </c>
      <c r="S99" s="122" t="str">
        <f t="shared" si="78"/>
        <v>-</v>
      </c>
      <c r="T99" s="123" t="str">
        <f t="shared" si="78"/>
        <v>-</v>
      </c>
      <c r="U99" s="123" t="str">
        <f t="shared" si="78"/>
        <v>-</v>
      </c>
      <c r="V99" s="123" t="str">
        <f t="shared" si="78"/>
        <v>-</v>
      </c>
      <c r="W99" s="123" t="str">
        <f t="shared" si="78"/>
        <v>-</v>
      </c>
      <c r="X99" s="124" t="str">
        <f t="shared" si="78"/>
        <v>-</v>
      </c>
      <c r="Y99" s="120" t="str">
        <f t="shared" si="78"/>
        <v>-</v>
      </c>
      <c r="Z99" s="122" t="str">
        <f t="shared" si="78"/>
        <v>-</v>
      </c>
      <c r="AA99" s="123" t="str">
        <f t="shared" si="78"/>
        <v>-</v>
      </c>
      <c r="AB99" s="123" t="str">
        <f t="shared" si="78"/>
        <v>-</v>
      </c>
      <c r="AC99" s="123" t="str">
        <f t="shared" si="78"/>
        <v>-</v>
      </c>
      <c r="AD99" s="123" t="str">
        <f t="shared" si="78"/>
        <v>-</v>
      </c>
      <c r="AE99" s="124" t="str">
        <f t="shared" si="78"/>
        <v>-</v>
      </c>
      <c r="AF99" s="120" t="str">
        <f t="shared" si="78"/>
        <v>-</v>
      </c>
      <c r="AG99" s="122" t="str">
        <f t="shared" si="78"/>
        <v>-</v>
      </c>
      <c r="AH99" s="123" t="str">
        <f t="shared" si="78"/>
        <v>-</v>
      </c>
      <c r="AI99" s="123" t="str">
        <f t="shared" si="78"/>
        <v>-</v>
      </c>
      <c r="AJ99" s="123" t="str">
        <f t="shared" si="78"/>
        <v>-</v>
      </c>
      <c r="AK99" s="123" t="str">
        <f t="shared" si="78"/>
        <v>-</v>
      </c>
      <c r="AL99" s="124" t="str">
        <f t="shared" si="78"/>
        <v>-</v>
      </c>
      <c r="AM99" s="120" t="str">
        <f t="shared" si="78"/>
        <v>-</v>
      </c>
      <c r="AN99" s="120" t="str">
        <f t="shared" si="78"/>
        <v>-</v>
      </c>
    </row>
    <row r="100" spans="1:40" ht="15.75" thickBot="1">
      <c r="A100" s="273" t="s">
        <v>20</v>
      </c>
      <c r="B100" s="274"/>
      <c r="C100" s="274"/>
      <c r="D100" s="275"/>
      <c r="E100" s="125" t="str">
        <f>IFERROR(E97/SUM(E94:E97),"-")</f>
        <v>-</v>
      </c>
      <c r="F100" s="126" t="str">
        <f t="shared" ref="F100:AN100" si="79">IFERROR(F97/SUM(F94:F97),"-")</f>
        <v>-</v>
      </c>
      <c r="G100" s="126" t="str">
        <f t="shared" si="79"/>
        <v>-</v>
      </c>
      <c r="H100" s="126" t="str">
        <f t="shared" si="79"/>
        <v>-</v>
      </c>
      <c r="I100" s="126" t="str">
        <f t="shared" si="79"/>
        <v>-</v>
      </c>
      <c r="J100" s="127" t="str">
        <f t="shared" si="79"/>
        <v>-</v>
      </c>
      <c r="K100" s="121" t="str">
        <f t="shared" si="79"/>
        <v>-</v>
      </c>
      <c r="L100" s="125" t="str">
        <f t="shared" si="79"/>
        <v>-</v>
      </c>
      <c r="M100" s="126" t="str">
        <f t="shared" si="79"/>
        <v>-</v>
      </c>
      <c r="N100" s="126" t="str">
        <f t="shared" si="79"/>
        <v>-</v>
      </c>
      <c r="O100" s="126" t="str">
        <f t="shared" si="79"/>
        <v>-</v>
      </c>
      <c r="P100" s="126" t="str">
        <f t="shared" si="79"/>
        <v>-</v>
      </c>
      <c r="Q100" s="127" t="str">
        <f t="shared" si="79"/>
        <v>-</v>
      </c>
      <c r="R100" s="121" t="str">
        <f t="shared" si="79"/>
        <v>-</v>
      </c>
      <c r="S100" s="125" t="str">
        <f t="shared" si="79"/>
        <v>-</v>
      </c>
      <c r="T100" s="126" t="str">
        <f t="shared" si="79"/>
        <v>-</v>
      </c>
      <c r="U100" s="126" t="str">
        <f t="shared" si="79"/>
        <v>-</v>
      </c>
      <c r="V100" s="126" t="str">
        <f t="shared" si="79"/>
        <v>-</v>
      </c>
      <c r="W100" s="126" t="str">
        <f t="shared" si="79"/>
        <v>-</v>
      </c>
      <c r="X100" s="127" t="str">
        <f t="shared" si="79"/>
        <v>-</v>
      </c>
      <c r="Y100" s="121" t="str">
        <f t="shared" si="79"/>
        <v>-</v>
      </c>
      <c r="Z100" s="125" t="str">
        <f t="shared" si="79"/>
        <v>-</v>
      </c>
      <c r="AA100" s="126" t="str">
        <f t="shared" si="79"/>
        <v>-</v>
      </c>
      <c r="AB100" s="126" t="str">
        <f t="shared" si="79"/>
        <v>-</v>
      </c>
      <c r="AC100" s="126" t="str">
        <f t="shared" si="79"/>
        <v>-</v>
      </c>
      <c r="AD100" s="126" t="str">
        <f t="shared" si="79"/>
        <v>-</v>
      </c>
      <c r="AE100" s="127" t="str">
        <f t="shared" si="79"/>
        <v>-</v>
      </c>
      <c r="AF100" s="121" t="str">
        <f t="shared" si="79"/>
        <v>-</v>
      </c>
      <c r="AG100" s="125" t="str">
        <f t="shared" si="79"/>
        <v>-</v>
      </c>
      <c r="AH100" s="126" t="str">
        <f t="shared" si="79"/>
        <v>-</v>
      </c>
      <c r="AI100" s="126" t="str">
        <f t="shared" si="79"/>
        <v>-</v>
      </c>
      <c r="AJ100" s="126" t="str">
        <f t="shared" si="79"/>
        <v>-</v>
      </c>
      <c r="AK100" s="126" t="str">
        <f t="shared" si="79"/>
        <v>-</v>
      </c>
      <c r="AL100" s="127" t="str">
        <f t="shared" si="79"/>
        <v>-</v>
      </c>
      <c r="AM100" s="121" t="str">
        <f t="shared" si="79"/>
        <v>-</v>
      </c>
      <c r="AN100" s="121" t="str">
        <f t="shared" si="79"/>
        <v>-</v>
      </c>
    </row>
    <row r="101" spans="1:40" ht="16.5" thickTop="1" thickBot="1"/>
    <row r="102" spans="1:40" ht="15.75" thickTop="1">
      <c r="A102" s="267" t="s">
        <v>97</v>
      </c>
      <c r="B102" s="268"/>
      <c r="C102" s="268"/>
      <c r="D102" s="269"/>
      <c r="E102" s="19"/>
      <c r="F102" s="20"/>
      <c r="G102" s="20"/>
      <c r="H102" s="20"/>
      <c r="I102" s="20"/>
      <c r="J102" s="21"/>
      <c r="K102" s="72">
        <f t="shared" ref="K102:K105" si="80">SUM(E102:J102)</f>
        <v>0</v>
      </c>
      <c r="L102" s="19"/>
      <c r="M102" s="20"/>
      <c r="N102" s="20"/>
      <c r="O102" s="20"/>
      <c r="P102" s="20"/>
      <c r="Q102" s="21"/>
      <c r="R102" s="72">
        <f t="shared" ref="R102:R105" si="81">SUM(L102:Q102)</f>
        <v>0</v>
      </c>
      <c r="S102" s="19"/>
      <c r="T102" s="20"/>
      <c r="U102" s="20"/>
      <c r="V102" s="20"/>
      <c r="W102" s="20"/>
      <c r="X102" s="21"/>
      <c r="Y102" s="72">
        <f t="shared" ref="Y102:Y105" si="82">SUM(S102:X102)</f>
        <v>0</v>
      </c>
      <c r="Z102" s="19"/>
      <c r="AA102" s="20"/>
      <c r="AB102" s="20"/>
      <c r="AC102" s="20"/>
      <c r="AD102" s="20"/>
      <c r="AE102" s="21"/>
      <c r="AF102" s="72">
        <f t="shared" ref="AF102:AF105" si="83">SUM(Z102:AE102)</f>
        <v>0</v>
      </c>
      <c r="AG102" s="19"/>
      <c r="AH102" s="20"/>
      <c r="AI102" s="20"/>
      <c r="AJ102" s="20"/>
      <c r="AK102" s="20"/>
      <c r="AL102" s="21"/>
      <c r="AM102" s="72">
        <f t="shared" ref="AM102:AM105" si="84">SUM(AG102:AL102)</f>
        <v>0</v>
      </c>
      <c r="AN102" s="72">
        <f>K102+R102+Y102+AF102+AM102</f>
        <v>0</v>
      </c>
    </row>
    <row r="103" spans="1:40">
      <c r="A103" s="270" t="s">
        <v>98</v>
      </c>
      <c r="B103" s="271"/>
      <c r="C103" s="271"/>
      <c r="D103" s="272"/>
      <c r="E103" s="22"/>
      <c r="F103" s="23"/>
      <c r="G103" s="23"/>
      <c r="H103" s="23"/>
      <c r="I103" s="23"/>
      <c r="J103" s="24"/>
      <c r="K103" s="119">
        <f t="shared" si="80"/>
        <v>0</v>
      </c>
      <c r="L103" s="22"/>
      <c r="M103" s="23"/>
      <c r="N103" s="23"/>
      <c r="O103" s="23"/>
      <c r="P103" s="23"/>
      <c r="Q103" s="24"/>
      <c r="R103" s="119">
        <f t="shared" si="81"/>
        <v>0</v>
      </c>
      <c r="S103" s="22"/>
      <c r="T103" s="23"/>
      <c r="U103" s="23"/>
      <c r="V103" s="23"/>
      <c r="W103" s="23"/>
      <c r="X103" s="24"/>
      <c r="Y103" s="119">
        <f t="shared" si="82"/>
        <v>0</v>
      </c>
      <c r="Z103" s="22"/>
      <c r="AA103" s="23"/>
      <c r="AB103" s="23"/>
      <c r="AC103" s="23"/>
      <c r="AD103" s="23"/>
      <c r="AE103" s="24"/>
      <c r="AF103" s="119">
        <f t="shared" si="83"/>
        <v>0</v>
      </c>
      <c r="AG103" s="22"/>
      <c r="AH103" s="23"/>
      <c r="AI103" s="23"/>
      <c r="AJ103" s="23"/>
      <c r="AK103" s="23"/>
      <c r="AL103" s="24"/>
      <c r="AM103" s="119">
        <f t="shared" si="84"/>
        <v>0</v>
      </c>
      <c r="AN103" s="119">
        <f t="shared" ref="AN103:AN105" si="85">K103+R103+Y103+AF103+AM103</f>
        <v>0</v>
      </c>
    </row>
    <row r="104" spans="1:40">
      <c r="A104" s="270" t="s">
        <v>99</v>
      </c>
      <c r="B104" s="271"/>
      <c r="C104" s="271"/>
      <c r="D104" s="272"/>
      <c r="E104" s="22"/>
      <c r="F104" s="23"/>
      <c r="G104" s="23"/>
      <c r="H104" s="23"/>
      <c r="I104" s="23"/>
      <c r="J104" s="24"/>
      <c r="K104" s="119">
        <f t="shared" si="80"/>
        <v>0</v>
      </c>
      <c r="L104" s="22"/>
      <c r="M104" s="23"/>
      <c r="N104" s="23"/>
      <c r="O104" s="23"/>
      <c r="P104" s="23"/>
      <c r="Q104" s="24"/>
      <c r="R104" s="119">
        <f t="shared" si="81"/>
        <v>0</v>
      </c>
      <c r="S104" s="22"/>
      <c r="T104" s="23"/>
      <c r="U104" s="23"/>
      <c r="V104" s="23"/>
      <c r="W104" s="23"/>
      <c r="X104" s="24"/>
      <c r="Y104" s="119">
        <f t="shared" si="82"/>
        <v>0</v>
      </c>
      <c r="Z104" s="22"/>
      <c r="AA104" s="23"/>
      <c r="AB104" s="23"/>
      <c r="AC104" s="23"/>
      <c r="AD104" s="23"/>
      <c r="AE104" s="24"/>
      <c r="AF104" s="119">
        <f t="shared" si="83"/>
        <v>0</v>
      </c>
      <c r="AG104" s="22"/>
      <c r="AH104" s="23"/>
      <c r="AI104" s="23"/>
      <c r="AJ104" s="23"/>
      <c r="AK104" s="23"/>
      <c r="AL104" s="24"/>
      <c r="AM104" s="119">
        <f t="shared" si="84"/>
        <v>0</v>
      </c>
      <c r="AN104" s="119">
        <f t="shared" si="85"/>
        <v>0</v>
      </c>
    </row>
    <row r="105" spans="1:40">
      <c r="A105" s="270" t="s">
        <v>100</v>
      </c>
      <c r="B105" s="271"/>
      <c r="C105" s="271"/>
      <c r="D105" s="272"/>
      <c r="E105" s="22"/>
      <c r="F105" s="23"/>
      <c r="G105" s="23"/>
      <c r="H105" s="23"/>
      <c r="I105" s="23"/>
      <c r="J105" s="24"/>
      <c r="K105" s="119">
        <f t="shared" si="80"/>
        <v>0</v>
      </c>
      <c r="L105" s="22"/>
      <c r="M105" s="23"/>
      <c r="N105" s="23"/>
      <c r="O105" s="23"/>
      <c r="P105" s="23"/>
      <c r="Q105" s="24"/>
      <c r="R105" s="119">
        <f t="shared" si="81"/>
        <v>0</v>
      </c>
      <c r="S105" s="22"/>
      <c r="T105" s="23"/>
      <c r="U105" s="23"/>
      <c r="V105" s="23"/>
      <c r="W105" s="23"/>
      <c r="X105" s="24"/>
      <c r="Y105" s="119">
        <f t="shared" si="82"/>
        <v>0</v>
      </c>
      <c r="Z105" s="22"/>
      <c r="AA105" s="23"/>
      <c r="AB105" s="23"/>
      <c r="AC105" s="23"/>
      <c r="AD105" s="23"/>
      <c r="AE105" s="24"/>
      <c r="AF105" s="119">
        <f t="shared" si="83"/>
        <v>0</v>
      </c>
      <c r="AG105" s="22"/>
      <c r="AH105" s="23"/>
      <c r="AI105" s="23"/>
      <c r="AJ105" s="23"/>
      <c r="AK105" s="23"/>
      <c r="AL105" s="24"/>
      <c r="AM105" s="119">
        <f t="shared" si="84"/>
        <v>0</v>
      </c>
      <c r="AN105" s="119">
        <f t="shared" si="85"/>
        <v>0</v>
      </c>
    </row>
    <row r="106" spans="1:40">
      <c r="A106" s="241" t="s">
        <v>128</v>
      </c>
      <c r="B106" s="242"/>
      <c r="C106" s="242"/>
      <c r="D106" s="243"/>
      <c r="E106" s="226" t="str">
        <f>IFERROR((E102+E103)/SUM(E102:E105),"-")</f>
        <v>-</v>
      </c>
      <c r="F106" s="227" t="str">
        <f t="shared" ref="F106:AN106" si="86">IFERROR((F102+F103)/SUM(F102:F105),"-")</f>
        <v>-</v>
      </c>
      <c r="G106" s="227" t="str">
        <f t="shared" si="86"/>
        <v>-</v>
      </c>
      <c r="H106" s="227" t="str">
        <f t="shared" si="86"/>
        <v>-</v>
      </c>
      <c r="I106" s="227" t="str">
        <f t="shared" si="86"/>
        <v>-</v>
      </c>
      <c r="J106" s="228" t="str">
        <f t="shared" si="86"/>
        <v>-</v>
      </c>
      <c r="K106" s="229" t="str">
        <f t="shared" si="86"/>
        <v>-</v>
      </c>
      <c r="L106" s="226" t="str">
        <f t="shared" si="86"/>
        <v>-</v>
      </c>
      <c r="M106" s="227" t="str">
        <f t="shared" si="86"/>
        <v>-</v>
      </c>
      <c r="N106" s="227" t="str">
        <f t="shared" si="86"/>
        <v>-</v>
      </c>
      <c r="O106" s="227" t="str">
        <f t="shared" si="86"/>
        <v>-</v>
      </c>
      <c r="P106" s="227" t="str">
        <f t="shared" si="86"/>
        <v>-</v>
      </c>
      <c r="Q106" s="228" t="str">
        <f t="shared" si="86"/>
        <v>-</v>
      </c>
      <c r="R106" s="229" t="str">
        <f t="shared" si="86"/>
        <v>-</v>
      </c>
      <c r="S106" s="226" t="str">
        <f t="shared" si="86"/>
        <v>-</v>
      </c>
      <c r="T106" s="227" t="str">
        <f t="shared" si="86"/>
        <v>-</v>
      </c>
      <c r="U106" s="227" t="str">
        <f t="shared" si="86"/>
        <v>-</v>
      </c>
      <c r="V106" s="227" t="str">
        <f t="shared" si="86"/>
        <v>-</v>
      </c>
      <c r="W106" s="227" t="str">
        <f t="shared" si="86"/>
        <v>-</v>
      </c>
      <c r="X106" s="228" t="str">
        <f t="shared" si="86"/>
        <v>-</v>
      </c>
      <c r="Y106" s="229" t="str">
        <f t="shared" si="86"/>
        <v>-</v>
      </c>
      <c r="Z106" s="226" t="str">
        <f t="shared" si="86"/>
        <v>-</v>
      </c>
      <c r="AA106" s="227" t="str">
        <f t="shared" si="86"/>
        <v>-</v>
      </c>
      <c r="AB106" s="227" t="str">
        <f t="shared" si="86"/>
        <v>-</v>
      </c>
      <c r="AC106" s="227" t="str">
        <f t="shared" si="86"/>
        <v>-</v>
      </c>
      <c r="AD106" s="227" t="str">
        <f t="shared" si="86"/>
        <v>-</v>
      </c>
      <c r="AE106" s="228" t="str">
        <f t="shared" si="86"/>
        <v>-</v>
      </c>
      <c r="AF106" s="229" t="str">
        <f t="shared" si="86"/>
        <v>-</v>
      </c>
      <c r="AG106" s="226" t="str">
        <f t="shared" si="86"/>
        <v>-</v>
      </c>
      <c r="AH106" s="227" t="str">
        <f t="shared" si="86"/>
        <v>-</v>
      </c>
      <c r="AI106" s="227" t="str">
        <f t="shared" si="86"/>
        <v>-</v>
      </c>
      <c r="AJ106" s="227" t="str">
        <f t="shared" si="86"/>
        <v>-</v>
      </c>
      <c r="AK106" s="227" t="str">
        <f t="shared" si="86"/>
        <v>-</v>
      </c>
      <c r="AL106" s="228" t="str">
        <f t="shared" si="86"/>
        <v>-</v>
      </c>
      <c r="AM106" s="229" t="str">
        <f t="shared" si="86"/>
        <v>-</v>
      </c>
      <c r="AN106" s="229" t="str">
        <f t="shared" si="86"/>
        <v>-</v>
      </c>
    </row>
    <row r="107" spans="1:40">
      <c r="A107" s="241" t="s">
        <v>126</v>
      </c>
      <c r="B107" s="242"/>
      <c r="C107" s="242"/>
      <c r="D107" s="243"/>
      <c r="E107" s="122" t="str">
        <f>IFERROR(E104/SUM(E102:E105),"-")</f>
        <v>-</v>
      </c>
      <c r="F107" s="123" t="str">
        <f t="shared" ref="F107:AN107" si="87">IFERROR(F104/SUM(F102:F105),"-")</f>
        <v>-</v>
      </c>
      <c r="G107" s="123" t="str">
        <f t="shared" si="87"/>
        <v>-</v>
      </c>
      <c r="H107" s="123" t="str">
        <f t="shared" si="87"/>
        <v>-</v>
      </c>
      <c r="I107" s="123" t="str">
        <f t="shared" si="87"/>
        <v>-</v>
      </c>
      <c r="J107" s="124" t="str">
        <f t="shared" si="87"/>
        <v>-</v>
      </c>
      <c r="K107" s="120" t="str">
        <f t="shared" si="87"/>
        <v>-</v>
      </c>
      <c r="L107" s="122" t="str">
        <f t="shared" si="87"/>
        <v>-</v>
      </c>
      <c r="M107" s="123" t="str">
        <f t="shared" si="87"/>
        <v>-</v>
      </c>
      <c r="N107" s="123" t="str">
        <f t="shared" si="87"/>
        <v>-</v>
      </c>
      <c r="O107" s="123" t="str">
        <f t="shared" si="87"/>
        <v>-</v>
      </c>
      <c r="P107" s="123" t="str">
        <f t="shared" si="87"/>
        <v>-</v>
      </c>
      <c r="Q107" s="124" t="str">
        <f t="shared" si="87"/>
        <v>-</v>
      </c>
      <c r="R107" s="120" t="str">
        <f t="shared" si="87"/>
        <v>-</v>
      </c>
      <c r="S107" s="122" t="str">
        <f t="shared" si="87"/>
        <v>-</v>
      </c>
      <c r="T107" s="123" t="str">
        <f t="shared" si="87"/>
        <v>-</v>
      </c>
      <c r="U107" s="123" t="str">
        <f t="shared" si="87"/>
        <v>-</v>
      </c>
      <c r="V107" s="123" t="str">
        <f t="shared" si="87"/>
        <v>-</v>
      </c>
      <c r="W107" s="123" t="str">
        <f t="shared" si="87"/>
        <v>-</v>
      </c>
      <c r="X107" s="124" t="str">
        <f t="shared" si="87"/>
        <v>-</v>
      </c>
      <c r="Y107" s="120" t="str">
        <f t="shared" si="87"/>
        <v>-</v>
      </c>
      <c r="Z107" s="122" t="str">
        <f t="shared" si="87"/>
        <v>-</v>
      </c>
      <c r="AA107" s="123" t="str">
        <f t="shared" si="87"/>
        <v>-</v>
      </c>
      <c r="AB107" s="123" t="str">
        <f t="shared" si="87"/>
        <v>-</v>
      </c>
      <c r="AC107" s="123" t="str">
        <f t="shared" si="87"/>
        <v>-</v>
      </c>
      <c r="AD107" s="123" t="str">
        <f t="shared" si="87"/>
        <v>-</v>
      </c>
      <c r="AE107" s="124" t="str">
        <f t="shared" si="87"/>
        <v>-</v>
      </c>
      <c r="AF107" s="120" t="str">
        <f t="shared" si="87"/>
        <v>-</v>
      </c>
      <c r="AG107" s="122" t="str">
        <f t="shared" si="87"/>
        <v>-</v>
      </c>
      <c r="AH107" s="123" t="str">
        <f t="shared" si="87"/>
        <v>-</v>
      </c>
      <c r="AI107" s="123" t="str">
        <f t="shared" si="87"/>
        <v>-</v>
      </c>
      <c r="AJ107" s="123" t="str">
        <f t="shared" si="87"/>
        <v>-</v>
      </c>
      <c r="AK107" s="123" t="str">
        <f t="shared" si="87"/>
        <v>-</v>
      </c>
      <c r="AL107" s="124" t="str">
        <f t="shared" si="87"/>
        <v>-</v>
      </c>
      <c r="AM107" s="120" t="str">
        <f t="shared" si="87"/>
        <v>-</v>
      </c>
      <c r="AN107" s="120" t="str">
        <f t="shared" si="87"/>
        <v>-</v>
      </c>
    </row>
    <row r="108" spans="1:40" ht="15.75" thickBot="1">
      <c r="A108" s="273" t="s">
        <v>127</v>
      </c>
      <c r="B108" s="274"/>
      <c r="C108" s="274"/>
      <c r="D108" s="275"/>
      <c r="E108" s="125" t="str">
        <f>IFERROR(E105/SUM(E102:E105),"-")</f>
        <v>-</v>
      </c>
      <c r="F108" s="126" t="str">
        <f t="shared" ref="F108:AN108" si="88">IFERROR(F105/SUM(F102:F105),"-")</f>
        <v>-</v>
      </c>
      <c r="G108" s="126" t="str">
        <f t="shared" si="88"/>
        <v>-</v>
      </c>
      <c r="H108" s="126" t="str">
        <f t="shared" si="88"/>
        <v>-</v>
      </c>
      <c r="I108" s="126" t="str">
        <f t="shared" si="88"/>
        <v>-</v>
      </c>
      <c r="J108" s="127" t="str">
        <f t="shared" si="88"/>
        <v>-</v>
      </c>
      <c r="K108" s="121" t="str">
        <f t="shared" si="88"/>
        <v>-</v>
      </c>
      <c r="L108" s="125" t="str">
        <f t="shared" si="88"/>
        <v>-</v>
      </c>
      <c r="M108" s="126" t="str">
        <f t="shared" si="88"/>
        <v>-</v>
      </c>
      <c r="N108" s="126" t="str">
        <f t="shared" si="88"/>
        <v>-</v>
      </c>
      <c r="O108" s="126" t="str">
        <f t="shared" si="88"/>
        <v>-</v>
      </c>
      <c r="P108" s="126" t="str">
        <f t="shared" si="88"/>
        <v>-</v>
      </c>
      <c r="Q108" s="127" t="str">
        <f t="shared" si="88"/>
        <v>-</v>
      </c>
      <c r="R108" s="121" t="str">
        <f t="shared" si="88"/>
        <v>-</v>
      </c>
      <c r="S108" s="125" t="str">
        <f t="shared" si="88"/>
        <v>-</v>
      </c>
      <c r="T108" s="126" t="str">
        <f t="shared" si="88"/>
        <v>-</v>
      </c>
      <c r="U108" s="126" t="str">
        <f t="shared" si="88"/>
        <v>-</v>
      </c>
      <c r="V108" s="126" t="str">
        <f t="shared" si="88"/>
        <v>-</v>
      </c>
      <c r="W108" s="126" t="str">
        <f t="shared" si="88"/>
        <v>-</v>
      </c>
      <c r="X108" s="127" t="str">
        <f t="shared" si="88"/>
        <v>-</v>
      </c>
      <c r="Y108" s="121" t="str">
        <f t="shared" si="88"/>
        <v>-</v>
      </c>
      <c r="Z108" s="125" t="str">
        <f t="shared" si="88"/>
        <v>-</v>
      </c>
      <c r="AA108" s="126" t="str">
        <f t="shared" si="88"/>
        <v>-</v>
      </c>
      <c r="AB108" s="126" t="str">
        <f t="shared" si="88"/>
        <v>-</v>
      </c>
      <c r="AC108" s="126" t="str">
        <f t="shared" si="88"/>
        <v>-</v>
      </c>
      <c r="AD108" s="126" t="str">
        <f t="shared" si="88"/>
        <v>-</v>
      </c>
      <c r="AE108" s="127" t="str">
        <f t="shared" si="88"/>
        <v>-</v>
      </c>
      <c r="AF108" s="121" t="str">
        <f t="shared" si="88"/>
        <v>-</v>
      </c>
      <c r="AG108" s="125" t="str">
        <f t="shared" si="88"/>
        <v>-</v>
      </c>
      <c r="AH108" s="126" t="str">
        <f t="shared" si="88"/>
        <v>-</v>
      </c>
      <c r="AI108" s="126" t="str">
        <f t="shared" si="88"/>
        <v>-</v>
      </c>
      <c r="AJ108" s="126" t="str">
        <f t="shared" si="88"/>
        <v>-</v>
      </c>
      <c r="AK108" s="126" t="str">
        <f t="shared" si="88"/>
        <v>-</v>
      </c>
      <c r="AL108" s="127" t="str">
        <f t="shared" si="88"/>
        <v>-</v>
      </c>
      <c r="AM108" s="121" t="str">
        <f t="shared" si="88"/>
        <v>-</v>
      </c>
      <c r="AN108" s="121" t="str">
        <f t="shared" si="88"/>
        <v>-</v>
      </c>
    </row>
    <row r="109" spans="1:40" ht="15.75" thickTop="1"/>
    <row r="110" spans="1:40" ht="15.75" thickBot="1"/>
    <row r="111" spans="1:40" ht="15.75" thickTop="1">
      <c r="A111" s="276" t="s">
        <v>41</v>
      </c>
      <c r="B111" s="277"/>
      <c r="C111" s="277"/>
      <c r="D111" s="278"/>
      <c r="E111" s="33">
        <f>IFERROR(E35*$B$9,"-")</f>
        <v>0</v>
      </c>
      <c r="F111" s="34">
        <f t="shared" ref="F111:AN111" si="89">IFERROR(F35*$B$9,"-")</f>
        <v>0</v>
      </c>
      <c r="G111" s="34">
        <f t="shared" si="89"/>
        <v>0</v>
      </c>
      <c r="H111" s="34">
        <f t="shared" si="89"/>
        <v>0</v>
      </c>
      <c r="I111" s="34">
        <f t="shared" si="89"/>
        <v>0</v>
      </c>
      <c r="J111" s="41">
        <f t="shared" si="89"/>
        <v>0</v>
      </c>
      <c r="K111" s="153">
        <f t="shared" si="89"/>
        <v>0</v>
      </c>
      <c r="L111" s="45">
        <f t="shared" si="89"/>
        <v>0</v>
      </c>
      <c r="M111" s="34">
        <f t="shared" si="89"/>
        <v>0</v>
      </c>
      <c r="N111" s="34">
        <f t="shared" si="89"/>
        <v>0</v>
      </c>
      <c r="O111" s="34">
        <f t="shared" si="89"/>
        <v>0</v>
      </c>
      <c r="P111" s="34">
        <f t="shared" si="89"/>
        <v>0</v>
      </c>
      <c r="Q111" s="34">
        <f t="shared" si="89"/>
        <v>0</v>
      </c>
      <c r="R111" s="153">
        <f t="shared" si="89"/>
        <v>0</v>
      </c>
      <c r="S111" s="34">
        <f t="shared" si="89"/>
        <v>0</v>
      </c>
      <c r="T111" s="34">
        <f t="shared" si="89"/>
        <v>0</v>
      </c>
      <c r="U111" s="34">
        <f t="shared" si="89"/>
        <v>0</v>
      </c>
      <c r="V111" s="34">
        <f t="shared" si="89"/>
        <v>0</v>
      </c>
      <c r="W111" s="34">
        <f t="shared" si="89"/>
        <v>0</v>
      </c>
      <c r="X111" s="34">
        <f t="shared" si="89"/>
        <v>0</v>
      </c>
      <c r="Y111" s="153">
        <f t="shared" si="89"/>
        <v>0</v>
      </c>
      <c r="Z111" s="34">
        <f t="shared" si="89"/>
        <v>0</v>
      </c>
      <c r="AA111" s="34">
        <f t="shared" si="89"/>
        <v>0</v>
      </c>
      <c r="AB111" s="34">
        <f t="shared" si="89"/>
        <v>0</v>
      </c>
      <c r="AC111" s="34">
        <f t="shared" si="89"/>
        <v>0</v>
      </c>
      <c r="AD111" s="34">
        <f t="shared" si="89"/>
        <v>0</v>
      </c>
      <c r="AE111" s="34">
        <f t="shared" si="89"/>
        <v>0</v>
      </c>
      <c r="AF111" s="153">
        <f t="shared" si="89"/>
        <v>0</v>
      </c>
      <c r="AG111" s="34">
        <f t="shared" si="89"/>
        <v>0</v>
      </c>
      <c r="AH111" s="34">
        <f t="shared" si="89"/>
        <v>0</v>
      </c>
      <c r="AI111" s="34">
        <f t="shared" si="89"/>
        <v>0</v>
      </c>
      <c r="AJ111" s="34">
        <f t="shared" si="89"/>
        <v>0</v>
      </c>
      <c r="AK111" s="34">
        <f t="shared" si="89"/>
        <v>0</v>
      </c>
      <c r="AL111" s="34">
        <f t="shared" si="89"/>
        <v>0</v>
      </c>
      <c r="AM111" s="153">
        <f t="shared" si="89"/>
        <v>0</v>
      </c>
      <c r="AN111" s="153">
        <f t="shared" si="89"/>
        <v>0</v>
      </c>
    </row>
    <row r="112" spans="1:40">
      <c r="A112" s="241" t="s">
        <v>104</v>
      </c>
      <c r="B112" s="242"/>
      <c r="C112" s="242"/>
      <c r="D112" s="243"/>
      <c r="E112" s="35">
        <f>IFERROR(E35*$B$11,"-")</f>
        <v>0</v>
      </c>
      <c r="F112" s="36">
        <f t="shared" ref="F112:AN112" si="90">IFERROR(F35*$B$11,"-")</f>
        <v>0</v>
      </c>
      <c r="G112" s="36">
        <f t="shared" si="90"/>
        <v>0</v>
      </c>
      <c r="H112" s="36">
        <f t="shared" si="90"/>
        <v>0</v>
      </c>
      <c r="I112" s="36">
        <f t="shared" si="90"/>
        <v>0</v>
      </c>
      <c r="J112" s="42">
        <f t="shared" si="90"/>
        <v>0</v>
      </c>
      <c r="K112" s="154">
        <f t="shared" si="90"/>
        <v>0</v>
      </c>
      <c r="L112" s="46">
        <f t="shared" si="90"/>
        <v>0</v>
      </c>
      <c r="M112" s="36">
        <f t="shared" si="90"/>
        <v>0</v>
      </c>
      <c r="N112" s="36">
        <f t="shared" si="90"/>
        <v>0</v>
      </c>
      <c r="O112" s="36">
        <f t="shared" si="90"/>
        <v>0</v>
      </c>
      <c r="P112" s="36">
        <f t="shared" si="90"/>
        <v>0</v>
      </c>
      <c r="Q112" s="36">
        <f t="shared" si="90"/>
        <v>0</v>
      </c>
      <c r="R112" s="154">
        <f t="shared" si="90"/>
        <v>0</v>
      </c>
      <c r="S112" s="36">
        <f t="shared" si="90"/>
        <v>0</v>
      </c>
      <c r="T112" s="36">
        <f t="shared" si="90"/>
        <v>0</v>
      </c>
      <c r="U112" s="36">
        <f t="shared" si="90"/>
        <v>0</v>
      </c>
      <c r="V112" s="36">
        <f t="shared" si="90"/>
        <v>0</v>
      </c>
      <c r="W112" s="36">
        <f t="shared" si="90"/>
        <v>0</v>
      </c>
      <c r="X112" s="36">
        <f t="shared" si="90"/>
        <v>0</v>
      </c>
      <c r="Y112" s="154">
        <f t="shared" si="90"/>
        <v>0</v>
      </c>
      <c r="Z112" s="36">
        <f t="shared" si="90"/>
        <v>0</v>
      </c>
      <c r="AA112" s="36">
        <f t="shared" si="90"/>
        <v>0</v>
      </c>
      <c r="AB112" s="36">
        <f t="shared" si="90"/>
        <v>0</v>
      </c>
      <c r="AC112" s="36">
        <f t="shared" si="90"/>
        <v>0</v>
      </c>
      <c r="AD112" s="36">
        <f t="shared" si="90"/>
        <v>0</v>
      </c>
      <c r="AE112" s="36">
        <f t="shared" si="90"/>
        <v>0</v>
      </c>
      <c r="AF112" s="154">
        <f t="shared" si="90"/>
        <v>0</v>
      </c>
      <c r="AG112" s="36">
        <f t="shared" si="90"/>
        <v>0</v>
      </c>
      <c r="AH112" s="36">
        <f t="shared" si="90"/>
        <v>0</v>
      </c>
      <c r="AI112" s="36">
        <f t="shared" si="90"/>
        <v>0</v>
      </c>
      <c r="AJ112" s="36">
        <f t="shared" si="90"/>
        <v>0</v>
      </c>
      <c r="AK112" s="36">
        <f t="shared" si="90"/>
        <v>0</v>
      </c>
      <c r="AL112" s="36">
        <f t="shared" si="90"/>
        <v>0</v>
      </c>
      <c r="AM112" s="154">
        <f t="shared" si="90"/>
        <v>0</v>
      </c>
      <c r="AN112" s="154">
        <f t="shared" si="90"/>
        <v>0</v>
      </c>
    </row>
    <row r="113" spans="1:40">
      <c r="A113" s="241" t="s">
        <v>102</v>
      </c>
      <c r="B113" s="242"/>
      <c r="C113" s="242"/>
      <c r="D113" s="243"/>
      <c r="E113" s="37" t="str">
        <f>IFERROR(E35*$B$10,"-")</f>
        <v>-</v>
      </c>
      <c r="F113" s="38" t="str">
        <f t="shared" ref="F113:AN113" si="91">IFERROR(F35*$B$10,"-")</f>
        <v>-</v>
      </c>
      <c r="G113" s="38" t="str">
        <f t="shared" si="91"/>
        <v>-</v>
      </c>
      <c r="H113" s="38" t="str">
        <f t="shared" si="91"/>
        <v>-</v>
      </c>
      <c r="I113" s="38" t="str">
        <f t="shared" si="91"/>
        <v>-</v>
      </c>
      <c r="J113" s="43" t="str">
        <f t="shared" si="91"/>
        <v>-</v>
      </c>
      <c r="K113" s="155" t="str">
        <f t="shared" si="91"/>
        <v>-</v>
      </c>
      <c r="L113" s="47" t="str">
        <f t="shared" si="91"/>
        <v>-</v>
      </c>
      <c r="M113" s="38" t="str">
        <f t="shared" si="91"/>
        <v>-</v>
      </c>
      <c r="N113" s="38" t="str">
        <f t="shared" si="91"/>
        <v>-</v>
      </c>
      <c r="O113" s="38" t="str">
        <f t="shared" si="91"/>
        <v>-</v>
      </c>
      <c r="P113" s="38" t="str">
        <f t="shared" si="91"/>
        <v>-</v>
      </c>
      <c r="Q113" s="38" t="str">
        <f t="shared" si="91"/>
        <v>-</v>
      </c>
      <c r="R113" s="155" t="str">
        <f t="shared" si="91"/>
        <v>-</v>
      </c>
      <c r="S113" s="38" t="str">
        <f t="shared" si="91"/>
        <v>-</v>
      </c>
      <c r="T113" s="38" t="str">
        <f t="shared" si="91"/>
        <v>-</v>
      </c>
      <c r="U113" s="38" t="str">
        <f t="shared" si="91"/>
        <v>-</v>
      </c>
      <c r="V113" s="38" t="str">
        <f t="shared" si="91"/>
        <v>-</v>
      </c>
      <c r="W113" s="38" t="str">
        <f t="shared" si="91"/>
        <v>-</v>
      </c>
      <c r="X113" s="38" t="str">
        <f t="shared" si="91"/>
        <v>-</v>
      </c>
      <c r="Y113" s="155" t="str">
        <f t="shared" si="91"/>
        <v>-</v>
      </c>
      <c r="Z113" s="38" t="str">
        <f t="shared" si="91"/>
        <v>-</v>
      </c>
      <c r="AA113" s="38" t="str">
        <f t="shared" si="91"/>
        <v>-</v>
      </c>
      <c r="AB113" s="38" t="str">
        <f t="shared" si="91"/>
        <v>-</v>
      </c>
      <c r="AC113" s="38" t="str">
        <f t="shared" si="91"/>
        <v>-</v>
      </c>
      <c r="AD113" s="38" t="str">
        <f t="shared" si="91"/>
        <v>-</v>
      </c>
      <c r="AE113" s="38" t="str">
        <f t="shared" si="91"/>
        <v>-</v>
      </c>
      <c r="AF113" s="155" t="str">
        <f t="shared" si="91"/>
        <v>-</v>
      </c>
      <c r="AG113" s="38" t="str">
        <f t="shared" si="91"/>
        <v>-</v>
      </c>
      <c r="AH113" s="38" t="str">
        <f t="shared" si="91"/>
        <v>-</v>
      </c>
      <c r="AI113" s="38" t="str">
        <f t="shared" si="91"/>
        <v>-</v>
      </c>
      <c r="AJ113" s="38" t="str">
        <f t="shared" si="91"/>
        <v>-</v>
      </c>
      <c r="AK113" s="38" t="str">
        <f t="shared" si="91"/>
        <v>-</v>
      </c>
      <c r="AL113" s="38" t="str">
        <f t="shared" si="91"/>
        <v>-</v>
      </c>
      <c r="AM113" s="155" t="str">
        <f t="shared" si="91"/>
        <v>-</v>
      </c>
      <c r="AN113" s="155" t="str">
        <f t="shared" si="91"/>
        <v>-</v>
      </c>
    </row>
    <row r="114" spans="1:40">
      <c r="A114" s="241" t="s">
        <v>105</v>
      </c>
      <c r="B114" s="242"/>
      <c r="C114" s="242"/>
      <c r="D114" s="243"/>
      <c r="E114" s="37" t="str">
        <f>IFERROR(E35*$B$12,"-")</f>
        <v>-</v>
      </c>
      <c r="F114" s="38" t="str">
        <f t="shared" ref="F114:AN114" si="92">IFERROR(F35*$B$12,"-")</f>
        <v>-</v>
      </c>
      <c r="G114" s="38" t="str">
        <f t="shared" si="92"/>
        <v>-</v>
      </c>
      <c r="H114" s="38" t="str">
        <f t="shared" si="92"/>
        <v>-</v>
      </c>
      <c r="I114" s="38" t="str">
        <f t="shared" si="92"/>
        <v>-</v>
      </c>
      <c r="J114" s="43" t="str">
        <f t="shared" si="92"/>
        <v>-</v>
      </c>
      <c r="K114" s="155" t="str">
        <f t="shared" si="92"/>
        <v>-</v>
      </c>
      <c r="L114" s="47" t="str">
        <f t="shared" si="92"/>
        <v>-</v>
      </c>
      <c r="M114" s="38" t="str">
        <f t="shared" si="92"/>
        <v>-</v>
      </c>
      <c r="N114" s="38" t="str">
        <f t="shared" si="92"/>
        <v>-</v>
      </c>
      <c r="O114" s="38" t="str">
        <f t="shared" si="92"/>
        <v>-</v>
      </c>
      <c r="P114" s="38" t="str">
        <f t="shared" si="92"/>
        <v>-</v>
      </c>
      <c r="Q114" s="38" t="str">
        <f t="shared" si="92"/>
        <v>-</v>
      </c>
      <c r="R114" s="155" t="str">
        <f t="shared" si="92"/>
        <v>-</v>
      </c>
      <c r="S114" s="38" t="str">
        <f t="shared" si="92"/>
        <v>-</v>
      </c>
      <c r="T114" s="38" t="str">
        <f t="shared" si="92"/>
        <v>-</v>
      </c>
      <c r="U114" s="38" t="str">
        <f t="shared" si="92"/>
        <v>-</v>
      </c>
      <c r="V114" s="38" t="str">
        <f t="shared" si="92"/>
        <v>-</v>
      </c>
      <c r="W114" s="38" t="str">
        <f t="shared" si="92"/>
        <v>-</v>
      </c>
      <c r="X114" s="38" t="str">
        <f t="shared" si="92"/>
        <v>-</v>
      </c>
      <c r="Y114" s="155" t="str">
        <f t="shared" si="92"/>
        <v>-</v>
      </c>
      <c r="Z114" s="38" t="str">
        <f t="shared" si="92"/>
        <v>-</v>
      </c>
      <c r="AA114" s="38" t="str">
        <f t="shared" si="92"/>
        <v>-</v>
      </c>
      <c r="AB114" s="38" t="str">
        <f t="shared" si="92"/>
        <v>-</v>
      </c>
      <c r="AC114" s="38" t="str">
        <f t="shared" si="92"/>
        <v>-</v>
      </c>
      <c r="AD114" s="38" t="str">
        <f t="shared" si="92"/>
        <v>-</v>
      </c>
      <c r="AE114" s="38" t="str">
        <f t="shared" si="92"/>
        <v>-</v>
      </c>
      <c r="AF114" s="155" t="str">
        <f t="shared" si="92"/>
        <v>-</v>
      </c>
      <c r="AG114" s="38" t="str">
        <f t="shared" si="92"/>
        <v>-</v>
      </c>
      <c r="AH114" s="38" t="str">
        <f t="shared" si="92"/>
        <v>-</v>
      </c>
      <c r="AI114" s="38" t="str">
        <f t="shared" si="92"/>
        <v>-</v>
      </c>
      <c r="AJ114" s="38" t="str">
        <f t="shared" si="92"/>
        <v>-</v>
      </c>
      <c r="AK114" s="38" t="str">
        <f t="shared" si="92"/>
        <v>-</v>
      </c>
      <c r="AL114" s="38" t="str">
        <f t="shared" si="92"/>
        <v>-</v>
      </c>
      <c r="AM114" s="155" t="str">
        <f t="shared" si="92"/>
        <v>-</v>
      </c>
      <c r="AN114" s="155" t="str">
        <f t="shared" si="92"/>
        <v>-</v>
      </c>
    </row>
    <row r="115" spans="1:40">
      <c r="A115" s="241" t="s">
        <v>103</v>
      </c>
      <c r="B115" s="242"/>
      <c r="C115" s="242"/>
      <c r="D115" s="243"/>
      <c r="E115" s="37" t="str">
        <f>IFERROR(E35*$B$13,"-")</f>
        <v>-</v>
      </c>
      <c r="F115" s="38" t="str">
        <f t="shared" ref="F115:AN115" si="93">IFERROR(F35*$B$13,"-")</f>
        <v>-</v>
      </c>
      <c r="G115" s="38" t="str">
        <f t="shared" si="93"/>
        <v>-</v>
      </c>
      <c r="H115" s="38" t="str">
        <f t="shared" si="93"/>
        <v>-</v>
      </c>
      <c r="I115" s="38" t="str">
        <f t="shared" si="93"/>
        <v>-</v>
      </c>
      <c r="J115" s="43" t="str">
        <f t="shared" si="93"/>
        <v>-</v>
      </c>
      <c r="K115" s="155" t="str">
        <f t="shared" si="93"/>
        <v>-</v>
      </c>
      <c r="L115" s="47" t="str">
        <f t="shared" si="93"/>
        <v>-</v>
      </c>
      <c r="M115" s="38" t="str">
        <f t="shared" si="93"/>
        <v>-</v>
      </c>
      <c r="N115" s="38" t="str">
        <f t="shared" si="93"/>
        <v>-</v>
      </c>
      <c r="O115" s="38" t="str">
        <f t="shared" si="93"/>
        <v>-</v>
      </c>
      <c r="P115" s="38" t="str">
        <f t="shared" si="93"/>
        <v>-</v>
      </c>
      <c r="Q115" s="38" t="str">
        <f t="shared" si="93"/>
        <v>-</v>
      </c>
      <c r="R115" s="155" t="str">
        <f t="shared" si="93"/>
        <v>-</v>
      </c>
      <c r="S115" s="38" t="str">
        <f t="shared" si="93"/>
        <v>-</v>
      </c>
      <c r="T115" s="38" t="str">
        <f t="shared" si="93"/>
        <v>-</v>
      </c>
      <c r="U115" s="38" t="str">
        <f t="shared" si="93"/>
        <v>-</v>
      </c>
      <c r="V115" s="38" t="str">
        <f t="shared" si="93"/>
        <v>-</v>
      </c>
      <c r="W115" s="38" t="str">
        <f t="shared" si="93"/>
        <v>-</v>
      </c>
      <c r="X115" s="38" t="str">
        <f t="shared" si="93"/>
        <v>-</v>
      </c>
      <c r="Y115" s="155" t="str">
        <f t="shared" si="93"/>
        <v>-</v>
      </c>
      <c r="Z115" s="38" t="str">
        <f t="shared" si="93"/>
        <v>-</v>
      </c>
      <c r="AA115" s="38" t="str">
        <f t="shared" si="93"/>
        <v>-</v>
      </c>
      <c r="AB115" s="38" t="str">
        <f t="shared" si="93"/>
        <v>-</v>
      </c>
      <c r="AC115" s="38" t="str">
        <f t="shared" si="93"/>
        <v>-</v>
      </c>
      <c r="AD115" s="38" t="str">
        <f t="shared" si="93"/>
        <v>-</v>
      </c>
      <c r="AE115" s="38" t="str">
        <f t="shared" si="93"/>
        <v>-</v>
      </c>
      <c r="AF115" s="155" t="str">
        <f t="shared" si="93"/>
        <v>-</v>
      </c>
      <c r="AG115" s="38" t="str">
        <f t="shared" si="93"/>
        <v>-</v>
      </c>
      <c r="AH115" s="38" t="str">
        <f t="shared" si="93"/>
        <v>-</v>
      </c>
      <c r="AI115" s="38" t="str">
        <f t="shared" si="93"/>
        <v>-</v>
      </c>
      <c r="AJ115" s="38" t="str">
        <f t="shared" si="93"/>
        <v>-</v>
      </c>
      <c r="AK115" s="38" t="str">
        <f t="shared" si="93"/>
        <v>-</v>
      </c>
      <c r="AL115" s="38" t="str">
        <f t="shared" si="93"/>
        <v>-</v>
      </c>
      <c r="AM115" s="155" t="str">
        <f t="shared" si="93"/>
        <v>-</v>
      </c>
      <c r="AN115" s="155" t="str">
        <f t="shared" si="93"/>
        <v>-</v>
      </c>
    </row>
    <row r="116" spans="1:40">
      <c r="A116" s="241" t="s">
        <v>42</v>
      </c>
      <c r="B116" s="242"/>
      <c r="C116" s="242"/>
      <c r="D116" s="243"/>
      <c r="E116" s="37">
        <f>IFERROR((E25+E26+E27)-E111,"-")</f>
        <v>0</v>
      </c>
      <c r="F116" s="38">
        <f t="shared" ref="F116:AN116" si="94">IFERROR((F25+F26+F27)-F111,"-")</f>
        <v>0</v>
      </c>
      <c r="G116" s="38">
        <f t="shared" si="94"/>
        <v>0</v>
      </c>
      <c r="H116" s="38">
        <f t="shared" si="94"/>
        <v>0</v>
      </c>
      <c r="I116" s="38">
        <f t="shared" si="94"/>
        <v>0</v>
      </c>
      <c r="J116" s="43">
        <f t="shared" si="94"/>
        <v>0</v>
      </c>
      <c r="K116" s="155">
        <f t="shared" si="94"/>
        <v>0</v>
      </c>
      <c r="L116" s="47">
        <f t="shared" si="94"/>
        <v>0</v>
      </c>
      <c r="M116" s="38">
        <f t="shared" si="94"/>
        <v>0</v>
      </c>
      <c r="N116" s="38">
        <f t="shared" si="94"/>
        <v>0</v>
      </c>
      <c r="O116" s="38">
        <f t="shared" si="94"/>
        <v>0</v>
      </c>
      <c r="P116" s="38">
        <f t="shared" si="94"/>
        <v>0</v>
      </c>
      <c r="Q116" s="38">
        <f t="shared" si="94"/>
        <v>0</v>
      </c>
      <c r="R116" s="155">
        <f t="shared" si="94"/>
        <v>0</v>
      </c>
      <c r="S116" s="38">
        <f t="shared" si="94"/>
        <v>0</v>
      </c>
      <c r="T116" s="38">
        <f t="shared" si="94"/>
        <v>0</v>
      </c>
      <c r="U116" s="38">
        <f t="shared" si="94"/>
        <v>0</v>
      </c>
      <c r="V116" s="38">
        <f t="shared" si="94"/>
        <v>0</v>
      </c>
      <c r="W116" s="38">
        <f t="shared" si="94"/>
        <v>0</v>
      </c>
      <c r="X116" s="38">
        <f t="shared" si="94"/>
        <v>0</v>
      </c>
      <c r="Y116" s="155">
        <f t="shared" si="94"/>
        <v>0</v>
      </c>
      <c r="Z116" s="38">
        <f t="shared" si="94"/>
        <v>0</v>
      </c>
      <c r="AA116" s="38">
        <f t="shared" si="94"/>
        <v>0</v>
      </c>
      <c r="AB116" s="38">
        <f t="shared" si="94"/>
        <v>0</v>
      </c>
      <c r="AC116" s="38">
        <f t="shared" si="94"/>
        <v>0</v>
      </c>
      <c r="AD116" s="38">
        <f t="shared" si="94"/>
        <v>0</v>
      </c>
      <c r="AE116" s="38">
        <f t="shared" si="94"/>
        <v>0</v>
      </c>
      <c r="AF116" s="155">
        <f t="shared" si="94"/>
        <v>0</v>
      </c>
      <c r="AG116" s="38">
        <f t="shared" si="94"/>
        <v>0</v>
      </c>
      <c r="AH116" s="38">
        <f t="shared" si="94"/>
        <v>0</v>
      </c>
      <c r="AI116" s="38">
        <f t="shared" si="94"/>
        <v>0</v>
      </c>
      <c r="AJ116" s="38">
        <f t="shared" si="94"/>
        <v>0</v>
      </c>
      <c r="AK116" s="38">
        <f t="shared" si="94"/>
        <v>0</v>
      </c>
      <c r="AL116" s="38">
        <f t="shared" si="94"/>
        <v>0</v>
      </c>
      <c r="AM116" s="155">
        <f t="shared" si="94"/>
        <v>0</v>
      </c>
      <c r="AN116" s="155">
        <f t="shared" si="94"/>
        <v>0</v>
      </c>
    </row>
    <row r="117" spans="1:40">
      <c r="A117" s="241" t="s">
        <v>106</v>
      </c>
      <c r="B117" s="242"/>
      <c r="C117" s="242"/>
      <c r="D117" s="243"/>
      <c r="E117" s="37">
        <f>IFERROR((E23-E112),"-")</f>
        <v>0</v>
      </c>
      <c r="F117" s="38">
        <f t="shared" ref="F117:AN117" si="95">IFERROR((F23-F112),"-")</f>
        <v>0</v>
      </c>
      <c r="G117" s="38">
        <f t="shared" si="95"/>
        <v>0</v>
      </c>
      <c r="H117" s="38">
        <f t="shared" si="95"/>
        <v>0</v>
      </c>
      <c r="I117" s="38">
        <f t="shared" si="95"/>
        <v>0</v>
      </c>
      <c r="J117" s="43">
        <f t="shared" si="95"/>
        <v>0</v>
      </c>
      <c r="K117" s="155">
        <f t="shared" si="95"/>
        <v>0</v>
      </c>
      <c r="L117" s="47">
        <f t="shared" si="95"/>
        <v>0</v>
      </c>
      <c r="M117" s="38">
        <f t="shared" si="95"/>
        <v>0</v>
      </c>
      <c r="N117" s="38">
        <f t="shared" si="95"/>
        <v>0</v>
      </c>
      <c r="O117" s="38">
        <f t="shared" si="95"/>
        <v>0</v>
      </c>
      <c r="P117" s="38">
        <f t="shared" si="95"/>
        <v>0</v>
      </c>
      <c r="Q117" s="38">
        <f t="shared" si="95"/>
        <v>0</v>
      </c>
      <c r="R117" s="155">
        <f t="shared" si="95"/>
        <v>0</v>
      </c>
      <c r="S117" s="38">
        <f t="shared" si="95"/>
        <v>0</v>
      </c>
      <c r="T117" s="38">
        <f t="shared" si="95"/>
        <v>0</v>
      </c>
      <c r="U117" s="38">
        <f t="shared" si="95"/>
        <v>0</v>
      </c>
      <c r="V117" s="38">
        <f t="shared" si="95"/>
        <v>0</v>
      </c>
      <c r="W117" s="38">
        <f t="shared" si="95"/>
        <v>0</v>
      </c>
      <c r="X117" s="38">
        <f t="shared" si="95"/>
        <v>0</v>
      </c>
      <c r="Y117" s="155">
        <f t="shared" si="95"/>
        <v>0</v>
      </c>
      <c r="Z117" s="38">
        <f t="shared" si="95"/>
        <v>0</v>
      </c>
      <c r="AA117" s="38">
        <f t="shared" si="95"/>
        <v>0</v>
      </c>
      <c r="AB117" s="38">
        <f t="shared" si="95"/>
        <v>0</v>
      </c>
      <c r="AC117" s="38">
        <f t="shared" si="95"/>
        <v>0</v>
      </c>
      <c r="AD117" s="38">
        <f t="shared" si="95"/>
        <v>0</v>
      </c>
      <c r="AE117" s="38">
        <f t="shared" si="95"/>
        <v>0</v>
      </c>
      <c r="AF117" s="155">
        <f t="shared" si="95"/>
        <v>0</v>
      </c>
      <c r="AG117" s="38">
        <f t="shared" si="95"/>
        <v>0</v>
      </c>
      <c r="AH117" s="38">
        <f t="shared" si="95"/>
        <v>0</v>
      </c>
      <c r="AI117" s="38">
        <f t="shared" si="95"/>
        <v>0</v>
      </c>
      <c r="AJ117" s="38">
        <f t="shared" si="95"/>
        <v>0</v>
      </c>
      <c r="AK117" s="38">
        <f t="shared" si="95"/>
        <v>0</v>
      </c>
      <c r="AL117" s="38">
        <f t="shared" si="95"/>
        <v>0</v>
      </c>
      <c r="AM117" s="155">
        <f t="shared" si="95"/>
        <v>0</v>
      </c>
      <c r="AN117" s="155">
        <f t="shared" si="95"/>
        <v>0</v>
      </c>
    </row>
    <row r="118" spans="1:40">
      <c r="A118" s="241" t="s">
        <v>107</v>
      </c>
      <c r="B118" s="242"/>
      <c r="C118" s="242"/>
      <c r="D118" s="243"/>
      <c r="E118" s="37" t="str">
        <f>IFERROR((E28+E29)-E113,"-")</f>
        <v>-</v>
      </c>
      <c r="F118" s="38" t="str">
        <f t="shared" ref="F118:AN118" si="96">IFERROR((F28+F29)-F113,"-")</f>
        <v>-</v>
      </c>
      <c r="G118" s="38" t="str">
        <f t="shared" si="96"/>
        <v>-</v>
      </c>
      <c r="H118" s="38" t="str">
        <f t="shared" si="96"/>
        <v>-</v>
      </c>
      <c r="I118" s="38" t="str">
        <f t="shared" si="96"/>
        <v>-</v>
      </c>
      <c r="J118" s="43" t="str">
        <f t="shared" si="96"/>
        <v>-</v>
      </c>
      <c r="K118" s="155" t="str">
        <f t="shared" si="96"/>
        <v>-</v>
      </c>
      <c r="L118" s="47" t="str">
        <f t="shared" si="96"/>
        <v>-</v>
      </c>
      <c r="M118" s="38" t="str">
        <f t="shared" si="96"/>
        <v>-</v>
      </c>
      <c r="N118" s="38" t="str">
        <f t="shared" si="96"/>
        <v>-</v>
      </c>
      <c r="O118" s="38" t="str">
        <f t="shared" si="96"/>
        <v>-</v>
      </c>
      <c r="P118" s="38" t="str">
        <f t="shared" si="96"/>
        <v>-</v>
      </c>
      <c r="Q118" s="38" t="str">
        <f t="shared" si="96"/>
        <v>-</v>
      </c>
      <c r="R118" s="155" t="str">
        <f t="shared" si="96"/>
        <v>-</v>
      </c>
      <c r="S118" s="38" t="str">
        <f t="shared" si="96"/>
        <v>-</v>
      </c>
      <c r="T118" s="38" t="str">
        <f t="shared" si="96"/>
        <v>-</v>
      </c>
      <c r="U118" s="38" t="str">
        <f t="shared" si="96"/>
        <v>-</v>
      </c>
      <c r="V118" s="38" t="str">
        <f t="shared" si="96"/>
        <v>-</v>
      </c>
      <c r="W118" s="38" t="str">
        <f t="shared" si="96"/>
        <v>-</v>
      </c>
      <c r="X118" s="38" t="str">
        <f t="shared" si="96"/>
        <v>-</v>
      </c>
      <c r="Y118" s="155" t="str">
        <f t="shared" si="96"/>
        <v>-</v>
      </c>
      <c r="Z118" s="38" t="str">
        <f t="shared" si="96"/>
        <v>-</v>
      </c>
      <c r="AA118" s="38" t="str">
        <f t="shared" si="96"/>
        <v>-</v>
      </c>
      <c r="AB118" s="38" t="str">
        <f t="shared" si="96"/>
        <v>-</v>
      </c>
      <c r="AC118" s="38" t="str">
        <f t="shared" si="96"/>
        <v>-</v>
      </c>
      <c r="AD118" s="38" t="str">
        <f t="shared" si="96"/>
        <v>-</v>
      </c>
      <c r="AE118" s="38" t="str">
        <f t="shared" si="96"/>
        <v>-</v>
      </c>
      <c r="AF118" s="155" t="str">
        <f t="shared" si="96"/>
        <v>-</v>
      </c>
      <c r="AG118" s="38" t="str">
        <f t="shared" si="96"/>
        <v>-</v>
      </c>
      <c r="AH118" s="38" t="str">
        <f t="shared" si="96"/>
        <v>-</v>
      </c>
      <c r="AI118" s="38" t="str">
        <f t="shared" si="96"/>
        <v>-</v>
      </c>
      <c r="AJ118" s="38" t="str">
        <f t="shared" si="96"/>
        <v>-</v>
      </c>
      <c r="AK118" s="38" t="str">
        <f t="shared" si="96"/>
        <v>-</v>
      </c>
      <c r="AL118" s="38" t="str">
        <f t="shared" si="96"/>
        <v>-</v>
      </c>
      <c r="AM118" s="155" t="str">
        <f t="shared" si="96"/>
        <v>-</v>
      </c>
      <c r="AN118" s="155" t="str">
        <f t="shared" si="96"/>
        <v>-</v>
      </c>
    </row>
    <row r="119" spans="1:40">
      <c r="A119" s="241" t="s">
        <v>108</v>
      </c>
      <c r="B119" s="242"/>
      <c r="C119" s="242"/>
      <c r="D119" s="243"/>
      <c r="E119" s="37" t="str">
        <f>IFERROR(E24-E114,"-")</f>
        <v>-</v>
      </c>
      <c r="F119" s="38" t="str">
        <f t="shared" ref="F119:AN119" si="97">IFERROR(F24-F114,"-")</f>
        <v>-</v>
      </c>
      <c r="G119" s="38" t="str">
        <f t="shared" si="97"/>
        <v>-</v>
      </c>
      <c r="H119" s="38" t="str">
        <f t="shared" si="97"/>
        <v>-</v>
      </c>
      <c r="I119" s="38" t="str">
        <f t="shared" si="97"/>
        <v>-</v>
      </c>
      <c r="J119" s="43" t="str">
        <f t="shared" si="97"/>
        <v>-</v>
      </c>
      <c r="K119" s="155" t="str">
        <f t="shared" si="97"/>
        <v>-</v>
      </c>
      <c r="L119" s="47" t="str">
        <f t="shared" si="97"/>
        <v>-</v>
      </c>
      <c r="M119" s="38" t="str">
        <f t="shared" si="97"/>
        <v>-</v>
      </c>
      <c r="N119" s="38" t="str">
        <f t="shared" si="97"/>
        <v>-</v>
      </c>
      <c r="O119" s="38" t="str">
        <f t="shared" si="97"/>
        <v>-</v>
      </c>
      <c r="P119" s="38" t="str">
        <f t="shared" si="97"/>
        <v>-</v>
      </c>
      <c r="Q119" s="38" t="str">
        <f t="shared" si="97"/>
        <v>-</v>
      </c>
      <c r="R119" s="155" t="str">
        <f t="shared" si="97"/>
        <v>-</v>
      </c>
      <c r="S119" s="38" t="str">
        <f t="shared" si="97"/>
        <v>-</v>
      </c>
      <c r="T119" s="38" t="str">
        <f t="shared" si="97"/>
        <v>-</v>
      </c>
      <c r="U119" s="38" t="str">
        <f t="shared" si="97"/>
        <v>-</v>
      </c>
      <c r="V119" s="38" t="str">
        <f t="shared" si="97"/>
        <v>-</v>
      </c>
      <c r="W119" s="38" t="str">
        <f t="shared" si="97"/>
        <v>-</v>
      </c>
      <c r="X119" s="38" t="str">
        <f t="shared" si="97"/>
        <v>-</v>
      </c>
      <c r="Y119" s="155" t="str">
        <f t="shared" si="97"/>
        <v>-</v>
      </c>
      <c r="Z119" s="38" t="str">
        <f t="shared" si="97"/>
        <v>-</v>
      </c>
      <c r="AA119" s="38" t="str">
        <f t="shared" si="97"/>
        <v>-</v>
      </c>
      <c r="AB119" s="38" t="str">
        <f t="shared" si="97"/>
        <v>-</v>
      </c>
      <c r="AC119" s="38" t="str">
        <f t="shared" si="97"/>
        <v>-</v>
      </c>
      <c r="AD119" s="38" t="str">
        <f t="shared" si="97"/>
        <v>-</v>
      </c>
      <c r="AE119" s="38" t="str">
        <f t="shared" si="97"/>
        <v>-</v>
      </c>
      <c r="AF119" s="155" t="str">
        <f t="shared" si="97"/>
        <v>-</v>
      </c>
      <c r="AG119" s="38" t="str">
        <f t="shared" si="97"/>
        <v>-</v>
      </c>
      <c r="AH119" s="38" t="str">
        <f t="shared" si="97"/>
        <v>-</v>
      </c>
      <c r="AI119" s="38" t="str">
        <f t="shared" si="97"/>
        <v>-</v>
      </c>
      <c r="AJ119" s="38" t="str">
        <f t="shared" si="97"/>
        <v>-</v>
      </c>
      <c r="AK119" s="38" t="str">
        <f t="shared" si="97"/>
        <v>-</v>
      </c>
      <c r="AL119" s="38" t="str">
        <f t="shared" si="97"/>
        <v>-</v>
      </c>
      <c r="AM119" s="155" t="str">
        <f t="shared" si="97"/>
        <v>-</v>
      </c>
      <c r="AN119" s="155" t="str">
        <f t="shared" si="97"/>
        <v>-</v>
      </c>
    </row>
    <row r="120" spans="1:40" ht="15.75" thickBot="1">
      <c r="A120" s="273" t="s">
        <v>109</v>
      </c>
      <c r="B120" s="274"/>
      <c r="C120" s="274"/>
      <c r="D120" s="275"/>
      <c r="E120" s="39" t="str">
        <f>IFERROR((E30+E31)-E115,"-")</f>
        <v>-</v>
      </c>
      <c r="F120" s="40" t="str">
        <f t="shared" ref="F120:AN120" si="98">IFERROR((F30+F31)-F115,"-")</f>
        <v>-</v>
      </c>
      <c r="G120" s="40" t="str">
        <f t="shared" si="98"/>
        <v>-</v>
      </c>
      <c r="H120" s="40" t="str">
        <f t="shared" si="98"/>
        <v>-</v>
      </c>
      <c r="I120" s="40" t="str">
        <f t="shared" si="98"/>
        <v>-</v>
      </c>
      <c r="J120" s="44" t="str">
        <f t="shared" si="98"/>
        <v>-</v>
      </c>
      <c r="K120" s="156" t="str">
        <f t="shared" si="98"/>
        <v>-</v>
      </c>
      <c r="L120" s="48" t="str">
        <f t="shared" si="98"/>
        <v>-</v>
      </c>
      <c r="M120" s="40" t="str">
        <f t="shared" si="98"/>
        <v>-</v>
      </c>
      <c r="N120" s="40" t="str">
        <f t="shared" si="98"/>
        <v>-</v>
      </c>
      <c r="O120" s="40" t="str">
        <f t="shared" si="98"/>
        <v>-</v>
      </c>
      <c r="P120" s="40" t="str">
        <f t="shared" si="98"/>
        <v>-</v>
      </c>
      <c r="Q120" s="40" t="str">
        <f t="shared" si="98"/>
        <v>-</v>
      </c>
      <c r="R120" s="156" t="str">
        <f t="shared" si="98"/>
        <v>-</v>
      </c>
      <c r="S120" s="40" t="str">
        <f t="shared" si="98"/>
        <v>-</v>
      </c>
      <c r="T120" s="40" t="str">
        <f t="shared" si="98"/>
        <v>-</v>
      </c>
      <c r="U120" s="40" t="str">
        <f t="shared" si="98"/>
        <v>-</v>
      </c>
      <c r="V120" s="40" t="str">
        <f t="shared" si="98"/>
        <v>-</v>
      </c>
      <c r="W120" s="40" t="str">
        <f t="shared" si="98"/>
        <v>-</v>
      </c>
      <c r="X120" s="40" t="str">
        <f t="shared" si="98"/>
        <v>-</v>
      </c>
      <c r="Y120" s="156" t="str">
        <f t="shared" si="98"/>
        <v>-</v>
      </c>
      <c r="Z120" s="40" t="str">
        <f t="shared" si="98"/>
        <v>-</v>
      </c>
      <c r="AA120" s="40" t="str">
        <f t="shared" si="98"/>
        <v>-</v>
      </c>
      <c r="AB120" s="40" t="str">
        <f t="shared" si="98"/>
        <v>-</v>
      </c>
      <c r="AC120" s="40" t="str">
        <f t="shared" si="98"/>
        <v>-</v>
      </c>
      <c r="AD120" s="40" t="str">
        <f t="shared" si="98"/>
        <v>-</v>
      </c>
      <c r="AE120" s="40" t="str">
        <f t="shared" si="98"/>
        <v>-</v>
      </c>
      <c r="AF120" s="156" t="str">
        <f t="shared" si="98"/>
        <v>-</v>
      </c>
      <c r="AG120" s="40" t="str">
        <f t="shared" si="98"/>
        <v>-</v>
      </c>
      <c r="AH120" s="40" t="str">
        <f t="shared" si="98"/>
        <v>-</v>
      </c>
      <c r="AI120" s="40" t="str">
        <f t="shared" si="98"/>
        <v>-</v>
      </c>
      <c r="AJ120" s="40" t="str">
        <f t="shared" si="98"/>
        <v>-</v>
      </c>
      <c r="AK120" s="40" t="str">
        <f t="shared" si="98"/>
        <v>-</v>
      </c>
      <c r="AL120" s="40" t="str">
        <f t="shared" si="98"/>
        <v>-</v>
      </c>
      <c r="AM120" s="156" t="str">
        <f t="shared" si="98"/>
        <v>-</v>
      </c>
      <c r="AN120" s="156" t="str">
        <f t="shared" si="98"/>
        <v>-</v>
      </c>
    </row>
    <row r="121" spans="1:40" ht="15.75" thickTop="1"/>
  </sheetData>
  <mergeCells count="103">
    <mergeCell ref="A120:D120"/>
    <mergeCell ref="A114:D114"/>
    <mergeCell ref="A115:D115"/>
    <mergeCell ref="A116:D116"/>
    <mergeCell ref="A117:D117"/>
    <mergeCell ref="A118:D118"/>
    <mergeCell ref="A119:D119"/>
    <mergeCell ref="A106:D106"/>
    <mergeCell ref="A107:D107"/>
    <mergeCell ref="A108:D108"/>
    <mergeCell ref="A111:D111"/>
    <mergeCell ref="A112:D112"/>
    <mergeCell ref="A113:D113"/>
    <mergeCell ref="A99:D99"/>
    <mergeCell ref="A100:D100"/>
    <mergeCell ref="A102:D102"/>
    <mergeCell ref="A103:D103"/>
    <mergeCell ref="A104:D104"/>
    <mergeCell ref="A105:D105"/>
    <mergeCell ref="A92:D92"/>
    <mergeCell ref="A94:D94"/>
    <mergeCell ref="A95:D95"/>
    <mergeCell ref="A96:D96"/>
    <mergeCell ref="A97:D97"/>
    <mergeCell ref="A98:D98"/>
    <mergeCell ref="A85:D85"/>
    <mergeCell ref="A87:D87"/>
    <mergeCell ref="A88:D88"/>
    <mergeCell ref="A89:D89"/>
    <mergeCell ref="A90:D90"/>
    <mergeCell ref="A91:D91"/>
    <mergeCell ref="A79:D79"/>
    <mergeCell ref="A80:D80"/>
    <mergeCell ref="A81:D81"/>
    <mergeCell ref="A82:D82"/>
    <mergeCell ref="A83:D83"/>
    <mergeCell ref="A84:D84"/>
    <mergeCell ref="A72:D72"/>
    <mergeCell ref="A73:D73"/>
    <mergeCell ref="A75:D75"/>
    <mergeCell ref="A76:D76"/>
    <mergeCell ref="A77:D77"/>
    <mergeCell ref="A78:D78"/>
    <mergeCell ref="A65:D65"/>
    <mergeCell ref="A66:D66"/>
    <mergeCell ref="A67:D67"/>
    <mergeCell ref="A68:D68"/>
    <mergeCell ref="A70:D70"/>
    <mergeCell ref="A71:D71"/>
    <mergeCell ref="A58:D58"/>
    <mergeCell ref="A59:D59"/>
    <mergeCell ref="A61:D61"/>
    <mergeCell ref="A62:D62"/>
    <mergeCell ref="A63:D63"/>
    <mergeCell ref="A64:D64"/>
    <mergeCell ref="A52:D52"/>
    <mergeCell ref="A53:D53"/>
    <mergeCell ref="A54:D54"/>
    <mergeCell ref="A55:D55"/>
    <mergeCell ref="A56:D56"/>
    <mergeCell ref="A57:D57"/>
    <mergeCell ref="A46:D46"/>
    <mergeCell ref="A47:D47"/>
    <mergeCell ref="A48:D48"/>
    <mergeCell ref="A49:D49"/>
    <mergeCell ref="A50:D50"/>
    <mergeCell ref="A51:D51"/>
    <mergeCell ref="A39:D39"/>
    <mergeCell ref="A40:D40"/>
    <mergeCell ref="A42:D42"/>
    <mergeCell ref="A43:D43"/>
    <mergeCell ref="A44:D44"/>
    <mergeCell ref="A45:D45"/>
    <mergeCell ref="A32:D32"/>
    <mergeCell ref="A33:D33"/>
    <mergeCell ref="A34:D34"/>
    <mergeCell ref="A35:D35"/>
    <mergeCell ref="A36:D36"/>
    <mergeCell ref="A38:D38"/>
    <mergeCell ref="A26:D26"/>
    <mergeCell ref="A27:D27"/>
    <mergeCell ref="A28:D28"/>
    <mergeCell ref="A29:D29"/>
    <mergeCell ref="A30:D30"/>
    <mergeCell ref="A31:D31"/>
    <mergeCell ref="A23:D23"/>
    <mergeCell ref="A24:D24"/>
    <mergeCell ref="A25:D25"/>
    <mergeCell ref="A6:B6"/>
    <mergeCell ref="B19:C19"/>
    <mergeCell ref="B20:C20"/>
    <mergeCell ref="K21:K22"/>
    <mergeCell ref="R21:R22"/>
    <mergeCell ref="Y21:Y22"/>
    <mergeCell ref="A1:B1"/>
    <mergeCell ref="C1:D1"/>
    <mergeCell ref="A3:B3"/>
    <mergeCell ref="C3:D3"/>
    <mergeCell ref="A4:B4"/>
    <mergeCell ref="C4:D4"/>
    <mergeCell ref="AF21:AF22"/>
    <mergeCell ref="AM21:AM22"/>
    <mergeCell ref="AN21:AN22"/>
  </mergeCells>
  <dataValidations count="1">
    <dataValidation type="list" allowBlank="1" showInputMessage="1" showErrorMessage="1" sqref="C4:D4">
      <formula1>$C$5:$D$5</formula1>
    </dataValidation>
  </dataValidations>
  <pageMargins left="0.7" right="0.7" top="0.75" bottom="0.75" header="0.3" footer="0.3"/>
  <pageSetup paperSize="9" orientation="portrait" r:id="rId1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C46C9CF-3467-4BEB-A83B-CBD0820176F7}">
          <x14:formula1>
            <xm:f>Objectifs!$B$6:$K$6</xm:f>
          </x14:formula1>
          <xm:sqref>C3:D3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8" tint="0.39997558519241921"/>
  </sheetPr>
  <dimension ref="A1:AN121"/>
  <sheetViews>
    <sheetView zoomScale="78" zoomScaleNormal="78" workbookViewId="0">
      <pane xSplit="4" ySplit="22" topLeftCell="Y23" activePane="bottomRight" state="frozen"/>
      <selection activeCell="E30" sqref="E30"/>
      <selection pane="topRight" activeCell="E30" sqref="E30"/>
      <selection pane="bottomLeft" activeCell="E30" sqref="E30"/>
      <selection pane="bottomRight" activeCell="A23" sqref="A23:XFD121"/>
    </sheetView>
  </sheetViews>
  <sheetFormatPr baseColWidth="10" defaultColWidth="11.42578125" defaultRowHeight="15"/>
  <cols>
    <col min="1" max="1" width="34" style="2" customWidth="1"/>
    <col min="2" max="2" width="9.28515625" style="2" customWidth="1"/>
    <col min="3" max="3" width="23.5703125" style="2" customWidth="1"/>
    <col min="4" max="4" width="13.7109375" style="2" customWidth="1"/>
    <col min="5" max="5" width="12.85546875" style="2" hidden="1" customWidth="1"/>
    <col min="6" max="6" width="11.42578125" style="2" hidden="1" customWidth="1"/>
    <col min="7" max="7" width="11.5703125" style="2" customWidth="1"/>
    <col min="8" max="11" width="11.42578125" style="2" customWidth="1"/>
    <col min="12" max="12" width="12.85546875" style="2" customWidth="1"/>
    <col min="13" max="13" width="11.42578125" style="2" customWidth="1"/>
    <col min="14" max="14" width="11.5703125" style="2" customWidth="1"/>
    <col min="15" max="18" width="11.42578125" style="2" customWidth="1"/>
    <col min="19" max="19" width="12.85546875" style="2" customWidth="1"/>
    <col min="20" max="20" width="11.42578125" style="2" customWidth="1"/>
    <col min="21" max="21" width="11.5703125" style="2" customWidth="1"/>
    <col min="22" max="25" width="11.42578125" style="2" customWidth="1"/>
    <col min="26" max="26" width="12.85546875" style="2" customWidth="1"/>
    <col min="27" max="27" width="11.42578125" style="2" customWidth="1"/>
    <col min="28" max="28" width="11.5703125" style="2" customWidth="1"/>
    <col min="29" max="32" width="11.42578125" style="2" customWidth="1"/>
    <col min="33" max="33" width="12.85546875" style="2" customWidth="1"/>
    <col min="34" max="34" width="11.42578125" style="2" customWidth="1"/>
    <col min="35" max="35" width="11.5703125" style="2" customWidth="1"/>
    <col min="36" max="36" width="11.42578125" style="2" customWidth="1"/>
    <col min="37" max="38" width="11.42578125" style="2" hidden="1" customWidth="1"/>
    <col min="39" max="39" width="11.42578125" style="2" customWidth="1"/>
    <col min="40" max="40" width="30.85546875" style="2" customWidth="1"/>
    <col min="41" max="16384" width="11.42578125" style="2"/>
  </cols>
  <sheetData>
    <row r="1" spans="1:40" ht="16.5" thickTop="1" thickBot="1">
      <c r="A1" s="289" t="s">
        <v>25</v>
      </c>
      <c r="B1" s="290"/>
      <c r="C1" s="289" t="str">
        <f ca="1">MID(CELL("nomfichier",H1),FIND("]",CELL("nomfichier",H1))+1,32)</f>
        <v>Asso_062022</v>
      </c>
      <c r="D1" s="290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0" ht="16.5" thickTop="1" thickBot="1">
      <c r="A2" s="57"/>
      <c r="B2" s="57"/>
      <c r="C2" s="57"/>
      <c r="D2" s="58"/>
      <c r="E2" s="1"/>
      <c r="F2" s="49"/>
      <c r="G2" s="1"/>
      <c r="H2" s="1"/>
      <c r="I2" s="1"/>
      <c r="J2" s="25" t="s">
        <v>23</v>
      </c>
      <c r="K2" s="1"/>
      <c r="L2" s="1"/>
      <c r="M2" s="1"/>
      <c r="N2" s="1"/>
      <c r="O2" s="1"/>
      <c r="P2" s="1"/>
      <c r="Q2" s="25" t="s">
        <v>23</v>
      </c>
      <c r="R2" s="1"/>
      <c r="S2" s="1"/>
      <c r="T2" s="1"/>
      <c r="U2" s="1"/>
      <c r="V2" s="1"/>
      <c r="W2" s="1"/>
      <c r="X2" s="25" t="s">
        <v>23</v>
      </c>
      <c r="Y2" s="1"/>
      <c r="Z2" s="1"/>
      <c r="AA2" s="1"/>
      <c r="AB2" s="1"/>
      <c r="AC2" s="1"/>
      <c r="AD2" s="1"/>
      <c r="AE2" s="25" t="s">
        <v>23</v>
      </c>
      <c r="AF2" s="1"/>
      <c r="AG2" s="1"/>
      <c r="AH2" s="1"/>
      <c r="AI2" s="1"/>
      <c r="AJ2" s="1"/>
      <c r="AK2" s="1"/>
      <c r="AL2" s="25" t="s">
        <v>23</v>
      </c>
      <c r="AM2" s="1"/>
      <c r="AN2" s="1"/>
    </row>
    <row r="3" spans="1:40" ht="16.5" thickTop="1" thickBot="1">
      <c r="A3" s="287" t="s">
        <v>57</v>
      </c>
      <c r="B3" s="288"/>
      <c r="C3" s="291" t="s">
        <v>65</v>
      </c>
      <c r="D3" s="292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0" ht="16.5" thickTop="1" thickBot="1">
      <c r="A4" s="287" t="s">
        <v>24</v>
      </c>
      <c r="B4" s="288"/>
      <c r="C4" s="291" t="s">
        <v>40</v>
      </c>
      <c r="D4" s="292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0" ht="16.5" thickTop="1" thickBot="1">
      <c r="A5" s="57"/>
      <c r="B5" s="57"/>
      <c r="C5" s="60" t="s">
        <v>31</v>
      </c>
      <c r="D5" s="61" t="s">
        <v>40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0" s="53" customFormat="1" ht="16.5" thickTop="1" thickBot="1">
      <c r="A6" s="285" t="s">
        <v>47</v>
      </c>
      <c r="B6" s="286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0" ht="15.75" thickTop="1">
      <c r="A7" s="59" t="s">
        <v>50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0">
      <c r="A8" s="54" t="s">
        <v>43</v>
      </c>
      <c r="B8" s="66">
        <f>HLOOKUP(C3,Objectifs!B6:K17,3,FALSE)</f>
        <v>8</v>
      </c>
      <c r="C8" s="173" t="str">
        <f>AN92</f>
        <v>-</v>
      </c>
      <c r="D8" s="63" t="str">
        <f>IFERROR((IF(B8="-","-",C8/B8)),"-")</f>
        <v>-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0">
      <c r="A9" s="54" t="s">
        <v>48</v>
      </c>
      <c r="B9" s="67">
        <f>HLOOKUP(C3,Objectifs!B6:K17,4,FALSE)</f>
        <v>0.06</v>
      </c>
      <c r="C9" s="160" t="str">
        <f>AN42</f>
        <v>-</v>
      </c>
      <c r="D9" s="63" t="str">
        <f t="shared" ref="D9:D17" si="0">IFERROR((IF(B9="-","-",C9/B9)),"-")</f>
        <v>-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0">
      <c r="A10" s="54" t="s">
        <v>52</v>
      </c>
      <c r="B10" s="67" t="str">
        <f>HLOOKUP(C3,Objectifs!B6:K17,5,FALSE)</f>
        <v>-</v>
      </c>
      <c r="C10" s="160" t="str">
        <f>AN51</f>
        <v>-</v>
      </c>
      <c r="D10" s="63" t="str">
        <f t="shared" si="0"/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0">
      <c r="A11" s="54" t="s">
        <v>49</v>
      </c>
      <c r="B11" s="67">
        <f>HLOOKUP(C3,Objectifs!B6:K17,6,FALSE)</f>
        <v>5.0000000000000001E-3</v>
      </c>
      <c r="C11" s="160" t="str">
        <f>AN58</f>
        <v>-</v>
      </c>
      <c r="D11" s="63" t="str">
        <f t="shared" si="0"/>
        <v>-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0">
      <c r="A12" s="54" t="s">
        <v>54</v>
      </c>
      <c r="B12" s="67" t="str">
        <f>HLOOKUP(C3,Objectifs!B6:K17,7,FALSE)</f>
        <v>-</v>
      </c>
      <c r="C12" s="160" t="str">
        <f>AN59</f>
        <v>-</v>
      </c>
      <c r="D12" s="63" t="str">
        <f t="shared" si="0"/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0">
      <c r="A13" s="54" t="s">
        <v>55</v>
      </c>
      <c r="B13" s="67" t="str">
        <f>HLOOKUP(C3,Objectifs!B6:K17,8,FALSE)</f>
        <v>-</v>
      </c>
      <c r="C13" s="160" t="str">
        <f>AN54</f>
        <v>-</v>
      </c>
      <c r="D13" s="63" t="str">
        <f t="shared" si="0"/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0">
      <c r="A14" s="54" t="s">
        <v>51</v>
      </c>
      <c r="B14" s="67">
        <f>HLOOKUP(C3,Objectifs!B6:K17,9,FALSE)</f>
        <v>0.03</v>
      </c>
      <c r="C14" s="160" t="str">
        <f>AN48</f>
        <v>-</v>
      </c>
      <c r="D14" s="63" t="str">
        <f t="shared" si="0"/>
        <v>-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0">
      <c r="A15" s="54" t="s">
        <v>44</v>
      </c>
      <c r="B15" s="68">
        <f>HLOOKUP(C3,Objectifs!B6:K17,10,FALSE)</f>
        <v>30</v>
      </c>
      <c r="C15" s="174" t="str">
        <f>AN81</f>
        <v>-</v>
      </c>
      <c r="D15" s="63" t="str">
        <f t="shared" si="0"/>
        <v>-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0">
      <c r="A16" s="56" t="s">
        <v>53</v>
      </c>
      <c r="B16" s="69" t="str">
        <f>HLOOKUP(C3,Objectifs!B6:K17,11,FALSE)</f>
        <v>-</v>
      </c>
      <c r="C16" s="174" t="str">
        <f>IF(AN82=0,AN83,AN82)</f>
        <v>-</v>
      </c>
      <c r="D16" s="63" t="str">
        <f t="shared" si="0"/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0" ht="15.75" thickBot="1">
      <c r="A17" s="55" t="s">
        <v>56</v>
      </c>
      <c r="B17" s="70" t="str">
        <f>HLOOKUP(C3,Objectifs!B6:K17,12,FALSE)</f>
        <v>-</v>
      </c>
      <c r="C17" s="174" t="str">
        <f>AN84</f>
        <v>-</v>
      </c>
      <c r="D17" s="64" t="str">
        <f t="shared" si="0"/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0" customFormat="1" ht="16.5" thickTop="1" thickBot="1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0" customFormat="1" ht="15.75" thickTop="1">
      <c r="A19" s="192" t="s">
        <v>111</v>
      </c>
      <c r="B19" s="305">
        <f>'Dates de chargements'!$B$219</f>
        <v>0</v>
      </c>
      <c r="C19" s="305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0" ht="17.45" customHeight="1" thickBot="1">
      <c r="A20" s="193" t="s">
        <v>138</v>
      </c>
      <c r="B20" s="306" t="str">
        <f>IFERROR(AN35/$B$19,"-")</f>
        <v>-</v>
      </c>
      <c r="C20" s="306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0" ht="16.5" thickTop="1" thickBot="1">
      <c r="D21" s="4"/>
      <c r="E21" s="79" t="str">
        <f>TEXT(E22,"jjjj")</f>
        <v>lundi</v>
      </c>
      <c r="F21" s="80" t="str">
        <f t="shared" ref="F21:J21" si="1">TEXT(F22,"jjjj")</f>
        <v>mardi</v>
      </c>
      <c r="G21" s="80" t="str">
        <f t="shared" si="1"/>
        <v>mercredi</v>
      </c>
      <c r="H21" s="80" t="str">
        <f t="shared" si="1"/>
        <v>jeudi</v>
      </c>
      <c r="I21" s="80" t="str">
        <f t="shared" si="1"/>
        <v>vendredi</v>
      </c>
      <c r="J21" s="81" t="str">
        <f t="shared" si="1"/>
        <v>samedi</v>
      </c>
      <c r="K21" s="253" t="s">
        <v>158</v>
      </c>
      <c r="L21" s="79" t="str">
        <f>TEXT(L22,"jjjj")</f>
        <v>lundi</v>
      </c>
      <c r="M21" s="80" t="str">
        <f t="shared" ref="M21:Q21" si="2">TEXT(M22,"jjjj")</f>
        <v>mardi</v>
      </c>
      <c r="N21" s="80" t="str">
        <f t="shared" si="2"/>
        <v>mercredi</v>
      </c>
      <c r="O21" s="80" t="str">
        <f t="shared" si="2"/>
        <v>jeudi</v>
      </c>
      <c r="P21" s="80" t="str">
        <f t="shared" si="2"/>
        <v>vendredi</v>
      </c>
      <c r="Q21" s="82" t="str">
        <f t="shared" si="2"/>
        <v>samedi</v>
      </c>
      <c r="R21" s="253" t="s">
        <v>159</v>
      </c>
      <c r="S21" s="79" t="str">
        <f>TEXT(S22,"jjjj")</f>
        <v>lundi</v>
      </c>
      <c r="T21" s="80" t="str">
        <f t="shared" ref="T21:X21" si="3">TEXT(T22,"jjjj")</f>
        <v>mardi</v>
      </c>
      <c r="U21" s="80" t="str">
        <f t="shared" si="3"/>
        <v>mercredi</v>
      </c>
      <c r="V21" s="80" t="str">
        <f t="shared" si="3"/>
        <v>jeudi</v>
      </c>
      <c r="W21" s="80" t="str">
        <f t="shared" si="3"/>
        <v>vendredi</v>
      </c>
      <c r="X21" s="82" t="str">
        <f t="shared" si="3"/>
        <v>samedi</v>
      </c>
      <c r="Y21" s="253" t="s">
        <v>160</v>
      </c>
      <c r="Z21" s="79" t="str">
        <f>TEXT(Z22,"jjjj")</f>
        <v>lundi</v>
      </c>
      <c r="AA21" s="80" t="str">
        <f t="shared" ref="AA21:AE21" si="4">TEXT(AA22,"jjjj")</f>
        <v>mardi</v>
      </c>
      <c r="AB21" s="80" t="str">
        <f t="shared" si="4"/>
        <v>mercredi</v>
      </c>
      <c r="AC21" s="80" t="str">
        <f t="shared" si="4"/>
        <v>jeudi</v>
      </c>
      <c r="AD21" s="80" t="str">
        <f t="shared" si="4"/>
        <v>vendredi</v>
      </c>
      <c r="AE21" s="82" t="str">
        <f t="shared" si="4"/>
        <v>samedi</v>
      </c>
      <c r="AF21" s="253" t="s">
        <v>161</v>
      </c>
      <c r="AG21" s="79" t="str">
        <f>TEXT(AG22,"jjjj")</f>
        <v>lundi</v>
      </c>
      <c r="AH21" s="80" t="str">
        <f t="shared" ref="AH21:AL21" si="5">TEXT(AH22,"jjjj")</f>
        <v>mardi</v>
      </c>
      <c r="AI21" s="80" t="str">
        <f t="shared" si="5"/>
        <v>mercredi</v>
      </c>
      <c r="AJ21" s="80" t="str">
        <f t="shared" si="5"/>
        <v>jeudi</v>
      </c>
      <c r="AK21" s="80" t="str">
        <f t="shared" si="5"/>
        <v>vendredi</v>
      </c>
      <c r="AL21" s="82" t="str">
        <f t="shared" si="5"/>
        <v>samedi</v>
      </c>
      <c r="AM21" s="253" t="s">
        <v>162</v>
      </c>
      <c r="AN21" s="253" t="s">
        <v>167</v>
      </c>
    </row>
    <row r="22" spans="1:40" ht="16.5" thickTop="1" thickBot="1">
      <c r="A22" s="4"/>
      <c r="B22" s="4"/>
      <c r="C22" s="4"/>
      <c r="D22" s="4"/>
      <c r="E22" s="79">
        <v>44711</v>
      </c>
      <c r="F22" s="80">
        <f>+E22+1</f>
        <v>44712</v>
      </c>
      <c r="G22" s="80">
        <f>+F22+1</f>
        <v>44713</v>
      </c>
      <c r="H22" s="80">
        <f>+G22+1</f>
        <v>44714</v>
      </c>
      <c r="I22" s="80">
        <f>+H22+1</f>
        <v>44715</v>
      </c>
      <c r="J22" s="81">
        <f>+I22+1</f>
        <v>44716</v>
      </c>
      <c r="K22" s="254"/>
      <c r="L22" s="83">
        <f>J22+2</f>
        <v>44718</v>
      </c>
      <c r="M22" s="84">
        <f>+L22+1</f>
        <v>44719</v>
      </c>
      <c r="N22" s="84">
        <f>+M22+1</f>
        <v>44720</v>
      </c>
      <c r="O22" s="84">
        <f>+N22+1</f>
        <v>44721</v>
      </c>
      <c r="P22" s="84">
        <f>+O22+1</f>
        <v>44722</v>
      </c>
      <c r="Q22" s="85">
        <f>+P22+1</f>
        <v>44723</v>
      </c>
      <c r="R22" s="254"/>
      <c r="S22" s="83">
        <f>Q22+2</f>
        <v>44725</v>
      </c>
      <c r="T22" s="84">
        <f>+S22+1</f>
        <v>44726</v>
      </c>
      <c r="U22" s="84">
        <f>+T22+1</f>
        <v>44727</v>
      </c>
      <c r="V22" s="84">
        <f>+U22+1</f>
        <v>44728</v>
      </c>
      <c r="W22" s="84">
        <f>+V22+1</f>
        <v>44729</v>
      </c>
      <c r="X22" s="85">
        <f>+W22+1</f>
        <v>44730</v>
      </c>
      <c r="Y22" s="254"/>
      <c r="Z22" s="83">
        <f>X22+2</f>
        <v>44732</v>
      </c>
      <c r="AA22" s="84">
        <f>+Z22+1</f>
        <v>44733</v>
      </c>
      <c r="AB22" s="84">
        <f>+AA22+1</f>
        <v>44734</v>
      </c>
      <c r="AC22" s="84">
        <f>+AB22+1</f>
        <v>44735</v>
      </c>
      <c r="AD22" s="84">
        <f>+AC22+1</f>
        <v>44736</v>
      </c>
      <c r="AE22" s="85">
        <f>+AD22+1</f>
        <v>44737</v>
      </c>
      <c r="AF22" s="254"/>
      <c r="AG22" s="83">
        <f>AE22+2</f>
        <v>44739</v>
      </c>
      <c r="AH22" s="84">
        <f>+AG22+1</f>
        <v>44740</v>
      </c>
      <c r="AI22" s="84">
        <f>+AH22+1</f>
        <v>44741</v>
      </c>
      <c r="AJ22" s="84">
        <f>+AI22+1</f>
        <v>44742</v>
      </c>
      <c r="AK22" s="84">
        <f>+AJ22+1</f>
        <v>44743</v>
      </c>
      <c r="AL22" s="85">
        <f>+AK22+1</f>
        <v>44744</v>
      </c>
      <c r="AM22" s="254"/>
      <c r="AN22" s="254"/>
    </row>
    <row r="23" spans="1:40" ht="15.75" thickTop="1">
      <c r="A23" s="258" t="s">
        <v>77</v>
      </c>
      <c r="B23" s="259"/>
      <c r="C23" s="259"/>
      <c r="D23" s="260"/>
      <c r="E23" s="5"/>
      <c r="F23" s="6"/>
      <c r="G23" s="6"/>
      <c r="H23" s="6"/>
      <c r="I23" s="6"/>
      <c r="J23" s="15"/>
      <c r="K23" s="72">
        <f>SUM(E23:J23)</f>
        <v>0</v>
      </c>
      <c r="L23" s="5"/>
      <c r="M23" s="6"/>
      <c r="N23" s="6"/>
      <c r="O23" s="6"/>
      <c r="P23" s="6"/>
      <c r="Q23" s="15"/>
      <c r="R23" s="72">
        <f>SUM(L23:Q23)</f>
        <v>0</v>
      </c>
      <c r="S23" s="5"/>
      <c r="T23" s="6"/>
      <c r="U23" s="6"/>
      <c r="V23" s="6"/>
      <c r="W23" s="6"/>
      <c r="X23" s="15"/>
      <c r="Y23" s="72">
        <f>SUM(S23:X23)</f>
        <v>0</v>
      </c>
      <c r="Z23" s="5"/>
      <c r="AA23" s="6"/>
      <c r="AB23" s="6"/>
      <c r="AC23" s="6"/>
      <c r="AD23" s="6"/>
      <c r="AE23" s="15"/>
      <c r="AF23" s="72">
        <f>SUM(Z23:AE23)</f>
        <v>0</v>
      </c>
      <c r="AG23" s="5"/>
      <c r="AH23" s="6"/>
      <c r="AI23" s="6"/>
      <c r="AJ23" s="6"/>
      <c r="AK23" s="6"/>
      <c r="AL23" s="15"/>
      <c r="AM23" s="72">
        <f>SUM(AG23:AL23)</f>
        <v>0</v>
      </c>
      <c r="AN23" s="72">
        <f>K23+R23+Y23+AF23+AM23</f>
        <v>0</v>
      </c>
    </row>
    <row r="24" spans="1:40">
      <c r="A24" s="261" t="s">
        <v>78</v>
      </c>
      <c r="B24" s="262"/>
      <c r="C24" s="262"/>
      <c r="D24" s="263"/>
      <c r="E24" s="7"/>
      <c r="F24" s="8"/>
      <c r="G24" s="8"/>
      <c r="H24" s="8"/>
      <c r="I24" s="8"/>
      <c r="J24" s="16"/>
      <c r="K24" s="73">
        <f t="shared" ref="K24" si="6">SUM(E24:J24)</f>
        <v>0</v>
      </c>
      <c r="L24" s="7"/>
      <c r="M24" s="8"/>
      <c r="N24" s="8"/>
      <c r="O24" s="8"/>
      <c r="P24" s="8"/>
      <c r="Q24" s="16"/>
      <c r="R24" s="73">
        <f t="shared" ref="R24:R26" si="7">SUM(L24:Q24)</f>
        <v>0</v>
      </c>
      <c r="S24" s="7"/>
      <c r="T24" s="8"/>
      <c r="U24" s="8"/>
      <c r="V24" s="8"/>
      <c r="W24" s="8"/>
      <c r="X24" s="16"/>
      <c r="Y24" s="73">
        <f t="shared" ref="Y24:Y26" si="8">SUM(S24:X24)</f>
        <v>0</v>
      </c>
      <c r="Z24" s="7"/>
      <c r="AA24" s="8"/>
      <c r="AB24" s="8"/>
      <c r="AC24" s="8"/>
      <c r="AD24" s="8"/>
      <c r="AE24" s="16"/>
      <c r="AF24" s="73">
        <f t="shared" ref="AF24:AF26" si="9">SUM(Z24:AE24)</f>
        <v>0</v>
      </c>
      <c r="AG24" s="7"/>
      <c r="AH24" s="8"/>
      <c r="AI24" s="8"/>
      <c r="AJ24" s="8"/>
      <c r="AK24" s="8"/>
      <c r="AL24" s="16"/>
      <c r="AM24" s="73">
        <f t="shared" ref="AM24:AM34" si="10">SUM(AG24:AL24)</f>
        <v>0</v>
      </c>
      <c r="AN24" s="73">
        <f t="shared" ref="AN24:AN34" si="11">K24+R24+Y24+AF24+AM24</f>
        <v>0</v>
      </c>
    </row>
    <row r="25" spans="1:40">
      <c r="A25" s="261" t="s">
        <v>69</v>
      </c>
      <c r="B25" s="262"/>
      <c r="C25" s="262"/>
      <c r="D25" s="263"/>
      <c r="E25" s="7"/>
      <c r="F25" s="8"/>
      <c r="G25" s="8"/>
      <c r="H25" s="8"/>
      <c r="I25" s="8"/>
      <c r="J25" s="16"/>
      <c r="K25" s="73">
        <f t="shared" ref="K25:K26" si="12">SUM(E25:J25)</f>
        <v>0</v>
      </c>
      <c r="L25" s="7"/>
      <c r="M25" s="8"/>
      <c r="N25" s="8"/>
      <c r="O25" s="8"/>
      <c r="P25" s="8"/>
      <c r="Q25" s="16"/>
      <c r="R25" s="73">
        <f t="shared" si="7"/>
        <v>0</v>
      </c>
      <c r="S25" s="7"/>
      <c r="T25" s="8"/>
      <c r="U25" s="8"/>
      <c r="V25" s="8"/>
      <c r="W25" s="8"/>
      <c r="X25" s="16"/>
      <c r="Y25" s="73">
        <f t="shared" si="8"/>
        <v>0</v>
      </c>
      <c r="Z25" s="7"/>
      <c r="AA25" s="8"/>
      <c r="AB25" s="8"/>
      <c r="AC25" s="8"/>
      <c r="AD25" s="8"/>
      <c r="AE25" s="16"/>
      <c r="AF25" s="73">
        <f t="shared" si="9"/>
        <v>0</v>
      </c>
      <c r="AG25" s="7"/>
      <c r="AH25" s="8"/>
      <c r="AI25" s="8"/>
      <c r="AJ25" s="8"/>
      <c r="AK25" s="8"/>
      <c r="AL25" s="16"/>
      <c r="AM25" s="73">
        <f t="shared" si="10"/>
        <v>0</v>
      </c>
      <c r="AN25" s="73">
        <f t="shared" si="11"/>
        <v>0</v>
      </c>
    </row>
    <row r="26" spans="1:40">
      <c r="A26" s="261" t="s">
        <v>70</v>
      </c>
      <c r="B26" s="262"/>
      <c r="C26" s="262"/>
      <c r="D26" s="263"/>
      <c r="E26" s="7"/>
      <c r="F26" s="8"/>
      <c r="G26" s="8"/>
      <c r="H26" s="8"/>
      <c r="I26" s="8"/>
      <c r="J26" s="16"/>
      <c r="K26" s="73">
        <f t="shared" si="12"/>
        <v>0</v>
      </c>
      <c r="L26" s="7"/>
      <c r="M26" s="8"/>
      <c r="N26" s="8"/>
      <c r="O26" s="8"/>
      <c r="P26" s="8"/>
      <c r="Q26" s="16"/>
      <c r="R26" s="73">
        <f t="shared" si="7"/>
        <v>0</v>
      </c>
      <c r="S26" s="7"/>
      <c r="T26" s="8"/>
      <c r="U26" s="8"/>
      <c r="V26" s="8"/>
      <c r="W26" s="8"/>
      <c r="X26" s="16"/>
      <c r="Y26" s="73">
        <f t="shared" si="8"/>
        <v>0</v>
      </c>
      <c r="Z26" s="7"/>
      <c r="AA26" s="8"/>
      <c r="AB26" s="8"/>
      <c r="AC26" s="8"/>
      <c r="AD26" s="8"/>
      <c r="AE26" s="16"/>
      <c r="AF26" s="73">
        <f t="shared" si="9"/>
        <v>0</v>
      </c>
      <c r="AG26" s="7"/>
      <c r="AH26" s="8"/>
      <c r="AI26" s="8"/>
      <c r="AJ26" s="8"/>
      <c r="AK26" s="8"/>
      <c r="AL26" s="16"/>
      <c r="AM26" s="73">
        <f t="shared" si="10"/>
        <v>0</v>
      </c>
      <c r="AN26" s="73">
        <f t="shared" si="11"/>
        <v>0</v>
      </c>
    </row>
    <row r="27" spans="1:40">
      <c r="A27" s="261" t="s">
        <v>129</v>
      </c>
      <c r="B27" s="262"/>
      <c r="C27" s="262"/>
      <c r="D27" s="263"/>
      <c r="E27" s="7"/>
      <c r="F27" s="8"/>
      <c r="G27" s="8"/>
      <c r="H27" s="8"/>
      <c r="I27" s="8"/>
      <c r="J27" s="16"/>
      <c r="K27" s="73">
        <f>SUM(E27:J27)</f>
        <v>0</v>
      </c>
      <c r="L27" s="7"/>
      <c r="M27" s="8"/>
      <c r="N27" s="8"/>
      <c r="O27" s="8"/>
      <c r="P27" s="8"/>
      <c r="Q27" s="16"/>
      <c r="R27" s="73">
        <f>SUM(L27:Q27)</f>
        <v>0</v>
      </c>
      <c r="S27" s="7"/>
      <c r="T27" s="8"/>
      <c r="U27" s="8"/>
      <c r="V27" s="8"/>
      <c r="W27" s="8"/>
      <c r="X27" s="16"/>
      <c r="Y27" s="73">
        <f>SUM(S27:X27)</f>
        <v>0</v>
      </c>
      <c r="Z27" s="7"/>
      <c r="AA27" s="8"/>
      <c r="AB27" s="8"/>
      <c r="AC27" s="8"/>
      <c r="AD27" s="8"/>
      <c r="AE27" s="16"/>
      <c r="AF27" s="73">
        <f>SUM(Z27:AE27)</f>
        <v>0</v>
      </c>
      <c r="AG27" s="7"/>
      <c r="AH27" s="8"/>
      <c r="AI27" s="8"/>
      <c r="AJ27" s="8"/>
      <c r="AK27" s="8"/>
      <c r="AL27" s="16"/>
      <c r="AM27" s="73">
        <f t="shared" si="10"/>
        <v>0</v>
      </c>
      <c r="AN27" s="73">
        <f t="shared" si="11"/>
        <v>0</v>
      </c>
    </row>
    <row r="28" spans="1:40">
      <c r="A28" s="261" t="s">
        <v>72</v>
      </c>
      <c r="B28" s="262"/>
      <c r="C28" s="262"/>
      <c r="D28" s="263"/>
      <c r="E28" s="7"/>
      <c r="F28" s="8"/>
      <c r="G28" s="8"/>
      <c r="H28" s="8"/>
      <c r="I28" s="8"/>
      <c r="J28" s="16"/>
      <c r="K28" s="73">
        <f t="shared" ref="K28:K29" si="13">SUM(E28:J28)</f>
        <v>0</v>
      </c>
      <c r="L28" s="7"/>
      <c r="M28" s="8"/>
      <c r="N28" s="8"/>
      <c r="O28" s="8"/>
      <c r="P28" s="8"/>
      <c r="Q28" s="16"/>
      <c r="R28" s="73">
        <f t="shared" ref="R28:R29" si="14">SUM(L28:Q28)</f>
        <v>0</v>
      </c>
      <c r="S28" s="7"/>
      <c r="T28" s="8"/>
      <c r="U28" s="8"/>
      <c r="V28" s="8"/>
      <c r="W28" s="8"/>
      <c r="X28" s="16"/>
      <c r="Y28" s="73">
        <f t="shared" ref="Y28:Y29" si="15">SUM(S28:X28)</f>
        <v>0</v>
      </c>
      <c r="Z28" s="7"/>
      <c r="AA28" s="8"/>
      <c r="AB28" s="8"/>
      <c r="AC28" s="8"/>
      <c r="AD28" s="8"/>
      <c r="AE28" s="16"/>
      <c r="AF28" s="73">
        <f t="shared" ref="AF28:AF29" si="16">SUM(Z28:AE28)</f>
        <v>0</v>
      </c>
      <c r="AG28" s="7"/>
      <c r="AH28" s="8"/>
      <c r="AI28" s="8"/>
      <c r="AJ28" s="8"/>
      <c r="AK28" s="8"/>
      <c r="AL28" s="16"/>
      <c r="AM28" s="73">
        <f t="shared" si="10"/>
        <v>0</v>
      </c>
      <c r="AN28" s="73">
        <f t="shared" si="11"/>
        <v>0</v>
      </c>
    </row>
    <row r="29" spans="1:40">
      <c r="A29" s="261" t="s">
        <v>73</v>
      </c>
      <c r="B29" s="262"/>
      <c r="C29" s="262"/>
      <c r="D29" s="263"/>
      <c r="E29" s="7"/>
      <c r="F29" s="8"/>
      <c r="G29" s="8"/>
      <c r="H29" s="8"/>
      <c r="I29" s="8"/>
      <c r="J29" s="16"/>
      <c r="K29" s="73">
        <f t="shared" si="13"/>
        <v>0</v>
      </c>
      <c r="L29" s="7"/>
      <c r="M29" s="8"/>
      <c r="N29" s="8"/>
      <c r="O29" s="8"/>
      <c r="P29" s="8"/>
      <c r="Q29" s="16"/>
      <c r="R29" s="73">
        <f t="shared" si="14"/>
        <v>0</v>
      </c>
      <c r="S29" s="7"/>
      <c r="T29" s="8"/>
      <c r="U29" s="8"/>
      <c r="V29" s="8"/>
      <c r="W29" s="8"/>
      <c r="X29" s="16"/>
      <c r="Y29" s="73">
        <f t="shared" si="15"/>
        <v>0</v>
      </c>
      <c r="Z29" s="7"/>
      <c r="AA29" s="8"/>
      <c r="AB29" s="8"/>
      <c r="AC29" s="8"/>
      <c r="AD29" s="8"/>
      <c r="AE29" s="16"/>
      <c r="AF29" s="73">
        <f t="shared" si="16"/>
        <v>0</v>
      </c>
      <c r="AG29" s="7"/>
      <c r="AH29" s="8"/>
      <c r="AI29" s="8"/>
      <c r="AJ29" s="8"/>
      <c r="AK29" s="8"/>
      <c r="AL29" s="16"/>
      <c r="AM29" s="73">
        <f t="shared" si="10"/>
        <v>0</v>
      </c>
      <c r="AN29" s="73">
        <f t="shared" si="11"/>
        <v>0</v>
      </c>
    </row>
    <row r="30" spans="1:40">
      <c r="A30" s="261" t="s">
        <v>74</v>
      </c>
      <c r="B30" s="262"/>
      <c r="C30" s="262"/>
      <c r="D30" s="263"/>
      <c r="E30" s="7"/>
      <c r="F30" s="8"/>
      <c r="G30" s="8"/>
      <c r="H30" s="8"/>
      <c r="I30" s="8"/>
      <c r="J30" s="16"/>
      <c r="K30" s="73">
        <f>SUM(E30:J30)</f>
        <v>0</v>
      </c>
      <c r="L30" s="7"/>
      <c r="M30" s="8"/>
      <c r="N30" s="8"/>
      <c r="O30" s="8"/>
      <c r="P30" s="8"/>
      <c r="Q30" s="16"/>
      <c r="R30" s="73">
        <f>SUM(L30:Q30)</f>
        <v>0</v>
      </c>
      <c r="S30" s="7"/>
      <c r="T30" s="8"/>
      <c r="U30" s="8"/>
      <c r="V30" s="8"/>
      <c r="W30" s="8"/>
      <c r="X30" s="16"/>
      <c r="Y30" s="73">
        <f>SUM(S30:X30)</f>
        <v>0</v>
      </c>
      <c r="Z30" s="7"/>
      <c r="AA30" s="8"/>
      <c r="AB30" s="8"/>
      <c r="AC30" s="8"/>
      <c r="AD30" s="8"/>
      <c r="AE30" s="16"/>
      <c r="AF30" s="73">
        <f>SUM(Z30:AE30)</f>
        <v>0</v>
      </c>
      <c r="AG30" s="7"/>
      <c r="AH30" s="8"/>
      <c r="AI30" s="8"/>
      <c r="AJ30" s="8"/>
      <c r="AK30" s="8"/>
      <c r="AL30" s="16"/>
      <c r="AM30" s="73">
        <f t="shared" si="10"/>
        <v>0</v>
      </c>
      <c r="AN30" s="73">
        <f t="shared" si="11"/>
        <v>0</v>
      </c>
    </row>
    <row r="31" spans="1:40">
      <c r="A31" s="261" t="s">
        <v>75</v>
      </c>
      <c r="B31" s="262"/>
      <c r="C31" s="262"/>
      <c r="D31" s="263"/>
      <c r="E31" s="9"/>
      <c r="F31" s="10"/>
      <c r="G31" s="10"/>
      <c r="H31" s="10"/>
      <c r="I31" s="10"/>
      <c r="J31" s="17"/>
      <c r="K31" s="74">
        <f>SUM(E31:J31)</f>
        <v>0</v>
      </c>
      <c r="L31" s="9"/>
      <c r="M31" s="10"/>
      <c r="N31" s="10"/>
      <c r="O31" s="10"/>
      <c r="P31" s="10"/>
      <c r="Q31" s="17"/>
      <c r="R31" s="74">
        <f>SUM(L31:Q31)</f>
        <v>0</v>
      </c>
      <c r="S31" s="9"/>
      <c r="T31" s="10"/>
      <c r="U31" s="10"/>
      <c r="V31" s="10"/>
      <c r="W31" s="10"/>
      <c r="X31" s="17"/>
      <c r="Y31" s="74">
        <f>SUM(S31:X31)</f>
        <v>0</v>
      </c>
      <c r="Z31" s="9"/>
      <c r="AA31" s="10"/>
      <c r="AB31" s="10"/>
      <c r="AC31" s="10"/>
      <c r="AD31" s="10"/>
      <c r="AE31" s="17"/>
      <c r="AF31" s="74">
        <f>SUM(Z31:AE31)</f>
        <v>0</v>
      </c>
      <c r="AG31" s="9"/>
      <c r="AH31" s="10"/>
      <c r="AI31" s="10"/>
      <c r="AJ31" s="10"/>
      <c r="AK31" s="10"/>
      <c r="AL31" s="17"/>
      <c r="AM31" s="74">
        <f t="shared" si="10"/>
        <v>0</v>
      </c>
      <c r="AN31" s="74">
        <f t="shared" si="11"/>
        <v>0</v>
      </c>
    </row>
    <row r="32" spans="1:40">
      <c r="A32" s="296" t="s">
        <v>71</v>
      </c>
      <c r="B32" s="297"/>
      <c r="C32" s="297"/>
      <c r="D32" s="298"/>
      <c r="E32" s="7"/>
      <c r="F32" s="8"/>
      <c r="G32" s="8"/>
      <c r="H32" s="8"/>
      <c r="I32" s="8"/>
      <c r="J32" s="16"/>
      <c r="K32" s="73">
        <f>SUM(E32:J32)</f>
        <v>0</v>
      </c>
      <c r="L32" s="7"/>
      <c r="M32" s="8"/>
      <c r="N32" s="8"/>
      <c r="O32" s="8"/>
      <c r="P32" s="8"/>
      <c r="Q32" s="16"/>
      <c r="R32" s="73">
        <f>SUM(L32:Q32)</f>
        <v>0</v>
      </c>
      <c r="S32" s="7"/>
      <c r="T32" s="8"/>
      <c r="U32" s="8"/>
      <c r="V32" s="8"/>
      <c r="W32" s="8"/>
      <c r="X32" s="16"/>
      <c r="Y32" s="73">
        <f>SUM(S32:X32)</f>
        <v>0</v>
      </c>
      <c r="Z32" s="7"/>
      <c r="AA32" s="8"/>
      <c r="AB32" s="8"/>
      <c r="AC32" s="8"/>
      <c r="AD32" s="8"/>
      <c r="AE32" s="16"/>
      <c r="AF32" s="73">
        <f>SUM(Z32:AE32)</f>
        <v>0</v>
      </c>
      <c r="AG32" s="7"/>
      <c r="AH32" s="8"/>
      <c r="AI32" s="8"/>
      <c r="AJ32" s="8"/>
      <c r="AK32" s="8"/>
      <c r="AL32" s="16"/>
      <c r="AM32" s="73">
        <f t="shared" si="10"/>
        <v>0</v>
      </c>
      <c r="AN32" s="73">
        <f t="shared" si="11"/>
        <v>0</v>
      </c>
    </row>
    <row r="33" spans="1:40">
      <c r="A33" s="296" t="s">
        <v>130</v>
      </c>
      <c r="B33" s="297"/>
      <c r="C33" s="297"/>
      <c r="D33" s="298"/>
      <c r="E33" s="7"/>
      <c r="F33" s="8"/>
      <c r="G33" s="8"/>
      <c r="H33" s="8"/>
      <c r="I33" s="8"/>
      <c r="J33" s="16"/>
      <c r="K33" s="73">
        <f>SUM(E33:J33)</f>
        <v>0</v>
      </c>
      <c r="L33" s="7"/>
      <c r="M33" s="8"/>
      <c r="N33" s="8"/>
      <c r="O33" s="8"/>
      <c r="P33" s="8"/>
      <c r="Q33" s="16"/>
      <c r="R33" s="73">
        <f>SUM(L33:Q33)</f>
        <v>0</v>
      </c>
      <c r="S33" s="7"/>
      <c r="T33" s="8"/>
      <c r="U33" s="8"/>
      <c r="V33" s="8"/>
      <c r="W33" s="8"/>
      <c r="X33" s="16"/>
      <c r="Y33" s="73">
        <f>SUM(S33:X33)</f>
        <v>0</v>
      </c>
      <c r="Z33" s="7"/>
      <c r="AA33" s="8"/>
      <c r="AB33" s="8"/>
      <c r="AC33" s="8"/>
      <c r="AD33" s="8"/>
      <c r="AE33" s="16"/>
      <c r="AF33" s="73">
        <f>SUM(Z33:AE33)</f>
        <v>0</v>
      </c>
      <c r="AG33" s="7"/>
      <c r="AH33" s="8"/>
      <c r="AI33" s="8"/>
      <c r="AJ33" s="8"/>
      <c r="AK33" s="8"/>
      <c r="AL33" s="16"/>
      <c r="AM33" s="73">
        <f t="shared" si="10"/>
        <v>0</v>
      </c>
      <c r="AN33" s="73">
        <f t="shared" si="11"/>
        <v>0</v>
      </c>
    </row>
    <row r="34" spans="1:40" ht="15.75" thickBot="1">
      <c r="A34" s="261" t="s">
        <v>76</v>
      </c>
      <c r="B34" s="262"/>
      <c r="C34" s="262"/>
      <c r="D34" s="263"/>
      <c r="E34" s="7"/>
      <c r="F34" s="8"/>
      <c r="G34" s="8"/>
      <c r="H34" s="8"/>
      <c r="I34" s="8"/>
      <c r="J34" s="16"/>
      <c r="K34" s="73">
        <f t="shared" ref="K34" si="17">SUM(E34:J34)</f>
        <v>0</v>
      </c>
      <c r="L34" s="7"/>
      <c r="M34" s="8"/>
      <c r="N34" s="8"/>
      <c r="O34" s="8"/>
      <c r="P34" s="8"/>
      <c r="Q34" s="16"/>
      <c r="R34" s="73">
        <f t="shared" ref="R34" si="18">SUM(L34:Q34)</f>
        <v>0</v>
      </c>
      <c r="S34" s="7"/>
      <c r="T34" s="8"/>
      <c r="U34" s="8"/>
      <c r="V34" s="8"/>
      <c r="W34" s="8"/>
      <c r="X34" s="16"/>
      <c r="Y34" s="73">
        <f t="shared" ref="Y34" si="19">SUM(S34:X34)</f>
        <v>0</v>
      </c>
      <c r="Z34" s="7"/>
      <c r="AA34" s="8"/>
      <c r="AB34" s="8"/>
      <c r="AC34" s="8"/>
      <c r="AD34" s="8"/>
      <c r="AE34" s="16"/>
      <c r="AF34" s="73">
        <f t="shared" ref="AF34" si="20">SUM(Z34:AE34)</f>
        <v>0</v>
      </c>
      <c r="AG34" s="7"/>
      <c r="AH34" s="8"/>
      <c r="AI34" s="8"/>
      <c r="AJ34" s="8"/>
      <c r="AK34" s="8"/>
      <c r="AL34" s="16"/>
      <c r="AM34" s="73">
        <f t="shared" si="10"/>
        <v>0</v>
      </c>
      <c r="AN34" s="73">
        <f t="shared" si="11"/>
        <v>0</v>
      </c>
    </row>
    <row r="35" spans="1:40" ht="16.5" thickTop="1" thickBot="1">
      <c r="A35" s="244" t="s">
        <v>135</v>
      </c>
      <c r="B35" s="245"/>
      <c r="C35" s="245"/>
      <c r="D35" s="246"/>
      <c r="E35" s="76">
        <f t="shared" ref="E35:AN35" si="21">SUM(E23:E34)</f>
        <v>0</v>
      </c>
      <c r="F35" s="77">
        <f t="shared" si="21"/>
        <v>0</v>
      </c>
      <c r="G35" s="77">
        <f t="shared" si="21"/>
        <v>0</v>
      </c>
      <c r="H35" s="77">
        <f t="shared" si="21"/>
        <v>0</v>
      </c>
      <c r="I35" s="77">
        <f t="shared" si="21"/>
        <v>0</v>
      </c>
      <c r="J35" s="78">
        <f t="shared" si="21"/>
        <v>0</v>
      </c>
      <c r="K35" s="75">
        <f t="shared" si="21"/>
        <v>0</v>
      </c>
      <c r="L35" s="76">
        <f t="shared" si="21"/>
        <v>0</v>
      </c>
      <c r="M35" s="77">
        <f t="shared" si="21"/>
        <v>0</v>
      </c>
      <c r="N35" s="77">
        <f t="shared" si="21"/>
        <v>0</v>
      </c>
      <c r="O35" s="77">
        <f t="shared" si="21"/>
        <v>0</v>
      </c>
      <c r="P35" s="77">
        <f t="shared" si="21"/>
        <v>0</v>
      </c>
      <c r="Q35" s="78">
        <f t="shared" si="21"/>
        <v>0</v>
      </c>
      <c r="R35" s="75">
        <f t="shared" si="21"/>
        <v>0</v>
      </c>
      <c r="S35" s="76">
        <f t="shared" si="21"/>
        <v>0</v>
      </c>
      <c r="T35" s="77">
        <f t="shared" si="21"/>
        <v>0</v>
      </c>
      <c r="U35" s="77">
        <f t="shared" si="21"/>
        <v>0</v>
      </c>
      <c r="V35" s="77">
        <f t="shared" si="21"/>
        <v>0</v>
      </c>
      <c r="W35" s="77">
        <f t="shared" si="21"/>
        <v>0</v>
      </c>
      <c r="X35" s="78">
        <f t="shared" si="21"/>
        <v>0</v>
      </c>
      <c r="Y35" s="75">
        <f t="shared" si="21"/>
        <v>0</v>
      </c>
      <c r="Z35" s="76">
        <f t="shared" si="21"/>
        <v>0</v>
      </c>
      <c r="AA35" s="77">
        <f t="shared" si="21"/>
        <v>0</v>
      </c>
      <c r="AB35" s="77">
        <f t="shared" si="21"/>
        <v>0</v>
      </c>
      <c r="AC35" s="77">
        <f t="shared" si="21"/>
        <v>0</v>
      </c>
      <c r="AD35" s="77">
        <f t="shared" si="21"/>
        <v>0</v>
      </c>
      <c r="AE35" s="78">
        <f t="shared" si="21"/>
        <v>0</v>
      </c>
      <c r="AF35" s="75">
        <f t="shared" si="21"/>
        <v>0</v>
      </c>
      <c r="AG35" s="76">
        <f t="shared" si="21"/>
        <v>0</v>
      </c>
      <c r="AH35" s="77">
        <f t="shared" si="21"/>
        <v>0</v>
      </c>
      <c r="AI35" s="77">
        <f t="shared" si="21"/>
        <v>0</v>
      </c>
      <c r="AJ35" s="77">
        <f t="shared" si="21"/>
        <v>0</v>
      </c>
      <c r="AK35" s="77">
        <f t="shared" si="21"/>
        <v>0</v>
      </c>
      <c r="AL35" s="78">
        <f t="shared" si="21"/>
        <v>0</v>
      </c>
      <c r="AM35" s="75">
        <f t="shared" si="21"/>
        <v>0</v>
      </c>
      <c r="AN35" s="75">
        <f t="shared" si="21"/>
        <v>0</v>
      </c>
    </row>
    <row r="36" spans="1:40" ht="16.5" thickTop="1" thickBot="1">
      <c r="A36" s="244" t="s">
        <v>136</v>
      </c>
      <c r="B36" s="245"/>
      <c r="C36" s="245"/>
      <c r="D36" s="246"/>
      <c r="E36" s="76">
        <f t="shared" ref="E36:AN36" si="22">SUM(E23:E31)</f>
        <v>0</v>
      </c>
      <c r="F36" s="77">
        <f t="shared" si="22"/>
        <v>0</v>
      </c>
      <c r="G36" s="77">
        <f t="shared" si="22"/>
        <v>0</v>
      </c>
      <c r="H36" s="77">
        <f t="shared" si="22"/>
        <v>0</v>
      </c>
      <c r="I36" s="77">
        <f t="shared" si="22"/>
        <v>0</v>
      </c>
      <c r="J36" s="78">
        <f t="shared" si="22"/>
        <v>0</v>
      </c>
      <c r="K36" s="75">
        <f t="shared" si="22"/>
        <v>0</v>
      </c>
      <c r="L36" s="76">
        <f t="shared" si="22"/>
        <v>0</v>
      </c>
      <c r="M36" s="77">
        <f t="shared" si="22"/>
        <v>0</v>
      </c>
      <c r="N36" s="77">
        <f t="shared" si="22"/>
        <v>0</v>
      </c>
      <c r="O36" s="77">
        <f t="shared" si="22"/>
        <v>0</v>
      </c>
      <c r="P36" s="77">
        <f t="shared" si="22"/>
        <v>0</v>
      </c>
      <c r="Q36" s="78">
        <f t="shared" si="22"/>
        <v>0</v>
      </c>
      <c r="R36" s="75">
        <f t="shared" si="22"/>
        <v>0</v>
      </c>
      <c r="S36" s="76">
        <f t="shared" si="22"/>
        <v>0</v>
      </c>
      <c r="T36" s="77">
        <f t="shared" si="22"/>
        <v>0</v>
      </c>
      <c r="U36" s="77">
        <f t="shared" si="22"/>
        <v>0</v>
      </c>
      <c r="V36" s="77">
        <f t="shared" si="22"/>
        <v>0</v>
      </c>
      <c r="W36" s="77">
        <f t="shared" si="22"/>
        <v>0</v>
      </c>
      <c r="X36" s="78">
        <f t="shared" si="22"/>
        <v>0</v>
      </c>
      <c r="Y36" s="75">
        <f t="shared" si="22"/>
        <v>0</v>
      </c>
      <c r="Z36" s="76">
        <f t="shared" si="22"/>
        <v>0</v>
      </c>
      <c r="AA36" s="77">
        <f t="shared" si="22"/>
        <v>0</v>
      </c>
      <c r="AB36" s="77">
        <f t="shared" si="22"/>
        <v>0</v>
      </c>
      <c r="AC36" s="77">
        <f t="shared" si="22"/>
        <v>0</v>
      </c>
      <c r="AD36" s="77">
        <f t="shared" si="22"/>
        <v>0</v>
      </c>
      <c r="AE36" s="78">
        <f t="shared" si="22"/>
        <v>0</v>
      </c>
      <c r="AF36" s="75">
        <f t="shared" si="22"/>
        <v>0</v>
      </c>
      <c r="AG36" s="76">
        <f t="shared" si="22"/>
        <v>0</v>
      </c>
      <c r="AH36" s="77">
        <f t="shared" si="22"/>
        <v>0</v>
      </c>
      <c r="AI36" s="77">
        <f t="shared" si="22"/>
        <v>0</v>
      </c>
      <c r="AJ36" s="77">
        <f t="shared" si="22"/>
        <v>0</v>
      </c>
      <c r="AK36" s="77">
        <f t="shared" si="22"/>
        <v>0</v>
      </c>
      <c r="AL36" s="78">
        <f t="shared" si="22"/>
        <v>0</v>
      </c>
      <c r="AM36" s="75">
        <f t="shared" si="22"/>
        <v>0</v>
      </c>
      <c r="AN36" s="75">
        <f t="shared" si="22"/>
        <v>0</v>
      </c>
    </row>
    <row r="37" spans="1:40" customFormat="1" ht="16.5" thickTop="1" thickBot="1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0" ht="15.75" thickTop="1">
      <c r="A38" s="247" t="s">
        <v>22</v>
      </c>
      <c r="B38" s="248"/>
      <c r="C38" s="248"/>
      <c r="D38" s="249"/>
      <c r="E38" s="102" t="str">
        <f>IF($C$4="oui",E35-(E36/$B$9),"-")</f>
        <v>-</v>
      </c>
      <c r="F38" s="103" t="str">
        <f>IF($C$4="oui",F35-(F36/$B$9),"-")</f>
        <v>-</v>
      </c>
      <c r="G38" s="103" t="str">
        <f>IF($C$4="oui",G35-(G36/$B$9),"-")</f>
        <v>-</v>
      </c>
      <c r="H38" s="103" t="str">
        <f>IF($C$4="oui",H35-(H36/$B$9),"-")</f>
        <v>-</v>
      </c>
      <c r="I38" s="103" t="str">
        <f>IF($C$4="oui",I35-(I36/$B$9),"-")</f>
        <v>-</v>
      </c>
      <c r="J38" s="104" t="str">
        <f t="shared" ref="J38:AN38" si="23">IF($C$4="oui",J35-(J36/$B$9),"-")</f>
        <v>-</v>
      </c>
      <c r="K38" s="108" t="str">
        <f t="shared" si="23"/>
        <v>-</v>
      </c>
      <c r="L38" s="102" t="str">
        <f t="shared" si="23"/>
        <v>-</v>
      </c>
      <c r="M38" s="103" t="str">
        <f t="shared" si="23"/>
        <v>-</v>
      </c>
      <c r="N38" s="103" t="str">
        <f t="shared" si="23"/>
        <v>-</v>
      </c>
      <c r="O38" s="103" t="str">
        <f t="shared" si="23"/>
        <v>-</v>
      </c>
      <c r="P38" s="103" t="str">
        <f t="shared" si="23"/>
        <v>-</v>
      </c>
      <c r="Q38" s="104" t="str">
        <f t="shared" si="23"/>
        <v>-</v>
      </c>
      <c r="R38" s="108" t="str">
        <f t="shared" si="23"/>
        <v>-</v>
      </c>
      <c r="S38" s="102" t="str">
        <f t="shared" si="23"/>
        <v>-</v>
      </c>
      <c r="T38" s="103" t="str">
        <f t="shared" si="23"/>
        <v>-</v>
      </c>
      <c r="U38" s="103" t="str">
        <f t="shared" si="23"/>
        <v>-</v>
      </c>
      <c r="V38" s="103" t="str">
        <f t="shared" si="23"/>
        <v>-</v>
      </c>
      <c r="W38" s="103" t="str">
        <f t="shared" si="23"/>
        <v>-</v>
      </c>
      <c r="X38" s="104" t="str">
        <f t="shared" si="23"/>
        <v>-</v>
      </c>
      <c r="Y38" s="108" t="str">
        <f t="shared" si="23"/>
        <v>-</v>
      </c>
      <c r="Z38" s="102" t="str">
        <f t="shared" si="23"/>
        <v>-</v>
      </c>
      <c r="AA38" s="103" t="str">
        <f t="shared" si="23"/>
        <v>-</v>
      </c>
      <c r="AB38" s="103" t="str">
        <f t="shared" si="23"/>
        <v>-</v>
      </c>
      <c r="AC38" s="103" t="str">
        <f t="shared" si="23"/>
        <v>-</v>
      </c>
      <c r="AD38" s="103" t="str">
        <f t="shared" si="23"/>
        <v>-</v>
      </c>
      <c r="AE38" s="104" t="str">
        <f t="shared" si="23"/>
        <v>-</v>
      </c>
      <c r="AF38" s="108" t="str">
        <f t="shared" si="23"/>
        <v>-</v>
      </c>
      <c r="AG38" s="102" t="str">
        <f t="shared" si="23"/>
        <v>-</v>
      </c>
      <c r="AH38" s="103" t="str">
        <f t="shared" si="23"/>
        <v>-</v>
      </c>
      <c r="AI38" s="103" t="str">
        <f t="shared" si="23"/>
        <v>-</v>
      </c>
      <c r="AJ38" s="103" t="str">
        <f t="shared" si="23"/>
        <v>-</v>
      </c>
      <c r="AK38" s="103" t="str">
        <f t="shared" si="23"/>
        <v>-</v>
      </c>
      <c r="AL38" s="104" t="str">
        <f t="shared" si="23"/>
        <v>-</v>
      </c>
      <c r="AM38" s="108" t="str">
        <f t="shared" si="23"/>
        <v>-</v>
      </c>
      <c r="AN38" s="108" t="str">
        <f t="shared" si="23"/>
        <v>-</v>
      </c>
    </row>
    <row r="39" spans="1:40">
      <c r="A39" s="250" t="s">
        <v>21</v>
      </c>
      <c r="B39" s="251"/>
      <c r="C39" s="251"/>
      <c r="D39" s="252"/>
      <c r="E39" s="105" t="str">
        <f>IF($C$4="oui",E35-E38,"-")</f>
        <v>-</v>
      </c>
      <c r="F39" s="106" t="str">
        <f t="shared" ref="F39:AN39" si="24">IF($C$4="oui",F35-F38,"-")</f>
        <v>-</v>
      </c>
      <c r="G39" s="106" t="str">
        <f t="shared" si="24"/>
        <v>-</v>
      </c>
      <c r="H39" s="106" t="str">
        <f t="shared" si="24"/>
        <v>-</v>
      </c>
      <c r="I39" s="106" t="str">
        <f t="shared" si="24"/>
        <v>-</v>
      </c>
      <c r="J39" s="107" t="str">
        <f t="shared" si="24"/>
        <v>-</v>
      </c>
      <c r="K39" s="109" t="str">
        <f t="shared" si="24"/>
        <v>-</v>
      </c>
      <c r="L39" s="105" t="str">
        <f t="shared" si="24"/>
        <v>-</v>
      </c>
      <c r="M39" s="106" t="str">
        <f t="shared" si="24"/>
        <v>-</v>
      </c>
      <c r="N39" s="106" t="str">
        <f t="shared" si="24"/>
        <v>-</v>
      </c>
      <c r="O39" s="106" t="str">
        <f t="shared" si="24"/>
        <v>-</v>
      </c>
      <c r="P39" s="106" t="str">
        <f t="shared" si="24"/>
        <v>-</v>
      </c>
      <c r="Q39" s="107" t="str">
        <f t="shared" si="24"/>
        <v>-</v>
      </c>
      <c r="R39" s="109" t="str">
        <f t="shared" si="24"/>
        <v>-</v>
      </c>
      <c r="S39" s="105" t="str">
        <f t="shared" si="24"/>
        <v>-</v>
      </c>
      <c r="T39" s="106" t="str">
        <f t="shared" si="24"/>
        <v>-</v>
      </c>
      <c r="U39" s="106" t="str">
        <f t="shared" si="24"/>
        <v>-</v>
      </c>
      <c r="V39" s="106" t="str">
        <f t="shared" si="24"/>
        <v>-</v>
      </c>
      <c r="W39" s="106" t="str">
        <f t="shared" si="24"/>
        <v>-</v>
      </c>
      <c r="X39" s="107" t="str">
        <f t="shared" si="24"/>
        <v>-</v>
      </c>
      <c r="Y39" s="109" t="str">
        <f t="shared" si="24"/>
        <v>-</v>
      </c>
      <c r="Z39" s="105" t="str">
        <f t="shared" si="24"/>
        <v>-</v>
      </c>
      <c r="AA39" s="106" t="str">
        <f t="shared" si="24"/>
        <v>-</v>
      </c>
      <c r="AB39" s="106" t="str">
        <f t="shared" si="24"/>
        <v>-</v>
      </c>
      <c r="AC39" s="106" t="str">
        <f t="shared" si="24"/>
        <v>-</v>
      </c>
      <c r="AD39" s="106" t="str">
        <f t="shared" si="24"/>
        <v>-</v>
      </c>
      <c r="AE39" s="107" t="str">
        <f t="shared" si="24"/>
        <v>-</v>
      </c>
      <c r="AF39" s="109" t="str">
        <f t="shared" si="24"/>
        <v>-</v>
      </c>
      <c r="AG39" s="105" t="str">
        <f t="shared" si="24"/>
        <v>-</v>
      </c>
      <c r="AH39" s="106" t="str">
        <f t="shared" si="24"/>
        <v>-</v>
      </c>
      <c r="AI39" s="106" t="str">
        <f t="shared" si="24"/>
        <v>-</v>
      </c>
      <c r="AJ39" s="106" t="str">
        <f t="shared" si="24"/>
        <v>-</v>
      </c>
      <c r="AK39" s="106" t="str">
        <f t="shared" si="24"/>
        <v>-</v>
      </c>
      <c r="AL39" s="107" t="str">
        <f t="shared" si="24"/>
        <v>-</v>
      </c>
      <c r="AM39" s="109" t="str">
        <f t="shared" si="24"/>
        <v>-</v>
      </c>
      <c r="AN39" s="109" t="str">
        <f t="shared" si="24"/>
        <v>-</v>
      </c>
    </row>
    <row r="40" spans="1:40" ht="15.75" thickBot="1">
      <c r="A40" s="293" t="s">
        <v>26</v>
      </c>
      <c r="B40" s="294"/>
      <c r="C40" s="294"/>
      <c r="D40" s="295"/>
      <c r="E40" s="98" t="str">
        <f>IFERROR(E38/E35,"-")</f>
        <v>-</v>
      </c>
      <c r="F40" s="99" t="str">
        <f t="shared" ref="F40:AN40" si="25">IFERROR(F38/F35,"-")</f>
        <v>-</v>
      </c>
      <c r="G40" s="99" t="str">
        <f t="shared" si="25"/>
        <v>-</v>
      </c>
      <c r="H40" s="99" t="str">
        <f t="shared" si="25"/>
        <v>-</v>
      </c>
      <c r="I40" s="99" t="str">
        <f t="shared" si="25"/>
        <v>-</v>
      </c>
      <c r="J40" s="100" t="str">
        <f t="shared" si="25"/>
        <v>-</v>
      </c>
      <c r="K40" s="110" t="str">
        <f t="shared" si="25"/>
        <v>-</v>
      </c>
      <c r="L40" s="98" t="str">
        <f t="shared" si="25"/>
        <v>-</v>
      </c>
      <c r="M40" s="99" t="str">
        <f t="shared" si="25"/>
        <v>-</v>
      </c>
      <c r="N40" s="99" t="str">
        <f t="shared" si="25"/>
        <v>-</v>
      </c>
      <c r="O40" s="99" t="str">
        <f t="shared" si="25"/>
        <v>-</v>
      </c>
      <c r="P40" s="99" t="str">
        <f t="shared" si="25"/>
        <v>-</v>
      </c>
      <c r="Q40" s="100" t="str">
        <f t="shared" si="25"/>
        <v>-</v>
      </c>
      <c r="R40" s="110" t="str">
        <f t="shared" si="25"/>
        <v>-</v>
      </c>
      <c r="S40" s="98" t="str">
        <f t="shared" si="25"/>
        <v>-</v>
      </c>
      <c r="T40" s="99" t="str">
        <f t="shared" si="25"/>
        <v>-</v>
      </c>
      <c r="U40" s="99" t="str">
        <f t="shared" si="25"/>
        <v>-</v>
      </c>
      <c r="V40" s="99" t="str">
        <f t="shared" si="25"/>
        <v>-</v>
      </c>
      <c r="W40" s="99" t="str">
        <f t="shared" si="25"/>
        <v>-</v>
      </c>
      <c r="X40" s="100" t="str">
        <f t="shared" si="25"/>
        <v>-</v>
      </c>
      <c r="Y40" s="110" t="str">
        <f t="shared" si="25"/>
        <v>-</v>
      </c>
      <c r="Z40" s="98" t="str">
        <f t="shared" si="25"/>
        <v>-</v>
      </c>
      <c r="AA40" s="99" t="str">
        <f t="shared" si="25"/>
        <v>-</v>
      </c>
      <c r="AB40" s="99" t="str">
        <f t="shared" si="25"/>
        <v>-</v>
      </c>
      <c r="AC40" s="99" t="str">
        <f t="shared" si="25"/>
        <v>-</v>
      </c>
      <c r="AD40" s="99" t="str">
        <f t="shared" si="25"/>
        <v>-</v>
      </c>
      <c r="AE40" s="100" t="str">
        <f t="shared" si="25"/>
        <v>-</v>
      </c>
      <c r="AF40" s="110" t="str">
        <f t="shared" si="25"/>
        <v>-</v>
      </c>
      <c r="AG40" s="98" t="str">
        <f t="shared" si="25"/>
        <v>-</v>
      </c>
      <c r="AH40" s="99" t="str">
        <f t="shared" si="25"/>
        <v>-</v>
      </c>
      <c r="AI40" s="99" t="str">
        <f t="shared" si="25"/>
        <v>-</v>
      </c>
      <c r="AJ40" s="99" t="str">
        <f t="shared" si="25"/>
        <v>-</v>
      </c>
      <c r="AK40" s="99" t="str">
        <f t="shared" si="25"/>
        <v>-</v>
      </c>
      <c r="AL40" s="100" t="str">
        <f t="shared" si="25"/>
        <v>-</v>
      </c>
      <c r="AM40" s="110" t="str">
        <f t="shared" si="25"/>
        <v>-</v>
      </c>
      <c r="AN40" s="110" t="str">
        <f t="shared" si="25"/>
        <v>-</v>
      </c>
    </row>
    <row r="41" spans="1:40" customFormat="1" ht="16.5" thickTop="1" thickBot="1">
      <c r="A41" s="32"/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0"/>
      <c r="AA41" s="31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0" ht="15.75" thickTop="1">
      <c r="A42" s="264" t="s">
        <v>131</v>
      </c>
      <c r="B42" s="265"/>
      <c r="C42" s="265"/>
      <c r="D42" s="266"/>
      <c r="E42" s="86" t="str">
        <f>IFERROR(E36/E35,"-")</f>
        <v>-</v>
      </c>
      <c r="F42" s="87" t="str">
        <f t="shared" ref="F42:AN42" si="26">IFERROR(F36/F35,"-")</f>
        <v>-</v>
      </c>
      <c r="G42" s="87" t="str">
        <f t="shared" si="26"/>
        <v>-</v>
      </c>
      <c r="H42" s="87" t="str">
        <f t="shared" si="26"/>
        <v>-</v>
      </c>
      <c r="I42" s="87" t="str">
        <f t="shared" si="26"/>
        <v>-</v>
      </c>
      <c r="J42" s="88" t="str">
        <f t="shared" si="26"/>
        <v>-</v>
      </c>
      <c r="K42" s="111" t="str">
        <f t="shared" si="26"/>
        <v>-</v>
      </c>
      <c r="L42" s="86" t="str">
        <f t="shared" si="26"/>
        <v>-</v>
      </c>
      <c r="M42" s="87" t="str">
        <f t="shared" si="26"/>
        <v>-</v>
      </c>
      <c r="N42" s="87" t="str">
        <f t="shared" si="26"/>
        <v>-</v>
      </c>
      <c r="O42" s="87" t="str">
        <f t="shared" si="26"/>
        <v>-</v>
      </c>
      <c r="P42" s="87" t="str">
        <f t="shared" si="26"/>
        <v>-</v>
      </c>
      <c r="Q42" s="88" t="str">
        <f t="shared" si="26"/>
        <v>-</v>
      </c>
      <c r="R42" s="111" t="str">
        <f t="shared" si="26"/>
        <v>-</v>
      </c>
      <c r="S42" s="86" t="str">
        <f t="shared" si="26"/>
        <v>-</v>
      </c>
      <c r="T42" s="87" t="str">
        <f t="shared" si="26"/>
        <v>-</v>
      </c>
      <c r="U42" s="87" t="str">
        <f t="shared" si="26"/>
        <v>-</v>
      </c>
      <c r="V42" s="87" t="str">
        <f t="shared" si="26"/>
        <v>-</v>
      </c>
      <c r="W42" s="87" t="str">
        <f t="shared" si="26"/>
        <v>-</v>
      </c>
      <c r="X42" s="88" t="str">
        <f t="shared" si="26"/>
        <v>-</v>
      </c>
      <c r="Y42" s="111" t="str">
        <f t="shared" si="26"/>
        <v>-</v>
      </c>
      <c r="Z42" s="86" t="str">
        <f t="shared" si="26"/>
        <v>-</v>
      </c>
      <c r="AA42" s="87" t="str">
        <f t="shared" si="26"/>
        <v>-</v>
      </c>
      <c r="AB42" s="87" t="str">
        <f t="shared" si="26"/>
        <v>-</v>
      </c>
      <c r="AC42" s="87" t="str">
        <f t="shared" si="26"/>
        <v>-</v>
      </c>
      <c r="AD42" s="87" t="str">
        <f t="shared" si="26"/>
        <v>-</v>
      </c>
      <c r="AE42" s="88" t="str">
        <f t="shared" si="26"/>
        <v>-</v>
      </c>
      <c r="AF42" s="111" t="str">
        <f t="shared" si="26"/>
        <v>-</v>
      </c>
      <c r="AG42" s="86" t="str">
        <f t="shared" si="26"/>
        <v>-</v>
      </c>
      <c r="AH42" s="87" t="str">
        <f t="shared" si="26"/>
        <v>-</v>
      </c>
      <c r="AI42" s="87" t="str">
        <f t="shared" si="26"/>
        <v>-</v>
      </c>
      <c r="AJ42" s="87" t="str">
        <f t="shared" si="26"/>
        <v>-</v>
      </c>
      <c r="AK42" s="87" t="str">
        <f t="shared" si="26"/>
        <v>-</v>
      </c>
      <c r="AL42" s="88" t="str">
        <f t="shared" si="26"/>
        <v>-</v>
      </c>
      <c r="AM42" s="111" t="str">
        <f t="shared" si="26"/>
        <v>-</v>
      </c>
      <c r="AN42" s="111" t="str">
        <f t="shared" si="26"/>
        <v>-</v>
      </c>
    </row>
    <row r="43" spans="1:40">
      <c r="A43" s="232" t="s">
        <v>132</v>
      </c>
      <c r="B43" s="233"/>
      <c r="C43" s="233"/>
      <c r="D43" s="234"/>
      <c r="E43" s="89" t="str">
        <f>IFERROR((E23+E25+E26+E27)/E35,"-")</f>
        <v>-</v>
      </c>
      <c r="F43" s="90" t="str">
        <f t="shared" ref="F43:AN43" si="27">IFERROR((F23+F25+F26+F27)/F35,"-")</f>
        <v>-</v>
      </c>
      <c r="G43" s="90" t="str">
        <f t="shared" si="27"/>
        <v>-</v>
      </c>
      <c r="H43" s="90" t="str">
        <f t="shared" si="27"/>
        <v>-</v>
      </c>
      <c r="I43" s="90" t="str">
        <f t="shared" si="27"/>
        <v>-</v>
      </c>
      <c r="J43" s="91" t="str">
        <f t="shared" si="27"/>
        <v>-</v>
      </c>
      <c r="K43" s="112" t="str">
        <f t="shared" si="27"/>
        <v>-</v>
      </c>
      <c r="L43" s="89" t="str">
        <f t="shared" si="27"/>
        <v>-</v>
      </c>
      <c r="M43" s="90" t="str">
        <f t="shared" si="27"/>
        <v>-</v>
      </c>
      <c r="N43" s="90" t="str">
        <f t="shared" si="27"/>
        <v>-</v>
      </c>
      <c r="O43" s="90" t="str">
        <f t="shared" si="27"/>
        <v>-</v>
      </c>
      <c r="P43" s="90" t="str">
        <f t="shared" si="27"/>
        <v>-</v>
      </c>
      <c r="Q43" s="91" t="str">
        <f t="shared" si="27"/>
        <v>-</v>
      </c>
      <c r="R43" s="112" t="str">
        <f t="shared" si="27"/>
        <v>-</v>
      </c>
      <c r="S43" s="89" t="str">
        <f t="shared" si="27"/>
        <v>-</v>
      </c>
      <c r="T43" s="90" t="str">
        <f t="shared" si="27"/>
        <v>-</v>
      </c>
      <c r="U43" s="90" t="str">
        <f t="shared" si="27"/>
        <v>-</v>
      </c>
      <c r="V43" s="90" t="str">
        <f t="shared" si="27"/>
        <v>-</v>
      </c>
      <c r="W43" s="90" t="str">
        <f t="shared" si="27"/>
        <v>-</v>
      </c>
      <c r="X43" s="91" t="str">
        <f t="shared" si="27"/>
        <v>-</v>
      </c>
      <c r="Y43" s="112" t="str">
        <f t="shared" si="27"/>
        <v>-</v>
      </c>
      <c r="Z43" s="89" t="str">
        <f t="shared" si="27"/>
        <v>-</v>
      </c>
      <c r="AA43" s="90" t="str">
        <f t="shared" si="27"/>
        <v>-</v>
      </c>
      <c r="AB43" s="90" t="str">
        <f t="shared" si="27"/>
        <v>-</v>
      </c>
      <c r="AC43" s="90" t="str">
        <f t="shared" si="27"/>
        <v>-</v>
      </c>
      <c r="AD43" s="90" t="str">
        <f t="shared" si="27"/>
        <v>-</v>
      </c>
      <c r="AE43" s="91" t="str">
        <f t="shared" si="27"/>
        <v>-</v>
      </c>
      <c r="AF43" s="112" t="str">
        <f t="shared" si="27"/>
        <v>-</v>
      </c>
      <c r="AG43" s="89" t="str">
        <f t="shared" si="27"/>
        <v>-</v>
      </c>
      <c r="AH43" s="90" t="str">
        <f t="shared" si="27"/>
        <v>-</v>
      </c>
      <c r="AI43" s="90" t="str">
        <f t="shared" si="27"/>
        <v>-</v>
      </c>
      <c r="AJ43" s="90" t="str">
        <f t="shared" si="27"/>
        <v>-</v>
      </c>
      <c r="AK43" s="90" t="str">
        <f t="shared" si="27"/>
        <v>-</v>
      </c>
      <c r="AL43" s="91" t="str">
        <f t="shared" si="27"/>
        <v>-</v>
      </c>
      <c r="AM43" s="112" t="str">
        <f t="shared" si="27"/>
        <v>-</v>
      </c>
      <c r="AN43" s="112" t="str">
        <f t="shared" si="27"/>
        <v>-</v>
      </c>
    </row>
    <row r="44" spans="1:40">
      <c r="A44" s="232" t="s">
        <v>80</v>
      </c>
      <c r="B44" s="233"/>
      <c r="C44" s="233"/>
      <c r="D44" s="234"/>
      <c r="E44" s="92" t="str">
        <f>IFERROR(E26/E35,"-")</f>
        <v>-</v>
      </c>
      <c r="F44" s="93" t="str">
        <f t="shared" ref="F44:AN44" si="28">IFERROR(F26/F35,"-")</f>
        <v>-</v>
      </c>
      <c r="G44" s="93" t="str">
        <f t="shared" si="28"/>
        <v>-</v>
      </c>
      <c r="H44" s="93" t="str">
        <f t="shared" si="28"/>
        <v>-</v>
      </c>
      <c r="I44" s="93" t="str">
        <f t="shared" si="28"/>
        <v>-</v>
      </c>
      <c r="J44" s="94" t="str">
        <f t="shared" si="28"/>
        <v>-</v>
      </c>
      <c r="K44" s="113" t="str">
        <f t="shared" si="28"/>
        <v>-</v>
      </c>
      <c r="L44" s="92" t="str">
        <f t="shared" si="28"/>
        <v>-</v>
      </c>
      <c r="M44" s="93" t="str">
        <f t="shared" si="28"/>
        <v>-</v>
      </c>
      <c r="N44" s="93" t="str">
        <f t="shared" si="28"/>
        <v>-</v>
      </c>
      <c r="O44" s="93" t="str">
        <f t="shared" si="28"/>
        <v>-</v>
      </c>
      <c r="P44" s="93" t="str">
        <f t="shared" si="28"/>
        <v>-</v>
      </c>
      <c r="Q44" s="94" t="str">
        <f t="shared" si="28"/>
        <v>-</v>
      </c>
      <c r="R44" s="113" t="str">
        <f t="shared" si="28"/>
        <v>-</v>
      </c>
      <c r="S44" s="92" t="str">
        <f t="shared" si="28"/>
        <v>-</v>
      </c>
      <c r="T44" s="93" t="str">
        <f t="shared" si="28"/>
        <v>-</v>
      </c>
      <c r="U44" s="93" t="str">
        <f t="shared" si="28"/>
        <v>-</v>
      </c>
      <c r="V44" s="93" t="str">
        <f t="shared" si="28"/>
        <v>-</v>
      </c>
      <c r="W44" s="93" t="str">
        <f t="shared" si="28"/>
        <v>-</v>
      </c>
      <c r="X44" s="94" t="str">
        <f t="shared" si="28"/>
        <v>-</v>
      </c>
      <c r="Y44" s="113" t="str">
        <f t="shared" si="28"/>
        <v>-</v>
      </c>
      <c r="Z44" s="92" t="str">
        <f t="shared" si="28"/>
        <v>-</v>
      </c>
      <c r="AA44" s="93" t="str">
        <f t="shared" si="28"/>
        <v>-</v>
      </c>
      <c r="AB44" s="93" t="str">
        <f t="shared" si="28"/>
        <v>-</v>
      </c>
      <c r="AC44" s="93" t="str">
        <f t="shared" si="28"/>
        <v>-</v>
      </c>
      <c r="AD44" s="93" t="str">
        <f t="shared" si="28"/>
        <v>-</v>
      </c>
      <c r="AE44" s="94" t="str">
        <f t="shared" si="28"/>
        <v>-</v>
      </c>
      <c r="AF44" s="113" t="str">
        <f t="shared" si="28"/>
        <v>-</v>
      </c>
      <c r="AG44" s="92" t="str">
        <f t="shared" si="28"/>
        <v>-</v>
      </c>
      <c r="AH44" s="93" t="str">
        <f t="shared" si="28"/>
        <v>-</v>
      </c>
      <c r="AI44" s="93" t="str">
        <f t="shared" si="28"/>
        <v>-</v>
      </c>
      <c r="AJ44" s="93" t="str">
        <f t="shared" si="28"/>
        <v>-</v>
      </c>
      <c r="AK44" s="93" t="str">
        <f t="shared" si="28"/>
        <v>-</v>
      </c>
      <c r="AL44" s="94" t="str">
        <f t="shared" si="28"/>
        <v>-</v>
      </c>
      <c r="AM44" s="113" t="str">
        <f t="shared" si="28"/>
        <v>-</v>
      </c>
      <c r="AN44" s="113" t="str">
        <f t="shared" si="28"/>
        <v>-</v>
      </c>
    </row>
    <row r="45" spans="1:40">
      <c r="A45" s="232" t="s">
        <v>79</v>
      </c>
      <c r="B45" s="233"/>
      <c r="C45" s="233"/>
      <c r="D45" s="234"/>
      <c r="E45" s="92" t="str">
        <f>IFERROR(E25/E35,"-")</f>
        <v>-</v>
      </c>
      <c r="F45" s="93" t="str">
        <f t="shared" ref="F45:AN45" si="29">IFERROR(F25/F35,"-")</f>
        <v>-</v>
      </c>
      <c r="G45" s="93" t="str">
        <f t="shared" si="29"/>
        <v>-</v>
      </c>
      <c r="H45" s="93" t="str">
        <f t="shared" si="29"/>
        <v>-</v>
      </c>
      <c r="I45" s="93" t="str">
        <f t="shared" si="29"/>
        <v>-</v>
      </c>
      <c r="J45" s="94" t="str">
        <f t="shared" si="29"/>
        <v>-</v>
      </c>
      <c r="K45" s="113" t="str">
        <f t="shared" si="29"/>
        <v>-</v>
      </c>
      <c r="L45" s="92" t="str">
        <f t="shared" si="29"/>
        <v>-</v>
      </c>
      <c r="M45" s="93" t="str">
        <f t="shared" si="29"/>
        <v>-</v>
      </c>
      <c r="N45" s="93" t="str">
        <f t="shared" si="29"/>
        <v>-</v>
      </c>
      <c r="O45" s="93" t="str">
        <f t="shared" si="29"/>
        <v>-</v>
      </c>
      <c r="P45" s="93" t="str">
        <f t="shared" si="29"/>
        <v>-</v>
      </c>
      <c r="Q45" s="94" t="str">
        <f t="shared" si="29"/>
        <v>-</v>
      </c>
      <c r="R45" s="113" t="str">
        <f t="shared" si="29"/>
        <v>-</v>
      </c>
      <c r="S45" s="92" t="str">
        <f t="shared" si="29"/>
        <v>-</v>
      </c>
      <c r="T45" s="93" t="str">
        <f t="shared" si="29"/>
        <v>-</v>
      </c>
      <c r="U45" s="93" t="str">
        <f t="shared" si="29"/>
        <v>-</v>
      </c>
      <c r="V45" s="93" t="str">
        <f t="shared" si="29"/>
        <v>-</v>
      </c>
      <c r="W45" s="93" t="str">
        <f t="shared" si="29"/>
        <v>-</v>
      </c>
      <c r="X45" s="94" t="str">
        <f t="shared" si="29"/>
        <v>-</v>
      </c>
      <c r="Y45" s="113" t="str">
        <f t="shared" si="29"/>
        <v>-</v>
      </c>
      <c r="Z45" s="92" t="str">
        <f t="shared" si="29"/>
        <v>-</v>
      </c>
      <c r="AA45" s="93" t="str">
        <f t="shared" si="29"/>
        <v>-</v>
      </c>
      <c r="AB45" s="93" t="str">
        <f t="shared" si="29"/>
        <v>-</v>
      </c>
      <c r="AC45" s="93" t="str">
        <f t="shared" si="29"/>
        <v>-</v>
      </c>
      <c r="AD45" s="93" t="str">
        <f t="shared" si="29"/>
        <v>-</v>
      </c>
      <c r="AE45" s="94" t="str">
        <f t="shared" si="29"/>
        <v>-</v>
      </c>
      <c r="AF45" s="113" t="str">
        <f t="shared" si="29"/>
        <v>-</v>
      </c>
      <c r="AG45" s="92" t="str">
        <f t="shared" si="29"/>
        <v>-</v>
      </c>
      <c r="AH45" s="93" t="str">
        <f t="shared" si="29"/>
        <v>-</v>
      </c>
      <c r="AI45" s="93" t="str">
        <f t="shared" si="29"/>
        <v>-</v>
      </c>
      <c r="AJ45" s="93" t="str">
        <f t="shared" si="29"/>
        <v>-</v>
      </c>
      <c r="AK45" s="93" t="str">
        <f t="shared" si="29"/>
        <v>-</v>
      </c>
      <c r="AL45" s="94" t="str">
        <f t="shared" si="29"/>
        <v>-</v>
      </c>
      <c r="AM45" s="113" t="str">
        <f t="shared" si="29"/>
        <v>-</v>
      </c>
      <c r="AN45" s="113" t="str">
        <f t="shared" si="29"/>
        <v>-</v>
      </c>
    </row>
    <row r="46" spans="1:40">
      <c r="A46" s="232" t="s">
        <v>133</v>
      </c>
      <c r="B46" s="233"/>
      <c r="C46" s="233"/>
      <c r="D46" s="234"/>
      <c r="E46" s="92" t="str">
        <f>IFERROR(E27/E35,"-")</f>
        <v>-</v>
      </c>
      <c r="F46" s="93" t="str">
        <f t="shared" ref="F46:AN46" si="30">IFERROR(F27/F35,"-")</f>
        <v>-</v>
      </c>
      <c r="G46" s="93" t="str">
        <f t="shared" si="30"/>
        <v>-</v>
      </c>
      <c r="H46" s="93" t="str">
        <f t="shared" si="30"/>
        <v>-</v>
      </c>
      <c r="I46" s="93" t="str">
        <f t="shared" si="30"/>
        <v>-</v>
      </c>
      <c r="J46" s="94" t="str">
        <f t="shared" si="30"/>
        <v>-</v>
      </c>
      <c r="K46" s="113" t="str">
        <f t="shared" si="30"/>
        <v>-</v>
      </c>
      <c r="L46" s="92" t="str">
        <f t="shared" si="30"/>
        <v>-</v>
      </c>
      <c r="M46" s="93" t="str">
        <f t="shared" si="30"/>
        <v>-</v>
      </c>
      <c r="N46" s="93" t="str">
        <f t="shared" si="30"/>
        <v>-</v>
      </c>
      <c r="O46" s="93" t="str">
        <f t="shared" si="30"/>
        <v>-</v>
      </c>
      <c r="P46" s="93" t="str">
        <f t="shared" si="30"/>
        <v>-</v>
      </c>
      <c r="Q46" s="94" t="str">
        <f t="shared" si="30"/>
        <v>-</v>
      </c>
      <c r="R46" s="113" t="str">
        <f t="shared" si="30"/>
        <v>-</v>
      </c>
      <c r="S46" s="92" t="str">
        <f t="shared" si="30"/>
        <v>-</v>
      </c>
      <c r="T46" s="93" t="str">
        <f t="shared" si="30"/>
        <v>-</v>
      </c>
      <c r="U46" s="93" t="str">
        <f t="shared" si="30"/>
        <v>-</v>
      </c>
      <c r="V46" s="93" t="str">
        <f t="shared" si="30"/>
        <v>-</v>
      </c>
      <c r="W46" s="93" t="str">
        <f t="shared" si="30"/>
        <v>-</v>
      </c>
      <c r="X46" s="94" t="str">
        <f t="shared" si="30"/>
        <v>-</v>
      </c>
      <c r="Y46" s="113" t="str">
        <f t="shared" si="30"/>
        <v>-</v>
      </c>
      <c r="Z46" s="92" t="str">
        <f t="shared" si="30"/>
        <v>-</v>
      </c>
      <c r="AA46" s="93" t="str">
        <f t="shared" si="30"/>
        <v>-</v>
      </c>
      <c r="AB46" s="93" t="str">
        <f t="shared" si="30"/>
        <v>-</v>
      </c>
      <c r="AC46" s="93" t="str">
        <f t="shared" si="30"/>
        <v>-</v>
      </c>
      <c r="AD46" s="93" t="str">
        <f t="shared" si="30"/>
        <v>-</v>
      </c>
      <c r="AE46" s="94" t="str">
        <f t="shared" si="30"/>
        <v>-</v>
      </c>
      <c r="AF46" s="113" t="str">
        <f t="shared" si="30"/>
        <v>-</v>
      </c>
      <c r="AG46" s="92" t="str">
        <f t="shared" si="30"/>
        <v>-</v>
      </c>
      <c r="AH46" s="93" t="str">
        <f t="shared" si="30"/>
        <v>-</v>
      </c>
      <c r="AI46" s="93" t="str">
        <f t="shared" si="30"/>
        <v>-</v>
      </c>
      <c r="AJ46" s="93" t="str">
        <f t="shared" si="30"/>
        <v>-</v>
      </c>
      <c r="AK46" s="93" t="str">
        <f t="shared" si="30"/>
        <v>-</v>
      </c>
      <c r="AL46" s="94" t="str">
        <f t="shared" si="30"/>
        <v>-</v>
      </c>
      <c r="AM46" s="113" t="str">
        <f t="shared" si="30"/>
        <v>-</v>
      </c>
      <c r="AN46" s="113" t="str">
        <f t="shared" si="30"/>
        <v>-</v>
      </c>
    </row>
    <row r="47" spans="1:40">
      <c r="A47" s="232" t="s">
        <v>134</v>
      </c>
      <c r="B47" s="233"/>
      <c r="C47" s="233"/>
      <c r="D47" s="234"/>
      <c r="E47" s="92" t="str">
        <f>IFERROR(E27/(E23+E25+E26+E27),"-")</f>
        <v>-</v>
      </c>
      <c r="F47" s="93" t="str">
        <f t="shared" ref="F47:AN47" si="31">IFERROR(F27/(F23+F25+F26+F27),"-")</f>
        <v>-</v>
      </c>
      <c r="G47" s="93" t="str">
        <f t="shared" si="31"/>
        <v>-</v>
      </c>
      <c r="H47" s="93" t="str">
        <f t="shared" si="31"/>
        <v>-</v>
      </c>
      <c r="I47" s="93" t="str">
        <f t="shared" si="31"/>
        <v>-</v>
      </c>
      <c r="J47" s="94" t="str">
        <f t="shared" si="31"/>
        <v>-</v>
      </c>
      <c r="K47" s="113" t="str">
        <f t="shared" si="31"/>
        <v>-</v>
      </c>
      <c r="L47" s="92" t="str">
        <f t="shared" si="31"/>
        <v>-</v>
      </c>
      <c r="M47" s="93" t="str">
        <f t="shared" si="31"/>
        <v>-</v>
      </c>
      <c r="N47" s="93" t="str">
        <f t="shared" si="31"/>
        <v>-</v>
      </c>
      <c r="O47" s="93" t="str">
        <f t="shared" si="31"/>
        <v>-</v>
      </c>
      <c r="P47" s="93" t="str">
        <f t="shared" si="31"/>
        <v>-</v>
      </c>
      <c r="Q47" s="94" t="str">
        <f t="shared" si="31"/>
        <v>-</v>
      </c>
      <c r="R47" s="113" t="str">
        <f t="shared" si="31"/>
        <v>-</v>
      </c>
      <c r="S47" s="92" t="str">
        <f t="shared" si="31"/>
        <v>-</v>
      </c>
      <c r="T47" s="93" t="str">
        <f t="shared" si="31"/>
        <v>-</v>
      </c>
      <c r="U47" s="93" t="str">
        <f t="shared" si="31"/>
        <v>-</v>
      </c>
      <c r="V47" s="93" t="str">
        <f t="shared" si="31"/>
        <v>-</v>
      </c>
      <c r="W47" s="93" t="str">
        <f t="shared" si="31"/>
        <v>-</v>
      </c>
      <c r="X47" s="94" t="str">
        <f t="shared" si="31"/>
        <v>-</v>
      </c>
      <c r="Y47" s="113" t="str">
        <f t="shared" si="31"/>
        <v>-</v>
      </c>
      <c r="Z47" s="92" t="str">
        <f t="shared" si="31"/>
        <v>-</v>
      </c>
      <c r="AA47" s="93" t="str">
        <f t="shared" si="31"/>
        <v>-</v>
      </c>
      <c r="AB47" s="93" t="str">
        <f t="shared" si="31"/>
        <v>-</v>
      </c>
      <c r="AC47" s="93" t="str">
        <f t="shared" si="31"/>
        <v>-</v>
      </c>
      <c r="AD47" s="93" t="str">
        <f t="shared" si="31"/>
        <v>-</v>
      </c>
      <c r="AE47" s="94" t="str">
        <f t="shared" si="31"/>
        <v>-</v>
      </c>
      <c r="AF47" s="113" t="str">
        <f t="shared" si="31"/>
        <v>-</v>
      </c>
      <c r="AG47" s="92" t="str">
        <f t="shared" si="31"/>
        <v>-</v>
      </c>
      <c r="AH47" s="93" t="str">
        <f t="shared" si="31"/>
        <v>-</v>
      </c>
      <c r="AI47" s="93" t="str">
        <f t="shared" si="31"/>
        <v>-</v>
      </c>
      <c r="AJ47" s="93" t="str">
        <f t="shared" si="31"/>
        <v>-</v>
      </c>
      <c r="AK47" s="93" t="str">
        <f t="shared" si="31"/>
        <v>-</v>
      </c>
      <c r="AL47" s="94" t="str">
        <f t="shared" si="31"/>
        <v>-</v>
      </c>
      <c r="AM47" s="113" t="str">
        <f t="shared" si="31"/>
        <v>-</v>
      </c>
      <c r="AN47" s="113" t="str">
        <f t="shared" si="31"/>
        <v>-</v>
      </c>
    </row>
    <row r="48" spans="1:40">
      <c r="A48" s="232" t="s">
        <v>82</v>
      </c>
      <c r="B48" s="233"/>
      <c r="C48" s="233"/>
      <c r="D48" s="234"/>
      <c r="E48" s="92" t="str">
        <f>IFERROR(E32/E35,"-")</f>
        <v>-</v>
      </c>
      <c r="F48" s="93" t="str">
        <f t="shared" ref="F48:AN48" si="32">IFERROR(F32/F35,"-")</f>
        <v>-</v>
      </c>
      <c r="G48" s="93" t="str">
        <f t="shared" si="32"/>
        <v>-</v>
      </c>
      <c r="H48" s="93" t="str">
        <f t="shared" si="32"/>
        <v>-</v>
      </c>
      <c r="I48" s="93" t="str">
        <f t="shared" si="32"/>
        <v>-</v>
      </c>
      <c r="J48" s="94" t="str">
        <f t="shared" si="32"/>
        <v>-</v>
      </c>
      <c r="K48" s="113" t="str">
        <f t="shared" si="32"/>
        <v>-</v>
      </c>
      <c r="L48" s="92" t="str">
        <f t="shared" si="32"/>
        <v>-</v>
      </c>
      <c r="M48" s="93" t="str">
        <f t="shared" si="32"/>
        <v>-</v>
      </c>
      <c r="N48" s="93" t="str">
        <f t="shared" si="32"/>
        <v>-</v>
      </c>
      <c r="O48" s="93" t="str">
        <f t="shared" si="32"/>
        <v>-</v>
      </c>
      <c r="P48" s="93" t="str">
        <f t="shared" si="32"/>
        <v>-</v>
      </c>
      <c r="Q48" s="94" t="str">
        <f t="shared" si="32"/>
        <v>-</v>
      </c>
      <c r="R48" s="113" t="str">
        <f t="shared" si="32"/>
        <v>-</v>
      </c>
      <c r="S48" s="92" t="str">
        <f t="shared" si="32"/>
        <v>-</v>
      </c>
      <c r="T48" s="93" t="str">
        <f t="shared" si="32"/>
        <v>-</v>
      </c>
      <c r="U48" s="93" t="str">
        <f t="shared" si="32"/>
        <v>-</v>
      </c>
      <c r="V48" s="93" t="str">
        <f t="shared" si="32"/>
        <v>-</v>
      </c>
      <c r="W48" s="93" t="str">
        <f t="shared" si="32"/>
        <v>-</v>
      </c>
      <c r="X48" s="94" t="str">
        <f t="shared" si="32"/>
        <v>-</v>
      </c>
      <c r="Y48" s="113" t="str">
        <f t="shared" si="32"/>
        <v>-</v>
      </c>
      <c r="Z48" s="92" t="str">
        <f t="shared" si="32"/>
        <v>-</v>
      </c>
      <c r="AA48" s="93" t="str">
        <f t="shared" si="32"/>
        <v>-</v>
      </c>
      <c r="AB48" s="93" t="str">
        <f t="shared" si="32"/>
        <v>-</v>
      </c>
      <c r="AC48" s="93" t="str">
        <f t="shared" si="32"/>
        <v>-</v>
      </c>
      <c r="AD48" s="93" t="str">
        <f t="shared" si="32"/>
        <v>-</v>
      </c>
      <c r="AE48" s="94" t="str">
        <f t="shared" si="32"/>
        <v>-</v>
      </c>
      <c r="AF48" s="113" t="str">
        <f t="shared" si="32"/>
        <v>-</v>
      </c>
      <c r="AG48" s="92" t="str">
        <f t="shared" si="32"/>
        <v>-</v>
      </c>
      <c r="AH48" s="93" t="str">
        <f t="shared" si="32"/>
        <v>-</v>
      </c>
      <c r="AI48" s="93" t="str">
        <f t="shared" si="32"/>
        <v>-</v>
      </c>
      <c r="AJ48" s="93" t="str">
        <f t="shared" si="32"/>
        <v>-</v>
      </c>
      <c r="AK48" s="93" t="str">
        <f t="shared" si="32"/>
        <v>-</v>
      </c>
      <c r="AL48" s="94" t="str">
        <f t="shared" si="32"/>
        <v>-</v>
      </c>
      <c r="AM48" s="113" t="str">
        <f t="shared" si="32"/>
        <v>-</v>
      </c>
      <c r="AN48" s="113" t="str">
        <f t="shared" si="32"/>
        <v>-</v>
      </c>
    </row>
    <row r="49" spans="1:40">
      <c r="A49" s="232" t="s">
        <v>137</v>
      </c>
      <c r="B49" s="233"/>
      <c r="C49" s="233"/>
      <c r="D49" s="234"/>
      <c r="E49" s="92" t="str">
        <f>IFERROR(E33/E35,"-")</f>
        <v>-</v>
      </c>
      <c r="F49" s="93" t="str">
        <f t="shared" ref="F49:AN49" si="33">IFERROR(F33/F35,"-")</f>
        <v>-</v>
      </c>
      <c r="G49" s="93" t="str">
        <f t="shared" si="33"/>
        <v>-</v>
      </c>
      <c r="H49" s="93" t="str">
        <f t="shared" si="33"/>
        <v>-</v>
      </c>
      <c r="I49" s="93" t="str">
        <f t="shared" si="33"/>
        <v>-</v>
      </c>
      <c r="J49" s="94" t="str">
        <f t="shared" si="33"/>
        <v>-</v>
      </c>
      <c r="K49" s="113" t="str">
        <f t="shared" si="33"/>
        <v>-</v>
      </c>
      <c r="L49" s="92" t="str">
        <f t="shared" si="33"/>
        <v>-</v>
      </c>
      <c r="M49" s="93" t="str">
        <f t="shared" si="33"/>
        <v>-</v>
      </c>
      <c r="N49" s="93" t="str">
        <f t="shared" si="33"/>
        <v>-</v>
      </c>
      <c r="O49" s="93" t="str">
        <f t="shared" si="33"/>
        <v>-</v>
      </c>
      <c r="P49" s="93" t="str">
        <f t="shared" si="33"/>
        <v>-</v>
      </c>
      <c r="Q49" s="94" t="str">
        <f t="shared" si="33"/>
        <v>-</v>
      </c>
      <c r="R49" s="113" t="str">
        <f t="shared" si="33"/>
        <v>-</v>
      </c>
      <c r="S49" s="92" t="str">
        <f t="shared" si="33"/>
        <v>-</v>
      </c>
      <c r="T49" s="93" t="str">
        <f t="shared" si="33"/>
        <v>-</v>
      </c>
      <c r="U49" s="93" t="str">
        <f t="shared" si="33"/>
        <v>-</v>
      </c>
      <c r="V49" s="93" t="str">
        <f t="shared" si="33"/>
        <v>-</v>
      </c>
      <c r="W49" s="93" t="str">
        <f t="shared" si="33"/>
        <v>-</v>
      </c>
      <c r="X49" s="94" t="str">
        <f t="shared" si="33"/>
        <v>-</v>
      </c>
      <c r="Y49" s="113" t="str">
        <f t="shared" si="33"/>
        <v>-</v>
      </c>
      <c r="Z49" s="92" t="str">
        <f t="shared" si="33"/>
        <v>-</v>
      </c>
      <c r="AA49" s="93" t="str">
        <f t="shared" si="33"/>
        <v>-</v>
      </c>
      <c r="AB49" s="93" t="str">
        <f t="shared" si="33"/>
        <v>-</v>
      </c>
      <c r="AC49" s="93" t="str">
        <f t="shared" si="33"/>
        <v>-</v>
      </c>
      <c r="AD49" s="93" t="str">
        <f t="shared" si="33"/>
        <v>-</v>
      </c>
      <c r="AE49" s="94" t="str">
        <f t="shared" si="33"/>
        <v>-</v>
      </c>
      <c r="AF49" s="113" t="str">
        <f t="shared" si="33"/>
        <v>-</v>
      </c>
      <c r="AG49" s="92" t="str">
        <f t="shared" si="33"/>
        <v>-</v>
      </c>
      <c r="AH49" s="93" t="str">
        <f t="shared" si="33"/>
        <v>-</v>
      </c>
      <c r="AI49" s="93" t="str">
        <f t="shared" si="33"/>
        <v>-</v>
      </c>
      <c r="AJ49" s="93" t="str">
        <f t="shared" si="33"/>
        <v>-</v>
      </c>
      <c r="AK49" s="93" t="str">
        <f t="shared" si="33"/>
        <v>-</v>
      </c>
      <c r="AL49" s="94" t="str">
        <f t="shared" si="33"/>
        <v>-</v>
      </c>
      <c r="AM49" s="113" t="str">
        <f t="shared" si="33"/>
        <v>-</v>
      </c>
      <c r="AN49" s="113" t="str">
        <f t="shared" si="33"/>
        <v>-</v>
      </c>
    </row>
    <row r="50" spans="1:40">
      <c r="A50" s="232" t="s">
        <v>81</v>
      </c>
      <c r="B50" s="233"/>
      <c r="C50" s="233"/>
      <c r="D50" s="234"/>
      <c r="E50" s="92" t="str">
        <f>IFERROR((E24+E28+E29)/E35,"-")</f>
        <v>-</v>
      </c>
      <c r="F50" s="93" t="str">
        <f t="shared" ref="F50:AN50" si="34">IFERROR((F24+F28+F29)/F35,"-")</f>
        <v>-</v>
      </c>
      <c r="G50" s="93" t="str">
        <f t="shared" si="34"/>
        <v>-</v>
      </c>
      <c r="H50" s="93" t="str">
        <f t="shared" si="34"/>
        <v>-</v>
      </c>
      <c r="I50" s="93" t="str">
        <f t="shared" si="34"/>
        <v>-</v>
      </c>
      <c r="J50" s="94" t="str">
        <f t="shared" si="34"/>
        <v>-</v>
      </c>
      <c r="K50" s="113" t="str">
        <f t="shared" si="34"/>
        <v>-</v>
      </c>
      <c r="L50" s="92" t="str">
        <f t="shared" si="34"/>
        <v>-</v>
      </c>
      <c r="M50" s="93" t="str">
        <f t="shared" si="34"/>
        <v>-</v>
      </c>
      <c r="N50" s="93" t="str">
        <f t="shared" si="34"/>
        <v>-</v>
      </c>
      <c r="O50" s="93" t="str">
        <f t="shared" si="34"/>
        <v>-</v>
      </c>
      <c r="P50" s="93" t="str">
        <f t="shared" si="34"/>
        <v>-</v>
      </c>
      <c r="Q50" s="94" t="str">
        <f t="shared" si="34"/>
        <v>-</v>
      </c>
      <c r="R50" s="113" t="str">
        <f t="shared" si="34"/>
        <v>-</v>
      </c>
      <c r="S50" s="92" t="str">
        <f t="shared" si="34"/>
        <v>-</v>
      </c>
      <c r="T50" s="93" t="str">
        <f t="shared" si="34"/>
        <v>-</v>
      </c>
      <c r="U50" s="93" t="str">
        <f t="shared" si="34"/>
        <v>-</v>
      </c>
      <c r="V50" s="93" t="str">
        <f t="shared" si="34"/>
        <v>-</v>
      </c>
      <c r="W50" s="93" t="str">
        <f t="shared" si="34"/>
        <v>-</v>
      </c>
      <c r="X50" s="94" t="str">
        <f t="shared" si="34"/>
        <v>-</v>
      </c>
      <c r="Y50" s="113" t="str">
        <f t="shared" si="34"/>
        <v>-</v>
      </c>
      <c r="Z50" s="92" t="str">
        <f t="shared" si="34"/>
        <v>-</v>
      </c>
      <c r="AA50" s="93" t="str">
        <f t="shared" si="34"/>
        <v>-</v>
      </c>
      <c r="AB50" s="93" t="str">
        <f t="shared" si="34"/>
        <v>-</v>
      </c>
      <c r="AC50" s="93" t="str">
        <f t="shared" si="34"/>
        <v>-</v>
      </c>
      <c r="AD50" s="93" t="str">
        <f t="shared" si="34"/>
        <v>-</v>
      </c>
      <c r="AE50" s="94" t="str">
        <f t="shared" si="34"/>
        <v>-</v>
      </c>
      <c r="AF50" s="113" t="str">
        <f t="shared" si="34"/>
        <v>-</v>
      </c>
      <c r="AG50" s="92" t="str">
        <f t="shared" si="34"/>
        <v>-</v>
      </c>
      <c r="AH50" s="93" t="str">
        <f t="shared" si="34"/>
        <v>-</v>
      </c>
      <c r="AI50" s="93" t="str">
        <f t="shared" si="34"/>
        <v>-</v>
      </c>
      <c r="AJ50" s="93" t="str">
        <f t="shared" si="34"/>
        <v>-</v>
      </c>
      <c r="AK50" s="93" t="str">
        <f t="shared" si="34"/>
        <v>-</v>
      </c>
      <c r="AL50" s="94" t="str">
        <f t="shared" si="34"/>
        <v>-</v>
      </c>
      <c r="AM50" s="113" t="str">
        <f t="shared" si="34"/>
        <v>-</v>
      </c>
      <c r="AN50" s="113" t="str">
        <f t="shared" si="34"/>
        <v>-</v>
      </c>
    </row>
    <row r="51" spans="1:40">
      <c r="A51" s="232" t="s">
        <v>83</v>
      </c>
      <c r="B51" s="233"/>
      <c r="C51" s="233"/>
      <c r="D51" s="234"/>
      <c r="E51" s="92" t="str">
        <f>IFERROR(E28/E35,"-")</f>
        <v>-</v>
      </c>
      <c r="F51" s="93" t="str">
        <f t="shared" ref="F51:AN51" si="35">IFERROR(F28/F35,"-")</f>
        <v>-</v>
      </c>
      <c r="G51" s="93" t="str">
        <f t="shared" si="35"/>
        <v>-</v>
      </c>
      <c r="H51" s="93" t="str">
        <f t="shared" si="35"/>
        <v>-</v>
      </c>
      <c r="I51" s="93" t="str">
        <f t="shared" si="35"/>
        <v>-</v>
      </c>
      <c r="J51" s="94" t="str">
        <f t="shared" si="35"/>
        <v>-</v>
      </c>
      <c r="K51" s="113" t="str">
        <f t="shared" si="35"/>
        <v>-</v>
      </c>
      <c r="L51" s="92" t="str">
        <f t="shared" si="35"/>
        <v>-</v>
      </c>
      <c r="M51" s="93" t="str">
        <f t="shared" si="35"/>
        <v>-</v>
      </c>
      <c r="N51" s="93" t="str">
        <f t="shared" si="35"/>
        <v>-</v>
      </c>
      <c r="O51" s="93" t="str">
        <f t="shared" si="35"/>
        <v>-</v>
      </c>
      <c r="P51" s="93" t="str">
        <f t="shared" si="35"/>
        <v>-</v>
      </c>
      <c r="Q51" s="94" t="str">
        <f t="shared" si="35"/>
        <v>-</v>
      </c>
      <c r="R51" s="113" t="str">
        <f t="shared" si="35"/>
        <v>-</v>
      </c>
      <c r="S51" s="92" t="str">
        <f t="shared" si="35"/>
        <v>-</v>
      </c>
      <c r="T51" s="93" t="str">
        <f t="shared" si="35"/>
        <v>-</v>
      </c>
      <c r="U51" s="93" t="str">
        <f t="shared" si="35"/>
        <v>-</v>
      </c>
      <c r="V51" s="93" t="str">
        <f t="shared" si="35"/>
        <v>-</v>
      </c>
      <c r="W51" s="93" t="str">
        <f t="shared" si="35"/>
        <v>-</v>
      </c>
      <c r="X51" s="94" t="str">
        <f t="shared" si="35"/>
        <v>-</v>
      </c>
      <c r="Y51" s="113" t="str">
        <f t="shared" si="35"/>
        <v>-</v>
      </c>
      <c r="Z51" s="92" t="str">
        <f t="shared" si="35"/>
        <v>-</v>
      </c>
      <c r="AA51" s="93" t="str">
        <f t="shared" si="35"/>
        <v>-</v>
      </c>
      <c r="AB51" s="93" t="str">
        <f t="shared" si="35"/>
        <v>-</v>
      </c>
      <c r="AC51" s="93" t="str">
        <f t="shared" si="35"/>
        <v>-</v>
      </c>
      <c r="AD51" s="93" t="str">
        <f t="shared" si="35"/>
        <v>-</v>
      </c>
      <c r="AE51" s="94" t="str">
        <f t="shared" si="35"/>
        <v>-</v>
      </c>
      <c r="AF51" s="113" t="str">
        <f t="shared" si="35"/>
        <v>-</v>
      </c>
      <c r="AG51" s="92" t="str">
        <f t="shared" si="35"/>
        <v>-</v>
      </c>
      <c r="AH51" s="93" t="str">
        <f t="shared" si="35"/>
        <v>-</v>
      </c>
      <c r="AI51" s="93" t="str">
        <f t="shared" si="35"/>
        <v>-</v>
      </c>
      <c r="AJ51" s="93" t="str">
        <f t="shared" si="35"/>
        <v>-</v>
      </c>
      <c r="AK51" s="93" t="str">
        <f t="shared" si="35"/>
        <v>-</v>
      </c>
      <c r="AL51" s="94" t="str">
        <f t="shared" si="35"/>
        <v>-</v>
      </c>
      <c r="AM51" s="113" t="str">
        <f t="shared" si="35"/>
        <v>-</v>
      </c>
      <c r="AN51" s="113" t="str">
        <f t="shared" si="35"/>
        <v>-</v>
      </c>
    </row>
    <row r="52" spans="1:40">
      <c r="A52" s="232" t="s">
        <v>84</v>
      </c>
      <c r="B52" s="233"/>
      <c r="C52" s="233"/>
      <c r="D52" s="234"/>
      <c r="E52" s="92" t="str">
        <f>IFERROR(E29/E35,"-")</f>
        <v>-</v>
      </c>
      <c r="F52" s="93" t="str">
        <f t="shared" ref="F52:AN52" si="36">IFERROR(F29/F35,"-")</f>
        <v>-</v>
      </c>
      <c r="G52" s="93" t="str">
        <f t="shared" si="36"/>
        <v>-</v>
      </c>
      <c r="H52" s="93" t="str">
        <f t="shared" si="36"/>
        <v>-</v>
      </c>
      <c r="I52" s="93" t="str">
        <f t="shared" si="36"/>
        <v>-</v>
      </c>
      <c r="J52" s="94" t="str">
        <f t="shared" si="36"/>
        <v>-</v>
      </c>
      <c r="K52" s="113" t="str">
        <f t="shared" si="36"/>
        <v>-</v>
      </c>
      <c r="L52" s="92" t="str">
        <f t="shared" si="36"/>
        <v>-</v>
      </c>
      <c r="M52" s="93" t="str">
        <f t="shared" si="36"/>
        <v>-</v>
      </c>
      <c r="N52" s="93" t="str">
        <f t="shared" si="36"/>
        <v>-</v>
      </c>
      <c r="O52" s="93" t="str">
        <f t="shared" si="36"/>
        <v>-</v>
      </c>
      <c r="P52" s="93" t="str">
        <f t="shared" si="36"/>
        <v>-</v>
      </c>
      <c r="Q52" s="94" t="str">
        <f t="shared" si="36"/>
        <v>-</v>
      </c>
      <c r="R52" s="113" t="str">
        <f t="shared" si="36"/>
        <v>-</v>
      </c>
      <c r="S52" s="92" t="str">
        <f t="shared" si="36"/>
        <v>-</v>
      </c>
      <c r="T52" s="93" t="str">
        <f t="shared" si="36"/>
        <v>-</v>
      </c>
      <c r="U52" s="93" t="str">
        <f t="shared" si="36"/>
        <v>-</v>
      </c>
      <c r="V52" s="93" t="str">
        <f t="shared" si="36"/>
        <v>-</v>
      </c>
      <c r="W52" s="93" t="str">
        <f t="shared" si="36"/>
        <v>-</v>
      </c>
      <c r="X52" s="94" t="str">
        <f t="shared" si="36"/>
        <v>-</v>
      </c>
      <c r="Y52" s="113" t="str">
        <f t="shared" si="36"/>
        <v>-</v>
      </c>
      <c r="Z52" s="92" t="str">
        <f t="shared" si="36"/>
        <v>-</v>
      </c>
      <c r="AA52" s="93" t="str">
        <f t="shared" si="36"/>
        <v>-</v>
      </c>
      <c r="AB52" s="93" t="str">
        <f t="shared" si="36"/>
        <v>-</v>
      </c>
      <c r="AC52" s="93" t="str">
        <f t="shared" si="36"/>
        <v>-</v>
      </c>
      <c r="AD52" s="93" t="str">
        <f t="shared" si="36"/>
        <v>-</v>
      </c>
      <c r="AE52" s="94" t="str">
        <f t="shared" si="36"/>
        <v>-</v>
      </c>
      <c r="AF52" s="113" t="str">
        <f t="shared" si="36"/>
        <v>-</v>
      </c>
      <c r="AG52" s="92" t="str">
        <f t="shared" si="36"/>
        <v>-</v>
      </c>
      <c r="AH52" s="93" t="str">
        <f t="shared" si="36"/>
        <v>-</v>
      </c>
      <c r="AI52" s="93" t="str">
        <f t="shared" si="36"/>
        <v>-</v>
      </c>
      <c r="AJ52" s="93" t="str">
        <f t="shared" si="36"/>
        <v>-</v>
      </c>
      <c r="AK52" s="93" t="str">
        <f t="shared" si="36"/>
        <v>-</v>
      </c>
      <c r="AL52" s="94" t="str">
        <f t="shared" si="36"/>
        <v>-</v>
      </c>
      <c r="AM52" s="113" t="str">
        <f t="shared" si="36"/>
        <v>-</v>
      </c>
      <c r="AN52" s="113" t="str">
        <f t="shared" si="36"/>
        <v>-</v>
      </c>
    </row>
    <row r="53" spans="1:40">
      <c r="A53" s="232" t="s">
        <v>90</v>
      </c>
      <c r="B53" s="233"/>
      <c r="C53" s="233"/>
      <c r="D53" s="234"/>
      <c r="E53" s="92" t="str">
        <f>IFERROR(E29/(E24+E28+E29),"-")</f>
        <v>-</v>
      </c>
      <c r="F53" s="93" t="str">
        <f t="shared" ref="F53:AN53" si="37">IFERROR(F29/(F24+F28+F29),"-")</f>
        <v>-</v>
      </c>
      <c r="G53" s="93" t="str">
        <f t="shared" si="37"/>
        <v>-</v>
      </c>
      <c r="H53" s="93" t="str">
        <f t="shared" si="37"/>
        <v>-</v>
      </c>
      <c r="I53" s="93" t="str">
        <f t="shared" si="37"/>
        <v>-</v>
      </c>
      <c r="J53" s="94" t="str">
        <f t="shared" si="37"/>
        <v>-</v>
      </c>
      <c r="K53" s="113" t="str">
        <f t="shared" si="37"/>
        <v>-</v>
      </c>
      <c r="L53" s="92" t="str">
        <f t="shared" si="37"/>
        <v>-</v>
      </c>
      <c r="M53" s="93" t="str">
        <f t="shared" si="37"/>
        <v>-</v>
      </c>
      <c r="N53" s="93" t="str">
        <f t="shared" si="37"/>
        <v>-</v>
      </c>
      <c r="O53" s="93" t="str">
        <f t="shared" si="37"/>
        <v>-</v>
      </c>
      <c r="P53" s="93" t="str">
        <f t="shared" si="37"/>
        <v>-</v>
      </c>
      <c r="Q53" s="94" t="str">
        <f t="shared" si="37"/>
        <v>-</v>
      </c>
      <c r="R53" s="113" t="str">
        <f t="shared" si="37"/>
        <v>-</v>
      </c>
      <c r="S53" s="92" t="str">
        <f t="shared" si="37"/>
        <v>-</v>
      </c>
      <c r="T53" s="93" t="str">
        <f t="shared" si="37"/>
        <v>-</v>
      </c>
      <c r="U53" s="93" t="str">
        <f t="shared" si="37"/>
        <v>-</v>
      </c>
      <c r="V53" s="93" t="str">
        <f t="shared" si="37"/>
        <v>-</v>
      </c>
      <c r="W53" s="93" t="str">
        <f t="shared" si="37"/>
        <v>-</v>
      </c>
      <c r="X53" s="94" t="str">
        <f t="shared" si="37"/>
        <v>-</v>
      </c>
      <c r="Y53" s="113" t="str">
        <f t="shared" si="37"/>
        <v>-</v>
      </c>
      <c r="Z53" s="92" t="str">
        <f t="shared" si="37"/>
        <v>-</v>
      </c>
      <c r="AA53" s="93" t="str">
        <f t="shared" si="37"/>
        <v>-</v>
      </c>
      <c r="AB53" s="93" t="str">
        <f t="shared" si="37"/>
        <v>-</v>
      </c>
      <c r="AC53" s="93" t="str">
        <f t="shared" si="37"/>
        <v>-</v>
      </c>
      <c r="AD53" s="93" t="str">
        <f t="shared" si="37"/>
        <v>-</v>
      </c>
      <c r="AE53" s="94" t="str">
        <f t="shared" si="37"/>
        <v>-</v>
      </c>
      <c r="AF53" s="113" t="str">
        <f t="shared" si="37"/>
        <v>-</v>
      </c>
      <c r="AG53" s="92" t="str">
        <f t="shared" si="37"/>
        <v>-</v>
      </c>
      <c r="AH53" s="93" t="str">
        <f t="shared" si="37"/>
        <v>-</v>
      </c>
      <c r="AI53" s="93" t="str">
        <f t="shared" si="37"/>
        <v>-</v>
      </c>
      <c r="AJ53" s="93" t="str">
        <f t="shared" si="37"/>
        <v>-</v>
      </c>
      <c r="AK53" s="93" t="str">
        <f t="shared" si="37"/>
        <v>-</v>
      </c>
      <c r="AL53" s="94" t="str">
        <f t="shared" si="37"/>
        <v>-</v>
      </c>
      <c r="AM53" s="113" t="str">
        <f t="shared" si="37"/>
        <v>-</v>
      </c>
      <c r="AN53" s="113" t="str">
        <f t="shared" si="37"/>
        <v>-</v>
      </c>
    </row>
    <row r="54" spans="1:40">
      <c r="A54" s="232" t="s">
        <v>101</v>
      </c>
      <c r="B54" s="233"/>
      <c r="C54" s="233"/>
      <c r="D54" s="234"/>
      <c r="E54" s="92" t="str">
        <f>IFERROR((E30+E31)/E35,"-")</f>
        <v>-</v>
      </c>
      <c r="F54" s="93" t="str">
        <f t="shared" ref="F54:AN54" si="38">IFERROR((F30+F31)/F35,"-")</f>
        <v>-</v>
      </c>
      <c r="G54" s="93" t="str">
        <f t="shared" si="38"/>
        <v>-</v>
      </c>
      <c r="H54" s="93" t="str">
        <f t="shared" si="38"/>
        <v>-</v>
      </c>
      <c r="I54" s="93" t="str">
        <f t="shared" si="38"/>
        <v>-</v>
      </c>
      <c r="J54" s="94" t="str">
        <f t="shared" si="38"/>
        <v>-</v>
      </c>
      <c r="K54" s="113" t="str">
        <f t="shared" si="38"/>
        <v>-</v>
      </c>
      <c r="L54" s="92" t="str">
        <f t="shared" si="38"/>
        <v>-</v>
      </c>
      <c r="M54" s="93" t="str">
        <f t="shared" si="38"/>
        <v>-</v>
      </c>
      <c r="N54" s="93" t="str">
        <f t="shared" si="38"/>
        <v>-</v>
      </c>
      <c r="O54" s="93" t="str">
        <f t="shared" si="38"/>
        <v>-</v>
      </c>
      <c r="P54" s="93" t="str">
        <f t="shared" si="38"/>
        <v>-</v>
      </c>
      <c r="Q54" s="94" t="str">
        <f t="shared" si="38"/>
        <v>-</v>
      </c>
      <c r="R54" s="113" t="str">
        <f t="shared" si="38"/>
        <v>-</v>
      </c>
      <c r="S54" s="92" t="str">
        <f t="shared" si="38"/>
        <v>-</v>
      </c>
      <c r="T54" s="93" t="str">
        <f t="shared" si="38"/>
        <v>-</v>
      </c>
      <c r="U54" s="93" t="str">
        <f t="shared" si="38"/>
        <v>-</v>
      </c>
      <c r="V54" s="93" t="str">
        <f t="shared" si="38"/>
        <v>-</v>
      </c>
      <c r="W54" s="93" t="str">
        <f t="shared" si="38"/>
        <v>-</v>
      </c>
      <c r="X54" s="94" t="str">
        <f t="shared" si="38"/>
        <v>-</v>
      </c>
      <c r="Y54" s="113" t="str">
        <f t="shared" si="38"/>
        <v>-</v>
      </c>
      <c r="Z54" s="92" t="str">
        <f t="shared" si="38"/>
        <v>-</v>
      </c>
      <c r="AA54" s="93" t="str">
        <f t="shared" si="38"/>
        <v>-</v>
      </c>
      <c r="AB54" s="93" t="str">
        <f t="shared" si="38"/>
        <v>-</v>
      </c>
      <c r="AC54" s="93" t="str">
        <f t="shared" si="38"/>
        <v>-</v>
      </c>
      <c r="AD54" s="93" t="str">
        <f t="shared" si="38"/>
        <v>-</v>
      </c>
      <c r="AE54" s="94" t="str">
        <f t="shared" si="38"/>
        <v>-</v>
      </c>
      <c r="AF54" s="113" t="str">
        <f t="shared" si="38"/>
        <v>-</v>
      </c>
      <c r="AG54" s="92" t="str">
        <f t="shared" si="38"/>
        <v>-</v>
      </c>
      <c r="AH54" s="93" t="str">
        <f t="shared" si="38"/>
        <v>-</v>
      </c>
      <c r="AI54" s="93" t="str">
        <f t="shared" si="38"/>
        <v>-</v>
      </c>
      <c r="AJ54" s="93" t="str">
        <f t="shared" si="38"/>
        <v>-</v>
      </c>
      <c r="AK54" s="93" t="str">
        <f t="shared" si="38"/>
        <v>-</v>
      </c>
      <c r="AL54" s="94" t="str">
        <f t="shared" si="38"/>
        <v>-</v>
      </c>
      <c r="AM54" s="113" t="str">
        <f t="shared" si="38"/>
        <v>-</v>
      </c>
      <c r="AN54" s="113" t="str">
        <f t="shared" si="38"/>
        <v>-</v>
      </c>
    </row>
    <row r="55" spans="1:40">
      <c r="A55" s="232" t="s">
        <v>85</v>
      </c>
      <c r="B55" s="233"/>
      <c r="C55" s="233"/>
      <c r="D55" s="234"/>
      <c r="E55" s="92" t="str">
        <f>IFERROR(E30/E35,"-")</f>
        <v>-</v>
      </c>
      <c r="F55" s="93" t="str">
        <f t="shared" ref="F55:AN55" si="39">IFERROR(F30/F35,"-")</f>
        <v>-</v>
      </c>
      <c r="G55" s="93" t="str">
        <f t="shared" si="39"/>
        <v>-</v>
      </c>
      <c r="H55" s="93" t="str">
        <f t="shared" si="39"/>
        <v>-</v>
      </c>
      <c r="I55" s="93" t="str">
        <f t="shared" si="39"/>
        <v>-</v>
      </c>
      <c r="J55" s="94" t="str">
        <f t="shared" si="39"/>
        <v>-</v>
      </c>
      <c r="K55" s="113" t="str">
        <f t="shared" si="39"/>
        <v>-</v>
      </c>
      <c r="L55" s="92" t="str">
        <f t="shared" si="39"/>
        <v>-</v>
      </c>
      <c r="M55" s="93" t="str">
        <f t="shared" si="39"/>
        <v>-</v>
      </c>
      <c r="N55" s="93" t="str">
        <f t="shared" si="39"/>
        <v>-</v>
      </c>
      <c r="O55" s="93" t="str">
        <f t="shared" si="39"/>
        <v>-</v>
      </c>
      <c r="P55" s="93" t="str">
        <f t="shared" si="39"/>
        <v>-</v>
      </c>
      <c r="Q55" s="94" t="str">
        <f t="shared" si="39"/>
        <v>-</v>
      </c>
      <c r="R55" s="113" t="str">
        <f t="shared" si="39"/>
        <v>-</v>
      </c>
      <c r="S55" s="92" t="str">
        <f t="shared" si="39"/>
        <v>-</v>
      </c>
      <c r="T55" s="93" t="str">
        <f t="shared" si="39"/>
        <v>-</v>
      </c>
      <c r="U55" s="93" t="str">
        <f t="shared" si="39"/>
        <v>-</v>
      </c>
      <c r="V55" s="93" t="str">
        <f t="shared" si="39"/>
        <v>-</v>
      </c>
      <c r="W55" s="93" t="str">
        <f t="shared" si="39"/>
        <v>-</v>
      </c>
      <c r="X55" s="94" t="str">
        <f t="shared" si="39"/>
        <v>-</v>
      </c>
      <c r="Y55" s="113" t="str">
        <f t="shared" si="39"/>
        <v>-</v>
      </c>
      <c r="Z55" s="92" t="str">
        <f t="shared" si="39"/>
        <v>-</v>
      </c>
      <c r="AA55" s="93" t="str">
        <f t="shared" si="39"/>
        <v>-</v>
      </c>
      <c r="AB55" s="93" t="str">
        <f t="shared" si="39"/>
        <v>-</v>
      </c>
      <c r="AC55" s="93" t="str">
        <f t="shared" si="39"/>
        <v>-</v>
      </c>
      <c r="AD55" s="93" t="str">
        <f t="shared" si="39"/>
        <v>-</v>
      </c>
      <c r="AE55" s="94" t="str">
        <f t="shared" si="39"/>
        <v>-</v>
      </c>
      <c r="AF55" s="113" t="str">
        <f t="shared" si="39"/>
        <v>-</v>
      </c>
      <c r="AG55" s="92" t="str">
        <f t="shared" si="39"/>
        <v>-</v>
      </c>
      <c r="AH55" s="93" t="str">
        <f t="shared" si="39"/>
        <v>-</v>
      </c>
      <c r="AI55" s="93" t="str">
        <f t="shared" si="39"/>
        <v>-</v>
      </c>
      <c r="AJ55" s="93" t="str">
        <f t="shared" si="39"/>
        <v>-</v>
      </c>
      <c r="AK55" s="93" t="str">
        <f t="shared" si="39"/>
        <v>-</v>
      </c>
      <c r="AL55" s="94" t="str">
        <f t="shared" si="39"/>
        <v>-</v>
      </c>
      <c r="AM55" s="113" t="str">
        <f t="shared" si="39"/>
        <v>-</v>
      </c>
      <c r="AN55" s="113" t="str">
        <f t="shared" si="39"/>
        <v>-</v>
      </c>
    </row>
    <row r="56" spans="1:40">
      <c r="A56" s="232" t="s">
        <v>86</v>
      </c>
      <c r="B56" s="233"/>
      <c r="C56" s="233"/>
      <c r="D56" s="234"/>
      <c r="E56" s="92" t="str">
        <f>IFERROR(E31/E35,"-")</f>
        <v>-</v>
      </c>
      <c r="F56" s="93" t="str">
        <f t="shared" ref="F56:AN56" si="40">IFERROR(F31/F35,"-")</f>
        <v>-</v>
      </c>
      <c r="G56" s="93" t="str">
        <f t="shared" si="40"/>
        <v>-</v>
      </c>
      <c r="H56" s="93" t="str">
        <f t="shared" si="40"/>
        <v>-</v>
      </c>
      <c r="I56" s="93" t="str">
        <f t="shared" si="40"/>
        <v>-</v>
      </c>
      <c r="J56" s="94" t="str">
        <f t="shared" si="40"/>
        <v>-</v>
      </c>
      <c r="K56" s="113" t="str">
        <f t="shared" si="40"/>
        <v>-</v>
      </c>
      <c r="L56" s="92" t="str">
        <f t="shared" si="40"/>
        <v>-</v>
      </c>
      <c r="M56" s="93" t="str">
        <f t="shared" si="40"/>
        <v>-</v>
      </c>
      <c r="N56" s="93" t="str">
        <f t="shared" si="40"/>
        <v>-</v>
      </c>
      <c r="O56" s="93" t="str">
        <f t="shared" si="40"/>
        <v>-</v>
      </c>
      <c r="P56" s="93" t="str">
        <f t="shared" si="40"/>
        <v>-</v>
      </c>
      <c r="Q56" s="94" t="str">
        <f t="shared" si="40"/>
        <v>-</v>
      </c>
      <c r="R56" s="113" t="str">
        <f t="shared" si="40"/>
        <v>-</v>
      </c>
      <c r="S56" s="92" t="str">
        <f t="shared" si="40"/>
        <v>-</v>
      </c>
      <c r="T56" s="93" t="str">
        <f t="shared" si="40"/>
        <v>-</v>
      </c>
      <c r="U56" s="93" t="str">
        <f t="shared" si="40"/>
        <v>-</v>
      </c>
      <c r="V56" s="93" t="str">
        <f t="shared" si="40"/>
        <v>-</v>
      </c>
      <c r="W56" s="93" t="str">
        <f t="shared" si="40"/>
        <v>-</v>
      </c>
      <c r="X56" s="94" t="str">
        <f t="shared" si="40"/>
        <v>-</v>
      </c>
      <c r="Y56" s="113" t="str">
        <f t="shared" si="40"/>
        <v>-</v>
      </c>
      <c r="Z56" s="92" t="str">
        <f t="shared" si="40"/>
        <v>-</v>
      </c>
      <c r="AA56" s="93" t="str">
        <f t="shared" si="40"/>
        <v>-</v>
      </c>
      <c r="AB56" s="93" t="str">
        <f t="shared" si="40"/>
        <v>-</v>
      </c>
      <c r="AC56" s="93" t="str">
        <f t="shared" si="40"/>
        <v>-</v>
      </c>
      <c r="AD56" s="93" t="str">
        <f t="shared" si="40"/>
        <v>-</v>
      </c>
      <c r="AE56" s="94" t="str">
        <f t="shared" si="40"/>
        <v>-</v>
      </c>
      <c r="AF56" s="113" t="str">
        <f t="shared" si="40"/>
        <v>-</v>
      </c>
      <c r="AG56" s="92" t="str">
        <f t="shared" si="40"/>
        <v>-</v>
      </c>
      <c r="AH56" s="93" t="str">
        <f t="shared" si="40"/>
        <v>-</v>
      </c>
      <c r="AI56" s="93" t="str">
        <f t="shared" si="40"/>
        <v>-</v>
      </c>
      <c r="AJ56" s="93" t="str">
        <f t="shared" si="40"/>
        <v>-</v>
      </c>
      <c r="AK56" s="93" t="str">
        <f t="shared" si="40"/>
        <v>-</v>
      </c>
      <c r="AL56" s="94" t="str">
        <f t="shared" si="40"/>
        <v>-</v>
      </c>
      <c r="AM56" s="113" t="str">
        <f t="shared" si="40"/>
        <v>-</v>
      </c>
      <c r="AN56" s="113" t="str">
        <f t="shared" si="40"/>
        <v>-</v>
      </c>
    </row>
    <row r="57" spans="1:40">
      <c r="A57" s="232" t="s">
        <v>87</v>
      </c>
      <c r="B57" s="233"/>
      <c r="C57" s="233"/>
      <c r="D57" s="234"/>
      <c r="E57" s="92" t="str">
        <f>IFERROR(E34/E35,"-")</f>
        <v>-</v>
      </c>
      <c r="F57" s="93" t="str">
        <f t="shared" ref="F57:AN57" si="41">IFERROR(F34/F35,"-")</f>
        <v>-</v>
      </c>
      <c r="G57" s="93" t="str">
        <f t="shared" si="41"/>
        <v>-</v>
      </c>
      <c r="H57" s="93" t="str">
        <f t="shared" si="41"/>
        <v>-</v>
      </c>
      <c r="I57" s="93" t="str">
        <f t="shared" si="41"/>
        <v>-</v>
      </c>
      <c r="J57" s="94" t="str">
        <f t="shared" si="41"/>
        <v>-</v>
      </c>
      <c r="K57" s="113" t="str">
        <f t="shared" si="41"/>
        <v>-</v>
      </c>
      <c r="L57" s="92" t="str">
        <f t="shared" si="41"/>
        <v>-</v>
      </c>
      <c r="M57" s="93" t="str">
        <f t="shared" si="41"/>
        <v>-</v>
      </c>
      <c r="N57" s="93" t="str">
        <f t="shared" si="41"/>
        <v>-</v>
      </c>
      <c r="O57" s="93" t="str">
        <f t="shared" si="41"/>
        <v>-</v>
      </c>
      <c r="P57" s="93" t="str">
        <f t="shared" si="41"/>
        <v>-</v>
      </c>
      <c r="Q57" s="94" t="str">
        <f t="shared" si="41"/>
        <v>-</v>
      </c>
      <c r="R57" s="113" t="str">
        <f t="shared" si="41"/>
        <v>-</v>
      </c>
      <c r="S57" s="92" t="str">
        <f t="shared" si="41"/>
        <v>-</v>
      </c>
      <c r="T57" s="93" t="str">
        <f t="shared" si="41"/>
        <v>-</v>
      </c>
      <c r="U57" s="93" t="str">
        <f t="shared" si="41"/>
        <v>-</v>
      </c>
      <c r="V57" s="93" t="str">
        <f t="shared" si="41"/>
        <v>-</v>
      </c>
      <c r="W57" s="93" t="str">
        <f t="shared" si="41"/>
        <v>-</v>
      </c>
      <c r="X57" s="94" t="str">
        <f t="shared" si="41"/>
        <v>-</v>
      </c>
      <c r="Y57" s="113" t="str">
        <f t="shared" si="41"/>
        <v>-</v>
      </c>
      <c r="Z57" s="92" t="str">
        <f t="shared" si="41"/>
        <v>-</v>
      </c>
      <c r="AA57" s="93" t="str">
        <f t="shared" si="41"/>
        <v>-</v>
      </c>
      <c r="AB57" s="93" t="str">
        <f t="shared" si="41"/>
        <v>-</v>
      </c>
      <c r="AC57" s="93" t="str">
        <f t="shared" si="41"/>
        <v>-</v>
      </c>
      <c r="AD57" s="93" t="str">
        <f t="shared" si="41"/>
        <v>-</v>
      </c>
      <c r="AE57" s="94" t="str">
        <f t="shared" si="41"/>
        <v>-</v>
      </c>
      <c r="AF57" s="113" t="str">
        <f t="shared" si="41"/>
        <v>-</v>
      </c>
      <c r="AG57" s="92" t="str">
        <f t="shared" si="41"/>
        <v>-</v>
      </c>
      <c r="AH57" s="93" t="str">
        <f t="shared" si="41"/>
        <v>-</v>
      </c>
      <c r="AI57" s="93" t="str">
        <f t="shared" si="41"/>
        <v>-</v>
      </c>
      <c r="AJ57" s="93" t="str">
        <f t="shared" si="41"/>
        <v>-</v>
      </c>
      <c r="AK57" s="93" t="str">
        <f t="shared" si="41"/>
        <v>-</v>
      </c>
      <c r="AL57" s="94" t="str">
        <f t="shared" si="41"/>
        <v>-</v>
      </c>
      <c r="AM57" s="113" t="str">
        <f t="shared" si="41"/>
        <v>-</v>
      </c>
      <c r="AN57" s="113" t="str">
        <f t="shared" si="41"/>
        <v>-</v>
      </c>
    </row>
    <row r="58" spans="1:40">
      <c r="A58" s="232" t="s">
        <v>88</v>
      </c>
      <c r="B58" s="233"/>
      <c r="C58" s="233"/>
      <c r="D58" s="234"/>
      <c r="E58" s="92" t="str">
        <f>IFERROR(E23/E35,"-")</f>
        <v>-</v>
      </c>
      <c r="F58" s="93" t="str">
        <f t="shared" ref="F58:AN58" si="42">IFERROR(F23/F35,"-")</f>
        <v>-</v>
      </c>
      <c r="G58" s="93" t="str">
        <f t="shared" si="42"/>
        <v>-</v>
      </c>
      <c r="H58" s="93" t="str">
        <f t="shared" si="42"/>
        <v>-</v>
      </c>
      <c r="I58" s="93" t="str">
        <f t="shared" si="42"/>
        <v>-</v>
      </c>
      <c r="J58" s="94" t="str">
        <f t="shared" si="42"/>
        <v>-</v>
      </c>
      <c r="K58" s="113" t="str">
        <f t="shared" si="42"/>
        <v>-</v>
      </c>
      <c r="L58" s="92" t="str">
        <f t="shared" si="42"/>
        <v>-</v>
      </c>
      <c r="M58" s="93" t="str">
        <f t="shared" si="42"/>
        <v>-</v>
      </c>
      <c r="N58" s="93" t="str">
        <f t="shared" si="42"/>
        <v>-</v>
      </c>
      <c r="O58" s="93" t="str">
        <f t="shared" si="42"/>
        <v>-</v>
      </c>
      <c r="P58" s="93" t="str">
        <f t="shared" si="42"/>
        <v>-</v>
      </c>
      <c r="Q58" s="94" t="str">
        <f t="shared" si="42"/>
        <v>-</v>
      </c>
      <c r="R58" s="113" t="str">
        <f t="shared" si="42"/>
        <v>-</v>
      </c>
      <c r="S58" s="92" t="str">
        <f t="shared" si="42"/>
        <v>-</v>
      </c>
      <c r="T58" s="93" t="str">
        <f t="shared" si="42"/>
        <v>-</v>
      </c>
      <c r="U58" s="93" t="str">
        <f t="shared" si="42"/>
        <v>-</v>
      </c>
      <c r="V58" s="93" t="str">
        <f t="shared" si="42"/>
        <v>-</v>
      </c>
      <c r="W58" s="93" t="str">
        <f t="shared" si="42"/>
        <v>-</v>
      </c>
      <c r="X58" s="94" t="str">
        <f t="shared" si="42"/>
        <v>-</v>
      </c>
      <c r="Y58" s="113" t="str">
        <f t="shared" si="42"/>
        <v>-</v>
      </c>
      <c r="Z58" s="92" t="str">
        <f t="shared" si="42"/>
        <v>-</v>
      </c>
      <c r="AA58" s="93" t="str">
        <f t="shared" si="42"/>
        <v>-</v>
      </c>
      <c r="AB58" s="93" t="str">
        <f t="shared" si="42"/>
        <v>-</v>
      </c>
      <c r="AC58" s="93" t="str">
        <f t="shared" si="42"/>
        <v>-</v>
      </c>
      <c r="AD58" s="93" t="str">
        <f t="shared" si="42"/>
        <v>-</v>
      </c>
      <c r="AE58" s="94" t="str">
        <f t="shared" si="42"/>
        <v>-</v>
      </c>
      <c r="AF58" s="113" t="str">
        <f t="shared" si="42"/>
        <v>-</v>
      </c>
      <c r="AG58" s="92" t="str">
        <f t="shared" si="42"/>
        <v>-</v>
      </c>
      <c r="AH58" s="93" t="str">
        <f t="shared" si="42"/>
        <v>-</v>
      </c>
      <c r="AI58" s="93" t="str">
        <f t="shared" si="42"/>
        <v>-</v>
      </c>
      <c r="AJ58" s="93" t="str">
        <f t="shared" si="42"/>
        <v>-</v>
      </c>
      <c r="AK58" s="93" t="str">
        <f t="shared" si="42"/>
        <v>-</v>
      </c>
      <c r="AL58" s="94" t="str">
        <f t="shared" si="42"/>
        <v>-</v>
      </c>
      <c r="AM58" s="113" t="str">
        <f t="shared" si="42"/>
        <v>-</v>
      </c>
      <c r="AN58" s="113" t="str">
        <f t="shared" si="42"/>
        <v>-</v>
      </c>
    </row>
    <row r="59" spans="1:40" ht="15.75" thickBot="1">
      <c r="A59" s="282" t="s">
        <v>89</v>
      </c>
      <c r="B59" s="283"/>
      <c r="C59" s="283"/>
      <c r="D59" s="284"/>
      <c r="E59" s="95" t="str">
        <f>IFERROR(E24/E35,"-")</f>
        <v>-</v>
      </c>
      <c r="F59" s="96" t="str">
        <f t="shared" ref="F59:AN59" si="43">IFERROR(F24/F35,"-")</f>
        <v>-</v>
      </c>
      <c r="G59" s="96" t="str">
        <f t="shared" si="43"/>
        <v>-</v>
      </c>
      <c r="H59" s="96" t="str">
        <f t="shared" si="43"/>
        <v>-</v>
      </c>
      <c r="I59" s="96" t="str">
        <f t="shared" si="43"/>
        <v>-</v>
      </c>
      <c r="J59" s="97" t="str">
        <f t="shared" si="43"/>
        <v>-</v>
      </c>
      <c r="K59" s="114" t="str">
        <f t="shared" si="43"/>
        <v>-</v>
      </c>
      <c r="L59" s="95" t="str">
        <f t="shared" si="43"/>
        <v>-</v>
      </c>
      <c r="M59" s="96" t="str">
        <f t="shared" si="43"/>
        <v>-</v>
      </c>
      <c r="N59" s="96" t="str">
        <f t="shared" si="43"/>
        <v>-</v>
      </c>
      <c r="O59" s="96" t="str">
        <f t="shared" si="43"/>
        <v>-</v>
      </c>
      <c r="P59" s="96" t="str">
        <f t="shared" si="43"/>
        <v>-</v>
      </c>
      <c r="Q59" s="97" t="str">
        <f t="shared" si="43"/>
        <v>-</v>
      </c>
      <c r="R59" s="114" t="str">
        <f t="shared" si="43"/>
        <v>-</v>
      </c>
      <c r="S59" s="95" t="str">
        <f t="shared" si="43"/>
        <v>-</v>
      </c>
      <c r="T59" s="96" t="str">
        <f t="shared" si="43"/>
        <v>-</v>
      </c>
      <c r="U59" s="96" t="str">
        <f t="shared" si="43"/>
        <v>-</v>
      </c>
      <c r="V59" s="96" t="str">
        <f t="shared" si="43"/>
        <v>-</v>
      </c>
      <c r="W59" s="96" t="str">
        <f t="shared" si="43"/>
        <v>-</v>
      </c>
      <c r="X59" s="97" t="str">
        <f t="shared" si="43"/>
        <v>-</v>
      </c>
      <c r="Y59" s="114" t="str">
        <f t="shared" si="43"/>
        <v>-</v>
      </c>
      <c r="Z59" s="95" t="str">
        <f t="shared" si="43"/>
        <v>-</v>
      </c>
      <c r="AA59" s="96" t="str">
        <f t="shared" si="43"/>
        <v>-</v>
      </c>
      <c r="AB59" s="96" t="str">
        <f t="shared" si="43"/>
        <v>-</v>
      </c>
      <c r="AC59" s="96" t="str">
        <f t="shared" si="43"/>
        <v>-</v>
      </c>
      <c r="AD59" s="96" t="str">
        <f t="shared" si="43"/>
        <v>-</v>
      </c>
      <c r="AE59" s="97" t="str">
        <f t="shared" si="43"/>
        <v>-</v>
      </c>
      <c r="AF59" s="114" t="str">
        <f t="shared" si="43"/>
        <v>-</v>
      </c>
      <c r="AG59" s="95" t="str">
        <f t="shared" si="43"/>
        <v>-</v>
      </c>
      <c r="AH59" s="96" t="str">
        <f t="shared" si="43"/>
        <v>-</v>
      </c>
      <c r="AI59" s="96" t="str">
        <f t="shared" si="43"/>
        <v>-</v>
      </c>
      <c r="AJ59" s="96" t="str">
        <f t="shared" si="43"/>
        <v>-</v>
      </c>
      <c r="AK59" s="96" t="str">
        <f t="shared" si="43"/>
        <v>-</v>
      </c>
      <c r="AL59" s="97" t="str">
        <f t="shared" si="43"/>
        <v>-</v>
      </c>
      <c r="AM59" s="114" t="str">
        <f t="shared" si="43"/>
        <v>-</v>
      </c>
      <c r="AN59" s="114" t="str">
        <f t="shared" si="43"/>
        <v>-</v>
      </c>
    </row>
    <row r="60" spans="1:40" customFormat="1" ht="16.5" thickTop="1" thickBot="1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0" ht="15.75" thickTop="1">
      <c r="A61" s="258" t="s">
        <v>0</v>
      </c>
      <c r="B61" s="259"/>
      <c r="C61" s="259"/>
      <c r="D61" s="260"/>
      <c r="E61" s="5"/>
      <c r="F61" s="6"/>
      <c r="G61" s="6"/>
      <c r="H61" s="6"/>
      <c r="I61" s="6"/>
      <c r="J61" s="15"/>
      <c r="K61" s="72">
        <f t="shared" ref="K61:K67" si="44">SUM(E61:J61)</f>
        <v>0</v>
      </c>
      <c r="L61" s="5"/>
      <c r="M61" s="6"/>
      <c r="N61" s="6"/>
      <c r="O61" s="6"/>
      <c r="P61" s="6"/>
      <c r="Q61" s="15"/>
      <c r="R61" s="72">
        <f t="shared" ref="R61:R67" si="45">SUM(L61:Q61)</f>
        <v>0</v>
      </c>
      <c r="S61" s="5"/>
      <c r="T61" s="6"/>
      <c r="U61" s="6"/>
      <c r="V61" s="6"/>
      <c r="W61" s="6"/>
      <c r="X61" s="15"/>
      <c r="Y61" s="72">
        <f t="shared" ref="Y61:Y67" si="46">SUM(S61:X61)</f>
        <v>0</v>
      </c>
      <c r="Z61" s="5"/>
      <c r="AA61" s="6"/>
      <c r="AB61" s="6"/>
      <c r="AC61" s="6"/>
      <c r="AD61" s="6"/>
      <c r="AE61" s="15"/>
      <c r="AF61" s="72">
        <f t="shared" ref="AF61:AF67" si="47">SUM(Z61:AE61)</f>
        <v>0</v>
      </c>
      <c r="AG61" s="5"/>
      <c r="AH61" s="6"/>
      <c r="AI61" s="6"/>
      <c r="AJ61" s="6"/>
      <c r="AK61" s="6"/>
      <c r="AL61" s="15"/>
      <c r="AM61" s="72">
        <f t="shared" ref="AM61:AM67" si="48">SUM(AG61:AL61)</f>
        <v>0</v>
      </c>
      <c r="AN61" s="72">
        <f t="shared" ref="AN61:AN67" si="49">K61+R61+Y61+AF61+AM61</f>
        <v>0</v>
      </c>
    </row>
    <row r="62" spans="1:40">
      <c r="A62" s="261" t="s">
        <v>27</v>
      </c>
      <c r="B62" s="262"/>
      <c r="C62" s="262"/>
      <c r="D62" s="263"/>
      <c r="E62" s="7"/>
      <c r="F62" s="8"/>
      <c r="G62" s="8"/>
      <c r="H62" s="8"/>
      <c r="I62" s="8"/>
      <c r="J62" s="16"/>
      <c r="K62" s="73">
        <f t="shared" si="44"/>
        <v>0</v>
      </c>
      <c r="L62" s="7"/>
      <c r="M62" s="8"/>
      <c r="N62" s="8"/>
      <c r="O62" s="8"/>
      <c r="P62" s="8"/>
      <c r="Q62" s="16"/>
      <c r="R62" s="73">
        <f t="shared" si="45"/>
        <v>0</v>
      </c>
      <c r="S62" s="7"/>
      <c r="T62" s="8"/>
      <c r="U62" s="8"/>
      <c r="V62" s="8"/>
      <c r="W62" s="8"/>
      <c r="X62" s="16"/>
      <c r="Y62" s="73">
        <f t="shared" si="46"/>
        <v>0</v>
      </c>
      <c r="Z62" s="7"/>
      <c r="AA62" s="8"/>
      <c r="AB62" s="8"/>
      <c r="AC62" s="8"/>
      <c r="AD62" s="8"/>
      <c r="AE62" s="16"/>
      <c r="AF62" s="73">
        <f t="shared" si="47"/>
        <v>0</v>
      </c>
      <c r="AG62" s="7"/>
      <c r="AH62" s="8"/>
      <c r="AI62" s="8"/>
      <c r="AJ62" s="8"/>
      <c r="AK62" s="8"/>
      <c r="AL62" s="16"/>
      <c r="AM62" s="73">
        <f t="shared" si="48"/>
        <v>0</v>
      </c>
      <c r="AN62" s="73">
        <f t="shared" si="49"/>
        <v>0</v>
      </c>
    </row>
    <row r="63" spans="1:40">
      <c r="A63" s="261" t="s">
        <v>1</v>
      </c>
      <c r="B63" s="262"/>
      <c r="C63" s="262"/>
      <c r="D63" s="263"/>
      <c r="E63" s="7"/>
      <c r="F63" s="8"/>
      <c r="G63" s="8"/>
      <c r="H63" s="8"/>
      <c r="I63" s="8"/>
      <c r="J63" s="16"/>
      <c r="K63" s="73">
        <f t="shared" si="44"/>
        <v>0</v>
      </c>
      <c r="L63" s="7"/>
      <c r="M63" s="8"/>
      <c r="N63" s="8"/>
      <c r="O63" s="8"/>
      <c r="P63" s="8"/>
      <c r="Q63" s="16"/>
      <c r="R63" s="73">
        <f t="shared" si="45"/>
        <v>0</v>
      </c>
      <c r="S63" s="7"/>
      <c r="T63" s="8"/>
      <c r="U63" s="8"/>
      <c r="V63" s="8"/>
      <c r="W63" s="8"/>
      <c r="X63" s="16"/>
      <c r="Y63" s="73">
        <f t="shared" si="46"/>
        <v>0</v>
      </c>
      <c r="Z63" s="7"/>
      <c r="AA63" s="8"/>
      <c r="AB63" s="8"/>
      <c r="AC63" s="8"/>
      <c r="AD63" s="8"/>
      <c r="AE63" s="16"/>
      <c r="AF63" s="73">
        <f t="shared" si="47"/>
        <v>0</v>
      </c>
      <c r="AG63" s="7"/>
      <c r="AH63" s="8"/>
      <c r="AI63" s="8"/>
      <c r="AJ63" s="8"/>
      <c r="AK63" s="8"/>
      <c r="AL63" s="16"/>
      <c r="AM63" s="73">
        <f t="shared" si="48"/>
        <v>0</v>
      </c>
      <c r="AN63" s="73">
        <f t="shared" si="49"/>
        <v>0</v>
      </c>
    </row>
    <row r="64" spans="1:40">
      <c r="A64" s="261" t="s">
        <v>2</v>
      </c>
      <c r="B64" s="262"/>
      <c r="C64" s="262"/>
      <c r="D64" s="263"/>
      <c r="E64" s="7"/>
      <c r="F64" s="8"/>
      <c r="G64" s="8"/>
      <c r="H64" s="8"/>
      <c r="I64" s="8"/>
      <c r="J64" s="16"/>
      <c r="K64" s="73">
        <f t="shared" si="44"/>
        <v>0</v>
      </c>
      <c r="L64" s="7"/>
      <c r="M64" s="8"/>
      <c r="N64" s="8"/>
      <c r="O64" s="8"/>
      <c r="P64" s="8"/>
      <c r="Q64" s="16"/>
      <c r="R64" s="73">
        <f t="shared" si="45"/>
        <v>0</v>
      </c>
      <c r="S64" s="7"/>
      <c r="T64" s="8"/>
      <c r="U64" s="8"/>
      <c r="V64" s="8"/>
      <c r="W64" s="8"/>
      <c r="X64" s="16"/>
      <c r="Y64" s="73">
        <f t="shared" si="46"/>
        <v>0</v>
      </c>
      <c r="Z64" s="7"/>
      <c r="AA64" s="8"/>
      <c r="AB64" s="8"/>
      <c r="AC64" s="8"/>
      <c r="AD64" s="8"/>
      <c r="AE64" s="16"/>
      <c r="AF64" s="73">
        <f t="shared" si="47"/>
        <v>0</v>
      </c>
      <c r="AG64" s="7"/>
      <c r="AH64" s="8"/>
      <c r="AI64" s="8"/>
      <c r="AJ64" s="8"/>
      <c r="AK64" s="8"/>
      <c r="AL64" s="16"/>
      <c r="AM64" s="73">
        <f t="shared" si="48"/>
        <v>0</v>
      </c>
      <c r="AN64" s="73">
        <f t="shared" si="49"/>
        <v>0</v>
      </c>
    </row>
    <row r="65" spans="1:40">
      <c r="A65" s="261" t="s">
        <v>3</v>
      </c>
      <c r="B65" s="262"/>
      <c r="C65" s="262"/>
      <c r="D65" s="263"/>
      <c r="E65" s="7"/>
      <c r="F65" s="8"/>
      <c r="G65" s="8"/>
      <c r="H65" s="8"/>
      <c r="I65" s="8"/>
      <c r="J65" s="16"/>
      <c r="K65" s="73">
        <f t="shared" si="44"/>
        <v>0</v>
      </c>
      <c r="L65" s="7"/>
      <c r="M65" s="8"/>
      <c r="N65" s="8"/>
      <c r="O65" s="8"/>
      <c r="P65" s="8"/>
      <c r="Q65" s="16"/>
      <c r="R65" s="73">
        <f t="shared" si="45"/>
        <v>0</v>
      </c>
      <c r="S65" s="7"/>
      <c r="T65" s="8"/>
      <c r="U65" s="8"/>
      <c r="V65" s="8"/>
      <c r="W65" s="8"/>
      <c r="X65" s="16"/>
      <c r="Y65" s="73">
        <f t="shared" si="46"/>
        <v>0</v>
      </c>
      <c r="Z65" s="7"/>
      <c r="AA65" s="8"/>
      <c r="AB65" s="8"/>
      <c r="AC65" s="8"/>
      <c r="AD65" s="8"/>
      <c r="AE65" s="16"/>
      <c r="AF65" s="73">
        <f t="shared" si="47"/>
        <v>0</v>
      </c>
      <c r="AG65" s="7"/>
      <c r="AH65" s="8"/>
      <c r="AI65" s="8"/>
      <c r="AJ65" s="8"/>
      <c r="AK65" s="8"/>
      <c r="AL65" s="16"/>
      <c r="AM65" s="73">
        <f t="shared" si="48"/>
        <v>0</v>
      </c>
      <c r="AN65" s="73">
        <f t="shared" si="49"/>
        <v>0</v>
      </c>
    </row>
    <row r="66" spans="1:40">
      <c r="A66" s="261" t="s">
        <v>4</v>
      </c>
      <c r="B66" s="262"/>
      <c r="C66" s="262"/>
      <c r="D66" s="263"/>
      <c r="E66" s="7"/>
      <c r="F66" s="8"/>
      <c r="G66" s="8"/>
      <c r="H66" s="8"/>
      <c r="I66" s="8"/>
      <c r="J66" s="16"/>
      <c r="K66" s="73">
        <f t="shared" si="44"/>
        <v>0</v>
      </c>
      <c r="L66" s="7"/>
      <c r="M66" s="8"/>
      <c r="N66" s="8"/>
      <c r="O66" s="8"/>
      <c r="P66" s="8"/>
      <c r="Q66" s="16"/>
      <c r="R66" s="73">
        <f t="shared" si="45"/>
        <v>0</v>
      </c>
      <c r="S66" s="7"/>
      <c r="T66" s="8"/>
      <c r="U66" s="8"/>
      <c r="V66" s="8"/>
      <c r="W66" s="8"/>
      <c r="X66" s="16"/>
      <c r="Y66" s="73">
        <f t="shared" si="46"/>
        <v>0</v>
      </c>
      <c r="Z66" s="7"/>
      <c r="AA66" s="8"/>
      <c r="AB66" s="8"/>
      <c r="AC66" s="8"/>
      <c r="AD66" s="8"/>
      <c r="AE66" s="16"/>
      <c r="AF66" s="73">
        <f t="shared" si="47"/>
        <v>0</v>
      </c>
      <c r="AG66" s="7"/>
      <c r="AH66" s="8"/>
      <c r="AI66" s="8"/>
      <c r="AJ66" s="8"/>
      <c r="AK66" s="8"/>
      <c r="AL66" s="16"/>
      <c r="AM66" s="73">
        <f t="shared" si="48"/>
        <v>0</v>
      </c>
      <c r="AN66" s="73">
        <f t="shared" si="49"/>
        <v>0</v>
      </c>
    </row>
    <row r="67" spans="1:40">
      <c r="A67" s="261" t="s">
        <v>28</v>
      </c>
      <c r="B67" s="262"/>
      <c r="C67" s="262"/>
      <c r="D67" s="263"/>
      <c r="E67" s="7"/>
      <c r="F67" s="8"/>
      <c r="G67" s="8"/>
      <c r="H67" s="8"/>
      <c r="I67" s="8"/>
      <c r="J67" s="16"/>
      <c r="K67" s="73">
        <f t="shared" si="44"/>
        <v>0</v>
      </c>
      <c r="L67" s="7"/>
      <c r="M67" s="8"/>
      <c r="N67" s="8"/>
      <c r="O67" s="8"/>
      <c r="P67" s="8"/>
      <c r="Q67" s="16"/>
      <c r="R67" s="73">
        <f t="shared" si="45"/>
        <v>0</v>
      </c>
      <c r="S67" s="7"/>
      <c r="T67" s="8"/>
      <c r="U67" s="8"/>
      <c r="V67" s="8"/>
      <c r="W67" s="8"/>
      <c r="X67" s="16"/>
      <c r="Y67" s="73">
        <f t="shared" si="46"/>
        <v>0</v>
      </c>
      <c r="Z67" s="7"/>
      <c r="AA67" s="8"/>
      <c r="AB67" s="8"/>
      <c r="AC67" s="8"/>
      <c r="AD67" s="8"/>
      <c r="AE67" s="16"/>
      <c r="AF67" s="73">
        <f t="shared" si="47"/>
        <v>0</v>
      </c>
      <c r="AG67" s="7"/>
      <c r="AH67" s="8"/>
      <c r="AI67" s="8"/>
      <c r="AJ67" s="8"/>
      <c r="AK67" s="8"/>
      <c r="AL67" s="16"/>
      <c r="AM67" s="73">
        <f t="shared" si="48"/>
        <v>0</v>
      </c>
      <c r="AN67" s="73">
        <f t="shared" si="49"/>
        <v>0</v>
      </c>
    </row>
    <row r="68" spans="1:40" ht="15.75" thickBot="1">
      <c r="A68" s="273" t="s">
        <v>5</v>
      </c>
      <c r="B68" s="274"/>
      <c r="C68" s="274"/>
      <c r="D68" s="275"/>
      <c r="E68" s="116">
        <f t="shared" ref="E68:AN68" si="50">SUM(E35,E61:E65)</f>
        <v>0</v>
      </c>
      <c r="F68" s="117">
        <f t="shared" si="50"/>
        <v>0</v>
      </c>
      <c r="G68" s="117">
        <f t="shared" si="50"/>
        <v>0</v>
      </c>
      <c r="H68" s="117">
        <f t="shared" si="50"/>
        <v>0</v>
      </c>
      <c r="I68" s="117">
        <f t="shared" si="50"/>
        <v>0</v>
      </c>
      <c r="J68" s="118">
        <f t="shared" si="50"/>
        <v>0</v>
      </c>
      <c r="K68" s="115">
        <f t="shared" si="50"/>
        <v>0</v>
      </c>
      <c r="L68" s="116">
        <f t="shared" si="50"/>
        <v>0</v>
      </c>
      <c r="M68" s="117">
        <f t="shared" si="50"/>
        <v>0</v>
      </c>
      <c r="N68" s="117">
        <f t="shared" si="50"/>
        <v>0</v>
      </c>
      <c r="O68" s="117">
        <f t="shared" si="50"/>
        <v>0</v>
      </c>
      <c r="P68" s="117">
        <f t="shared" si="50"/>
        <v>0</v>
      </c>
      <c r="Q68" s="118">
        <f t="shared" si="50"/>
        <v>0</v>
      </c>
      <c r="R68" s="115">
        <f t="shared" si="50"/>
        <v>0</v>
      </c>
      <c r="S68" s="116">
        <f t="shared" si="50"/>
        <v>0</v>
      </c>
      <c r="T68" s="117">
        <f t="shared" si="50"/>
        <v>0</v>
      </c>
      <c r="U68" s="117">
        <f t="shared" si="50"/>
        <v>0</v>
      </c>
      <c r="V68" s="117">
        <f t="shared" si="50"/>
        <v>0</v>
      </c>
      <c r="W68" s="117">
        <f t="shared" si="50"/>
        <v>0</v>
      </c>
      <c r="X68" s="118">
        <f t="shared" si="50"/>
        <v>0</v>
      </c>
      <c r="Y68" s="115">
        <f t="shared" si="50"/>
        <v>0</v>
      </c>
      <c r="Z68" s="116">
        <f t="shared" si="50"/>
        <v>0</v>
      </c>
      <c r="AA68" s="117">
        <f t="shared" si="50"/>
        <v>0</v>
      </c>
      <c r="AB68" s="117">
        <f t="shared" si="50"/>
        <v>0</v>
      </c>
      <c r="AC68" s="117">
        <f t="shared" si="50"/>
        <v>0</v>
      </c>
      <c r="AD68" s="117">
        <f t="shared" si="50"/>
        <v>0</v>
      </c>
      <c r="AE68" s="118">
        <f t="shared" si="50"/>
        <v>0</v>
      </c>
      <c r="AF68" s="115">
        <f t="shared" si="50"/>
        <v>0</v>
      </c>
      <c r="AG68" s="116">
        <f t="shared" si="50"/>
        <v>0</v>
      </c>
      <c r="AH68" s="117">
        <f t="shared" si="50"/>
        <v>0</v>
      </c>
      <c r="AI68" s="117">
        <f t="shared" si="50"/>
        <v>0</v>
      </c>
      <c r="AJ68" s="117">
        <f t="shared" si="50"/>
        <v>0</v>
      </c>
      <c r="AK68" s="117">
        <f t="shared" si="50"/>
        <v>0</v>
      </c>
      <c r="AL68" s="118">
        <f t="shared" si="50"/>
        <v>0</v>
      </c>
      <c r="AM68" s="115">
        <f t="shared" si="50"/>
        <v>0</v>
      </c>
      <c r="AN68" s="115">
        <f t="shared" si="50"/>
        <v>0</v>
      </c>
    </row>
    <row r="69" spans="1:40" ht="16.5" thickTop="1" thickBot="1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1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0" ht="15.75" thickTop="1">
      <c r="A70" s="279" t="s">
        <v>6</v>
      </c>
      <c r="B70" s="280"/>
      <c r="C70" s="280"/>
      <c r="D70" s="281"/>
      <c r="E70" s="19"/>
      <c r="F70" s="20"/>
      <c r="G70" s="20"/>
      <c r="H70" s="20"/>
      <c r="I70" s="20"/>
      <c r="J70" s="21"/>
      <c r="K70" s="72">
        <f>SUM(E70:J70)</f>
        <v>0</v>
      </c>
      <c r="L70" s="19"/>
      <c r="M70" s="20"/>
      <c r="N70" s="20"/>
      <c r="O70" s="20"/>
      <c r="P70" s="20"/>
      <c r="Q70" s="21"/>
      <c r="R70" s="72">
        <f>SUM(L70:Q70)</f>
        <v>0</v>
      </c>
      <c r="S70" s="19"/>
      <c r="T70" s="20"/>
      <c r="U70" s="20"/>
      <c r="V70" s="20"/>
      <c r="W70" s="20"/>
      <c r="X70" s="21"/>
      <c r="Y70" s="72">
        <f>SUM(S70:X70)</f>
        <v>0</v>
      </c>
      <c r="Z70" s="19"/>
      <c r="AA70" s="20"/>
      <c r="AB70" s="20"/>
      <c r="AC70" s="20"/>
      <c r="AD70" s="20"/>
      <c r="AE70" s="21"/>
      <c r="AF70" s="72">
        <f>SUM(Z70:AE70)</f>
        <v>0</v>
      </c>
      <c r="AG70" s="19"/>
      <c r="AH70" s="20"/>
      <c r="AI70" s="20"/>
      <c r="AJ70" s="20"/>
      <c r="AK70" s="20"/>
      <c r="AL70" s="21"/>
      <c r="AM70" s="72">
        <f>SUM(AG70:AL70)</f>
        <v>0</v>
      </c>
      <c r="AN70" s="72">
        <f t="shared" ref="AN70:AN71" si="51">K70+R70+Y70+AF70</f>
        <v>0</v>
      </c>
    </row>
    <row r="71" spans="1:40">
      <c r="A71" s="299" t="s">
        <v>11</v>
      </c>
      <c r="B71" s="300"/>
      <c r="C71" s="300"/>
      <c r="D71" s="301"/>
      <c r="E71" s="22"/>
      <c r="F71" s="23"/>
      <c r="G71" s="23"/>
      <c r="H71" s="23"/>
      <c r="I71" s="23"/>
      <c r="J71" s="24"/>
      <c r="K71" s="119">
        <f>SUM(E71:J71)</f>
        <v>0</v>
      </c>
      <c r="L71" s="22"/>
      <c r="M71" s="23"/>
      <c r="N71" s="23"/>
      <c r="O71" s="23"/>
      <c r="P71" s="23"/>
      <c r="Q71" s="24"/>
      <c r="R71" s="119">
        <f>SUM(L71:Q71)</f>
        <v>0</v>
      </c>
      <c r="S71" s="22"/>
      <c r="T71" s="23"/>
      <c r="U71" s="23"/>
      <c r="V71" s="23"/>
      <c r="W71" s="23"/>
      <c r="X71" s="24"/>
      <c r="Y71" s="119">
        <f>SUM(S71:X71)</f>
        <v>0</v>
      </c>
      <c r="Z71" s="22"/>
      <c r="AA71" s="23"/>
      <c r="AB71" s="23"/>
      <c r="AC71" s="23"/>
      <c r="AD71" s="23"/>
      <c r="AE71" s="24"/>
      <c r="AF71" s="119">
        <f>SUM(Z71:AE71)</f>
        <v>0</v>
      </c>
      <c r="AG71" s="22"/>
      <c r="AH71" s="23"/>
      <c r="AI71" s="23"/>
      <c r="AJ71" s="23"/>
      <c r="AK71" s="23"/>
      <c r="AL71" s="24"/>
      <c r="AM71" s="119">
        <f>SUM(AG71:AL71)</f>
        <v>0</v>
      </c>
      <c r="AN71" s="119">
        <f t="shared" si="51"/>
        <v>0</v>
      </c>
    </row>
    <row r="72" spans="1:40">
      <c r="A72" s="235" t="s">
        <v>12</v>
      </c>
      <c r="B72" s="236"/>
      <c r="C72" s="236"/>
      <c r="D72" s="237"/>
      <c r="E72" s="122" t="str">
        <f t="shared" ref="E72:AN72" si="52">IFERROR(E70/E36,"-")</f>
        <v>-</v>
      </c>
      <c r="F72" s="123" t="str">
        <f t="shared" si="52"/>
        <v>-</v>
      </c>
      <c r="G72" s="123" t="str">
        <f t="shared" si="52"/>
        <v>-</v>
      </c>
      <c r="H72" s="123" t="str">
        <f t="shared" si="52"/>
        <v>-</v>
      </c>
      <c r="I72" s="123" t="str">
        <f t="shared" si="52"/>
        <v>-</v>
      </c>
      <c r="J72" s="124" t="str">
        <f t="shared" si="52"/>
        <v>-</v>
      </c>
      <c r="K72" s="120" t="str">
        <f t="shared" si="52"/>
        <v>-</v>
      </c>
      <c r="L72" s="122" t="str">
        <f t="shared" si="52"/>
        <v>-</v>
      </c>
      <c r="M72" s="123" t="str">
        <f t="shared" si="52"/>
        <v>-</v>
      </c>
      <c r="N72" s="123" t="str">
        <f t="shared" si="52"/>
        <v>-</v>
      </c>
      <c r="O72" s="123" t="str">
        <f t="shared" si="52"/>
        <v>-</v>
      </c>
      <c r="P72" s="123" t="str">
        <f t="shared" si="52"/>
        <v>-</v>
      </c>
      <c r="Q72" s="124" t="str">
        <f t="shared" si="52"/>
        <v>-</v>
      </c>
      <c r="R72" s="120" t="str">
        <f t="shared" si="52"/>
        <v>-</v>
      </c>
      <c r="S72" s="122" t="str">
        <f t="shared" si="52"/>
        <v>-</v>
      </c>
      <c r="T72" s="123" t="str">
        <f t="shared" si="52"/>
        <v>-</v>
      </c>
      <c r="U72" s="123" t="str">
        <f t="shared" si="52"/>
        <v>-</v>
      </c>
      <c r="V72" s="123" t="str">
        <f t="shared" si="52"/>
        <v>-</v>
      </c>
      <c r="W72" s="123" t="str">
        <f t="shared" si="52"/>
        <v>-</v>
      </c>
      <c r="X72" s="124" t="str">
        <f t="shared" si="52"/>
        <v>-</v>
      </c>
      <c r="Y72" s="120" t="str">
        <f t="shared" si="52"/>
        <v>-</v>
      </c>
      <c r="Z72" s="122" t="str">
        <f t="shared" si="52"/>
        <v>-</v>
      </c>
      <c r="AA72" s="123" t="str">
        <f t="shared" si="52"/>
        <v>-</v>
      </c>
      <c r="AB72" s="123" t="str">
        <f t="shared" si="52"/>
        <v>-</v>
      </c>
      <c r="AC72" s="123" t="str">
        <f t="shared" si="52"/>
        <v>-</v>
      </c>
      <c r="AD72" s="123" t="str">
        <f t="shared" si="52"/>
        <v>-</v>
      </c>
      <c r="AE72" s="124" t="str">
        <f t="shared" si="52"/>
        <v>-</v>
      </c>
      <c r="AF72" s="120" t="str">
        <f t="shared" si="52"/>
        <v>-</v>
      </c>
      <c r="AG72" s="122" t="str">
        <f t="shared" si="52"/>
        <v>-</v>
      </c>
      <c r="AH72" s="123" t="str">
        <f t="shared" si="52"/>
        <v>-</v>
      </c>
      <c r="AI72" s="123" t="str">
        <f t="shared" si="52"/>
        <v>-</v>
      </c>
      <c r="AJ72" s="123" t="str">
        <f t="shared" si="52"/>
        <v>-</v>
      </c>
      <c r="AK72" s="123" t="str">
        <f t="shared" si="52"/>
        <v>-</v>
      </c>
      <c r="AL72" s="124" t="str">
        <f t="shared" si="52"/>
        <v>-</v>
      </c>
      <c r="AM72" s="120" t="str">
        <f t="shared" si="52"/>
        <v>-</v>
      </c>
      <c r="AN72" s="120" t="str">
        <f t="shared" si="52"/>
        <v>-</v>
      </c>
    </row>
    <row r="73" spans="1:40" ht="15.75" thickBot="1">
      <c r="A73" s="238" t="s">
        <v>13</v>
      </c>
      <c r="B73" s="239"/>
      <c r="C73" s="239"/>
      <c r="D73" s="240"/>
      <c r="E73" s="125" t="str">
        <f t="shared" ref="E73:AN73" si="53">IFERROR(E71/E36,"-")</f>
        <v>-</v>
      </c>
      <c r="F73" s="126" t="str">
        <f t="shared" si="53"/>
        <v>-</v>
      </c>
      <c r="G73" s="126" t="str">
        <f t="shared" si="53"/>
        <v>-</v>
      </c>
      <c r="H73" s="126" t="str">
        <f t="shared" si="53"/>
        <v>-</v>
      </c>
      <c r="I73" s="126" t="str">
        <f t="shared" si="53"/>
        <v>-</v>
      </c>
      <c r="J73" s="127" t="str">
        <f t="shared" si="53"/>
        <v>-</v>
      </c>
      <c r="K73" s="121" t="str">
        <f t="shared" si="53"/>
        <v>-</v>
      </c>
      <c r="L73" s="125" t="str">
        <f t="shared" si="53"/>
        <v>-</v>
      </c>
      <c r="M73" s="126" t="str">
        <f t="shared" si="53"/>
        <v>-</v>
      </c>
      <c r="N73" s="126" t="str">
        <f t="shared" si="53"/>
        <v>-</v>
      </c>
      <c r="O73" s="126" t="str">
        <f t="shared" si="53"/>
        <v>-</v>
      </c>
      <c r="P73" s="126" t="str">
        <f t="shared" si="53"/>
        <v>-</v>
      </c>
      <c r="Q73" s="127" t="str">
        <f t="shared" si="53"/>
        <v>-</v>
      </c>
      <c r="R73" s="121" t="str">
        <f t="shared" si="53"/>
        <v>-</v>
      </c>
      <c r="S73" s="125" t="str">
        <f t="shared" si="53"/>
        <v>-</v>
      </c>
      <c r="T73" s="126" t="str">
        <f t="shared" si="53"/>
        <v>-</v>
      </c>
      <c r="U73" s="126" t="str">
        <f t="shared" si="53"/>
        <v>-</v>
      </c>
      <c r="V73" s="126" t="str">
        <f t="shared" si="53"/>
        <v>-</v>
      </c>
      <c r="W73" s="126" t="str">
        <f t="shared" si="53"/>
        <v>-</v>
      </c>
      <c r="X73" s="127" t="str">
        <f t="shared" si="53"/>
        <v>-</v>
      </c>
      <c r="Y73" s="121" t="str">
        <f t="shared" si="53"/>
        <v>-</v>
      </c>
      <c r="Z73" s="125" t="str">
        <f t="shared" si="53"/>
        <v>-</v>
      </c>
      <c r="AA73" s="126" t="str">
        <f t="shared" si="53"/>
        <v>-</v>
      </c>
      <c r="AB73" s="126" t="str">
        <f t="shared" si="53"/>
        <v>-</v>
      </c>
      <c r="AC73" s="126" t="str">
        <f t="shared" si="53"/>
        <v>-</v>
      </c>
      <c r="AD73" s="126" t="str">
        <f t="shared" si="53"/>
        <v>-</v>
      </c>
      <c r="AE73" s="127" t="str">
        <f t="shared" si="53"/>
        <v>-</v>
      </c>
      <c r="AF73" s="121" t="str">
        <f t="shared" si="53"/>
        <v>-</v>
      </c>
      <c r="AG73" s="125" t="str">
        <f t="shared" si="53"/>
        <v>-</v>
      </c>
      <c r="AH73" s="126" t="str">
        <f t="shared" si="53"/>
        <v>-</v>
      </c>
      <c r="AI73" s="126" t="str">
        <f t="shared" si="53"/>
        <v>-</v>
      </c>
      <c r="AJ73" s="126" t="str">
        <f t="shared" si="53"/>
        <v>-</v>
      </c>
      <c r="AK73" s="126" t="str">
        <f t="shared" si="53"/>
        <v>-</v>
      </c>
      <c r="AL73" s="127" t="str">
        <f t="shared" si="53"/>
        <v>-</v>
      </c>
      <c r="AM73" s="121" t="str">
        <f t="shared" si="53"/>
        <v>-</v>
      </c>
      <c r="AN73" s="121" t="str">
        <f t="shared" si="53"/>
        <v>-</v>
      </c>
    </row>
    <row r="74" spans="1:40" ht="16.5" thickTop="1" thickBot="1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1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0" ht="15.75" thickTop="1">
      <c r="A75" s="267" t="s">
        <v>29</v>
      </c>
      <c r="B75" s="268"/>
      <c r="C75" s="268"/>
      <c r="D75" s="269"/>
      <c r="E75" s="26"/>
      <c r="F75" s="27"/>
      <c r="G75" s="27"/>
      <c r="H75" s="27"/>
      <c r="I75" s="27"/>
      <c r="J75" s="28"/>
      <c r="K75" s="128">
        <f t="shared" ref="K75:K80" si="54">SUM(E75:J75)</f>
        <v>0</v>
      </c>
      <c r="L75" s="26"/>
      <c r="M75" s="27"/>
      <c r="N75" s="27"/>
      <c r="O75" s="27"/>
      <c r="P75" s="27"/>
      <c r="Q75" s="28"/>
      <c r="R75" s="128">
        <f t="shared" ref="R75:R80" si="55">SUM(L75:Q75)</f>
        <v>0</v>
      </c>
      <c r="S75" s="26"/>
      <c r="T75" s="27"/>
      <c r="U75" s="27"/>
      <c r="V75" s="27"/>
      <c r="W75" s="27"/>
      <c r="X75" s="28"/>
      <c r="Y75" s="128">
        <f t="shared" ref="Y75:Y80" si="56">SUM(S75:X75)</f>
        <v>0</v>
      </c>
      <c r="Z75" s="26"/>
      <c r="AA75" s="27"/>
      <c r="AB75" s="27"/>
      <c r="AC75" s="27"/>
      <c r="AD75" s="27"/>
      <c r="AE75" s="28"/>
      <c r="AF75" s="128">
        <f t="shared" ref="AF75:AF80" si="57">SUM(Z75:AE75)</f>
        <v>0</v>
      </c>
      <c r="AG75" s="26"/>
      <c r="AH75" s="27"/>
      <c r="AI75" s="27"/>
      <c r="AJ75" s="27"/>
      <c r="AK75" s="27"/>
      <c r="AL75" s="28"/>
      <c r="AM75" s="128">
        <f t="shared" ref="AM75:AM80" si="58">SUM(AG75:AL75)</f>
        <v>0</v>
      </c>
      <c r="AN75" s="128">
        <f t="shared" ref="AN75:AN80" si="59">K75+R75+Y75+AF75+AM75</f>
        <v>0</v>
      </c>
    </row>
    <row r="76" spans="1:40">
      <c r="A76" s="270" t="s">
        <v>30</v>
      </c>
      <c r="B76" s="271"/>
      <c r="C76" s="271"/>
      <c r="D76" s="272"/>
      <c r="E76" s="13"/>
      <c r="F76" s="14"/>
      <c r="G76" s="14"/>
      <c r="H76" s="14"/>
      <c r="I76" s="14"/>
      <c r="J76" s="18"/>
      <c r="K76" s="129">
        <f t="shared" si="54"/>
        <v>0</v>
      </c>
      <c r="L76" s="13"/>
      <c r="M76" s="14"/>
      <c r="N76" s="14"/>
      <c r="O76" s="14"/>
      <c r="P76" s="14"/>
      <c r="Q76" s="18"/>
      <c r="R76" s="129">
        <f t="shared" si="55"/>
        <v>0</v>
      </c>
      <c r="S76" s="13"/>
      <c r="T76" s="14"/>
      <c r="U76" s="14"/>
      <c r="V76" s="14"/>
      <c r="W76" s="14"/>
      <c r="X76" s="18"/>
      <c r="Y76" s="129">
        <f t="shared" si="56"/>
        <v>0</v>
      </c>
      <c r="Z76" s="13"/>
      <c r="AA76" s="14"/>
      <c r="AB76" s="14"/>
      <c r="AC76" s="14"/>
      <c r="AD76" s="14"/>
      <c r="AE76" s="18"/>
      <c r="AF76" s="129">
        <f t="shared" si="57"/>
        <v>0</v>
      </c>
      <c r="AG76" s="13"/>
      <c r="AH76" s="14"/>
      <c r="AI76" s="14"/>
      <c r="AJ76" s="14"/>
      <c r="AK76" s="14"/>
      <c r="AL76" s="18"/>
      <c r="AM76" s="129">
        <f t="shared" si="58"/>
        <v>0</v>
      </c>
      <c r="AN76" s="129">
        <f t="shared" si="59"/>
        <v>0</v>
      </c>
    </row>
    <row r="77" spans="1:40">
      <c r="A77" s="270" t="s">
        <v>139</v>
      </c>
      <c r="B77" s="271"/>
      <c r="C77" s="271"/>
      <c r="D77" s="272"/>
      <c r="E77" s="13"/>
      <c r="F77" s="14"/>
      <c r="G77" s="14"/>
      <c r="H77" s="14"/>
      <c r="I77" s="14"/>
      <c r="J77" s="18"/>
      <c r="K77" s="129">
        <f t="shared" si="54"/>
        <v>0</v>
      </c>
      <c r="L77" s="13"/>
      <c r="M77" s="14"/>
      <c r="N77" s="14"/>
      <c r="O77" s="14"/>
      <c r="P77" s="14"/>
      <c r="Q77" s="18"/>
      <c r="R77" s="129">
        <f t="shared" si="55"/>
        <v>0</v>
      </c>
      <c r="S77" s="13"/>
      <c r="T77" s="14"/>
      <c r="U77" s="14"/>
      <c r="V77" s="14"/>
      <c r="W77" s="14"/>
      <c r="X77" s="18"/>
      <c r="Y77" s="129">
        <f t="shared" si="56"/>
        <v>0</v>
      </c>
      <c r="Z77" s="13"/>
      <c r="AA77" s="14"/>
      <c r="AB77" s="14"/>
      <c r="AC77" s="14"/>
      <c r="AD77" s="14"/>
      <c r="AE77" s="18"/>
      <c r="AF77" s="129">
        <f t="shared" si="57"/>
        <v>0</v>
      </c>
      <c r="AG77" s="13"/>
      <c r="AH77" s="14"/>
      <c r="AI77" s="14"/>
      <c r="AJ77" s="14"/>
      <c r="AK77" s="14"/>
      <c r="AL77" s="18"/>
      <c r="AM77" s="129">
        <f t="shared" si="58"/>
        <v>0</v>
      </c>
      <c r="AN77" s="129">
        <f t="shared" si="59"/>
        <v>0</v>
      </c>
    </row>
    <row r="78" spans="1:40">
      <c r="A78" s="270" t="s">
        <v>140</v>
      </c>
      <c r="B78" s="271"/>
      <c r="C78" s="271"/>
      <c r="D78" s="272"/>
      <c r="E78" s="13"/>
      <c r="F78" s="14"/>
      <c r="G78" s="14"/>
      <c r="H78" s="14"/>
      <c r="I78" s="14"/>
      <c r="J78" s="18"/>
      <c r="K78" s="129">
        <f t="shared" si="54"/>
        <v>0</v>
      </c>
      <c r="L78" s="13"/>
      <c r="M78" s="14"/>
      <c r="N78" s="14"/>
      <c r="O78" s="14"/>
      <c r="P78" s="14"/>
      <c r="Q78" s="18"/>
      <c r="R78" s="129">
        <f t="shared" si="55"/>
        <v>0</v>
      </c>
      <c r="S78" s="13"/>
      <c r="T78" s="14"/>
      <c r="U78" s="14"/>
      <c r="V78" s="14"/>
      <c r="W78" s="14"/>
      <c r="X78" s="18"/>
      <c r="Y78" s="129">
        <f t="shared" si="56"/>
        <v>0</v>
      </c>
      <c r="Z78" s="13"/>
      <c r="AA78" s="14"/>
      <c r="AB78" s="14"/>
      <c r="AC78" s="14"/>
      <c r="AD78" s="14"/>
      <c r="AE78" s="18"/>
      <c r="AF78" s="129">
        <f t="shared" si="57"/>
        <v>0</v>
      </c>
      <c r="AG78" s="13"/>
      <c r="AH78" s="14"/>
      <c r="AI78" s="14"/>
      <c r="AJ78" s="14"/>
      <c r="AK78" s="14"/>
      <c r="AL78" s="18"/>
      <c r="AM78" s="129">
        <f t="shared" si="58"/>
        <v>0</v>
      </c>
      <c r="AN78" s="129">
        <f t="shared" si="59"/>
        <v>0</v>
      </c>
    </row>
    <row r="79" spans="1:40">
      <c r="A79" s="270" t="s">
        <v>91</v>
      </c>
      <c r="B79" s="271"/>
      <c r="C79" s="271"/>
      <c r="D79" s="272"/>
      <c r="E79" s="13"/>
      <c r="F79" s="14"/>
      <c r="G79" s="14"/>
      <c r="H79" s="14"/>
      <c r="I79" s="14"/>
      <c r="J79" s="18"/>
      <c r="K79" s="129">
        <f t="shared" si="54"/>
        <v>0</v>
      </c>
      <c r="L79" s="13"/>
      <c r="M79" s="14"/>
      <c r="N79" s="14"/>
      <c r="O79" s="14"/>
      <c r="P79" s="14"/>
      <c r="Q79" s="18"/>
      <c r="R79" s="129">
        <f t="shared" si="55"/>
        <v>0</v>
      </c>
      <c r="S79" s="13"/>
      <c r="T79" s="14"/>
      <c r="U79" s="14"/>
      <c r="V79" s="14"/>
      <c r="W79" s="14"/>
      <c r="X79" s="18"/>
      <c r="Y79" s="129">
        <f t="shared" si="56"/>
        <v>0</v>
      </c>
      <c r="Z79" s="13"/>
      <c r="AA79" s="14"/>
      <c r="AB79" s="14"/>
      <c r="AC79" s="14"/>
      <c r="AD79" s="14"/>
      <c r="AE79" s="18"/>
      <c r="AF79" s="129">
        <f t="shared" si="57"/>
        <v>0</v>
      </c>
      <c r="AG79" s="13"/>
      <c r="AH79" s="14"/>
      <c r="AI79" s="14"/>
      <c r="AJ79" s="14"/>
      <c r="AK79" s="14"/>
      <c r="AL79" s="18"/>
      <c r="AM79" s="129">
        <f t="shared" si="58"/>
        <v>0</v>
      </c>
      <c r="AN79" s="129">
        <f t="shared" si="59"/>
        <v>0</v>
      </c>
    </row>
    <row r="80" spans="1:40" ht="15.75" thickBot="1">
      <c r="A80" s="270" t="s">
        <v>92</v>
      </c>
      <c r="B80" s="271"/>
      <c r="C80" s="271"/>
      <c r="D80" s="272"/>
      <c r="E80" s="13"/>
      <c r="F80" s="14"/>
      <c r="G80" s="14"/>
      <c r="H80" s="14"/>
      <c r="I80" s="14"/>
      <c r="J80" s="18"/>
      <c r="K80" s="129">
        <f t="shared" si="54"/>
        <v>0</v>
      </c>
      <c r="L80" s="13"/>
      <c r="M80" s="14"/>
      <c r="N80" s="14"/>
      <c r="O80" s="14"/>
      <c r="P80" s="14"/>
      <c r="Q80" s="18"/>
      <c r="R80" s="129">
        <f t="shared" si="55"/>
        <v>0</v>
      </c>
      <c r="S80" s="13"/>
      <c r="T80" s="14"/>
      <c r="U80" s="14"/>
      <c r="V80" s="14"/>
      <c r="W80" s="14"/>
      <c r="X80" s="18"/>
      <c r="Y80" s="129">
        <f t="shared" si="56"/>
        <v>0</v>
      </c>
      <c r="Z80" s="13"/>
      <c r="AA80" s="14"/>
      <c r="AB80" s="14"/>
      <c r="AC80" s="14"/>
      <c r="AD80" s="14"/>
      <c r="AE80" s="18"/>
      <c r="AF80" s="129">
        <f t="shared" si="57"/>
        <v>0</v>
      </c>
      <c r="AG80" s="13"/>
      <c r="AH80" s="14"/>
      <c r="AI80" s="14"/>
      <c r="AJ80" s="14"/>
      <c r="AK80" s="14"/>
      <c r="AL80" s="18"/>
      <c r="AM80" s="129">
        <f t="shared" si="58"/>
        <v>0</v>
      </c>
      <c r="AN80" s="129">
        <f t="shared" si="59"/>
        <v>0</v>
      </c>
    </row>
    <row r="81" spans="1:40" ht="15.75" thickTop="1">
      <c r="A81" s="276" t="s">
        <v>94</v>
      </c>
      <c r="B81" s="277"/>
      <c r="C81" s="277"/>
      <c r="D81" s="278"/>
      <c r="E81" s="133" t="str">
        <f>IFERROR(E75/(E23+E25+E26+E27),"-")</f>
        <v>-</v>
      </c>
      <c r="F81" s="133" t="str">
        <f t="shared" ref="F81:AN81" si="60">IFERROR(F75/(F23+F25+F26+F27),"-")</f>
        <v>-</v>
      </c>
      <c r="G81" s="133" t="str">
        <f t="shared" si="60"/>
        <v>-</v>
      </c>
      <c r="H81" s="133" t="str">
        <f t="shared" si="60"/>
        <v>-</v>
      </c>
      <c r="I81" s="133" t="str">
        <f t="shared" si="60"/>
        <v>-</v>
      </c>
      <c r="J81" s="134" t="str">
        <f t="shared" si="60"/>
        <v>-</v>
      </c>
      <c r="K81" s="130" t="str">
        <f t="shared" si="60"/>
        <v>-</v>
      </c>
      <c r="L81" s="135" t="str">
        <f t="shared" si="60"/>
        <v>-</v>
      </c>
      <c r="M81" s="133" t="str">
        <f t="shared" si="60"/>
        <v>-</v>
      </c>
      <c r="N81" s="133" t="str">
        <f t="shared" si="60"/>
        <v>-</v>
      </c>
      <c r="O81" s="133" t="str">
        <f t="shared" si="60"/>
        <v>-</v>
      </c>
      <c r="P81" s="133" t="str">
        <f t="shared" si="60"/>
        <v>-</v>
      </c>
      <c r="Q81" s="134" t="str">
        <f t="shared" si="60"/>
        <v>-</v>
      </c>
      <c r="R81" s="130" t="str">
        <f t="shared" si="60"/>
        <v>-</v>
      </c>
      <c r="S81" s="135" t="str">
        <f t="shared" si="60"/>
        <v>-</v>
      </c>
      <c r="T81" s="133" t="str">
        <f t="shared" si="60"/>
        <v>-</v>
      </c>
      <c r="U81" s="133" t="str">
        <f t="shared" si="60"/>
        <v>-</v>
      </c>
      <c r="V81" s="133" t="str">
        <f t="shared" si="60"/>
        <v>-</v>
      </c>
      <c r="W81" s="133" t="str">
        <f t="shared" si="60"/>
        <v>-</v>
      </c>
      <c r="X81" s="134" t="str">
        <f t="shared" si="60"/>
        <v>-</v>
      </c>
      <c r="Y81" s="130" t="str">
        <f t="shared" si="60"/>
        <v>-</v>
      </c>
      <c r="Z81" s="135" t="str">
        <f t="shared" si="60"/>
        <v>-</v>
      </c>
      <c r="AA81" s="133" t="str">
        <f t="shared" si="60"/>
        <v>-</v>
      </c>
      <c r="AB81" s="133" t="str">
        <f t="shared" si="60"/>
        <v>-</v>
      </c>
      <c r="AC81" s="133" t="str">
        <f t="shared" si="60"/>
        <v>-</v>
      </c>
      <c r="AD81" s="133" t="str">
        <f t="shared" si="60"/>
        <v>-</v>
      </c>
      <c r="AE81" s="134" t="str">
        <f t="shared" si="60"/>
        <v>-</v>
      </c>
      <c r="AF81" s="130" t="str">
        <f t="shared" si="60"/>
        <v>-</v>
      </c>
      <c r="AG81" s="135" t="str">
        <f t="shared" si="60"/>
        <v>-</v>
      </c>
      <c r="AH81" s="133" t="str">
        <f t="shared" si="60"/>
        <v>-</v>
      </c>
      <c r="AI81" s="133" t="str">
        <f t="shared" si="60"/>
        <v>-</v>
      </c>
      <c r="AJ81" s="133" t="str">
        <f t="shared" si="60"/>
        <v>-</v>
      </c>
      <c r="AK81" s="133" t="str">
        <f t="shared" si="60"/>
        <v>-</v>
      </c>
      <c r="AL81" s="134" t="str">
        <f t="shared" si="60"/>
        <v>-</v>
      </c>
      <c r="AM81" s="130" t="str">
        <f t="shared" si="60"/>
        <v>-</v>
      </c>
      <c r="AN81" s="130" t="str">
        <f t="shared" si="60"/>
        <v>-</v>
      </c>
    </row>
    <row r="82" spans="1:40">
      <c r="A82" s="241" t="s">
        <v>93</v>
      </c>
      <c r="B82" s="242"/>
      <c r="C82" s="242"/>
      <c r="D82" s="243"/>
      <c r="E82" s="136" t="str">
        <f t="shared" ref="E82:AN82" si="61">IFERROR((E76/(E24+E28+E29))/12,"-")</f>
        <v>-</v>
      </c>
      <c r="F82" s="136" t="str">
        <f t="shared" si="61"/>
        <v>-</v>
      </c>
      <c r="G82" s="136" t="str">
        <f t="shared" si="61"/>
        <v>-</v>
      </c>
      <c r="H82" s="136" t="str">
        <f t="shared" si="61"/>
        <v>-</v>
      </c>
      <c r="I82" s="136" t="str">
        <f t="shared" si="61"/>
        <v>-</v>
      </c>
      <c r="J82" s="137" t="str">
        <f t="shared" si="61"/>
        <v>-</v>
      </c>
      <c r="K82" s="131" t="str">
        <f t="shared" si="61"/>
        <v>-</v>
      </c>
      <c r="L82" s="138" t="str">
        <f t="shared" si="61"/>
        <v>-</v>
      </c>
      <c r="M82" s="136" t="str">
        <f t="shared" si="61"/>
        <v>-</v>
      </c>
      <c r="N82" s="136" t="str">
        <f t="shared" si="61"/>
        <v>-</v>
      </c>
      <c r="O82" s="136" t="str">
        <f t="shared" si="61"/>
        <v>-</v>
      </c>
      <c r="P82" s="136" t="str">
        <f t="shared" si="61"/>
        <v>-</v>
      </c>
      <c r="Q82" s="137" t="str">
        <f t="shared" si="61"/>
        <v>-</v>
      </c>
      <c r="R82" s="131" t="str">
        <f t="shared" si="61"/>
        <v>-</v>
      </c>
      <c r="S82" s="138" t="str">
        <f t="shared" si="61"/>
        <v>-</v>
      </c>
      <c r="T82" s="136" t="str">
        <f t="shared" si="61"/>
        <v>-</v>
      </c>
      <c r="U82" s="136" t="str">
        <f t="shared" si="61"/>
        <v>-</v>
      </c>
      <c r="V82" s="136" t="str">
        <f t="shared" si="61"/>
        <v>-</v>
      </c>
      <c r="W82" s="136" t="str">
        <f t="shared" si="61"/>
        <v>-</v>
      </c>
      <c r="X82" s="137" t="str">
        <f t="shared" si="61"/>
        <v>-</v>
      </c>
      <c r="Y82" s="131" t="str">
        <f t="shared" si="61"/>
        <v>-</v>
      </c>
      <c r="Z82" s="138" t="str">
        <f t="shared" si="61"/>
        <v>-</v>
      </c>
      <c r="AA82" s="136" t="str">
        <f t="shared" si="61"/>
        <v>-</v>
      </c>
      <c r="AB82" s="136" t="str">
        <f t="shared" si="61"/>
        <v>-</v>
      </c>
      <c r="AC82" s="136" t="str">
        <f t="shared" si="61"/>
        <v>-</v>
      </c>
      <c r="AD82" s="136" t="str">
        <f t="shared" si="61"/>
        <v>-</v>
      </c>
      <c r="AE82" s="137" t="str">
        <f t="shared" si="61"/>
        <v>-</v>
      </c>
      <c r="AF82" s="131" t="str">
        <f t="shared" si="61"/>
        <v>-</v>
      </c>
      <c r="AG82" s="138" t="str">
        <f t="shared" si="61"/>
        <v>-</v>
      </c>
      <c r="AH82" s="136" t="str">
        <f t="shared" si="61"/>
        <v>-</v>
      </c>
      <c r="AI82" s="136" t="str">
        <f t="shared" si="61"/>
        <v>-</v>
      </c>
      <c r="AJ82" s="136" t="str">
        <f t="shared" si="61"/>
        <v>-</v>
      </c>
      <c r="AK82" s="136" t="str">
        <f t="shared" si="61"/>
        <v>-</v>
      </c>
      <c r="AL82" s="137" t="str">
        <f t="shared" si="61"/>
        <v>-</v>
      </c>
      <c r="AM82" s="131" t="str">
        <f t="shared" si="61"/>
        <v>-</v>
      </c>
      <c r="AN82" s="131" t="str">
        <f t="shared" si="61"/>
        <v>-</v>
      </c>
    </row>
    <row r="83" spans="1:40">
      <c r="A83" s="241" t="s">
        <v>141</v>
      </c>
      <c r="B83" s="242"/>
      <c r="C83" s="242"/>
      <c r="D83" s="243"/>
      <c r="E83" s="136" t="str">
        <f t="shared" ref="E83:AN83" si="62">IFERROR(((E78-E77)/(E24+E28+E29))/12,"-")</f>
        <v>-</v>
      </c>
      <c r="F83" s="136" t="str">
        <f t="shared" si="62"/>
        <v>-</v>
      </c>
      <c r="G83" s="136" t="str">
        <f t="shared" si="62"/>
        <v>-</v>
      </c>
      <c r="H83" s="136" t="str">
        <f t="shared" si="62"/>
        <v>-</v>
      </c>
      <c r="I83" s="136" t="str">
        <f t="shared" si="62"/>
        <v>-</v>
      </c>
      <c r="J83" s="137" t="str">
        <f t="shared" si="62"/>
        <v>-</v>
      </c>
      <c r="K83" s="131" t="str">
        <f t="shared" si="62"/>
        <v>-</v>
      </c>
      <c r="L83" s="138" t="str">
        <f t="shared" si="62"/>
        <v>-</v>
      </c>
      <c r="M83" s="136" t="str">
        <f t="shared" si="62"/>
        <v>-</v>
      </c>
      <c r="N83" s="136" t="str">
        <f t="shared" si="62"/>
        <v>-</v>
      </c>
      <c r="O83" s="136" t="str">
        <f t="shared" si="62"/>
        <v>-</v>
      </c>
      <c r="P83" s="136" t="str">
        <f t="shared" si="62"/>
        <v>-</v>
      </c>
      <c r="Q83" s="137" t="str">
        <f t="shared" si="62"/>
        <v>-</v>
      </c>
      <c r="R83" s="131" t="str">
        <f t="shared" si="62"/>
        <v>-</v>
      </c>
      <c r="S83" s="138" t="str">
        <f t="shared" si="62"/>
        <v>-</v>
      </c>
      <c r="T83" s="136" t="str">
        <f t="shared" si="62"/>
        <v>-</v>
      </c>
      <c r="U83" s="136" t="str">
        <f t="shared" si="62"/>
        <v>-</v>
      </c>
      <c r="V83" s="136" t="str">
        <f t="shared" si="62"/>
        <v>-</v>
      </c>
      <c r="W83" s="136" t="str">
        <f t="shared" si="62"/>
        <v>-</v>
      </c>
      <c r="X83" s="137" t="str">
        <f t="shared" si="62"/>
        <v>-</v>
      </c>
      <c r="Y83" s="131" t="str">
        <f t="shared" si="62"/>
        <v>-</v>
      </c>
      <c r="Z83" s="138" t="str">
        <f t="shared" si="62"/>
        <v>-</v>
      </c>
      <c r="AA83" s="136" t="str">
        <f t="shared" si="62"/>
        <v>-</v>
      </c>
      <c r="AB83" s="136" t="str">
        <f t="shared" si="62"/>
        <v>-</v>
      </c>
      <c r="AC83" s="136" t="str">
        <f t="shared" si="62"/>
        <v>-</v>
      </c>
      <c r="AD83" s="136" t="str">
        <f t="shared" si="62"/>
        <v>-</v>
      </c>
      <c r="AE83" s="137" t="str">
        <f t="shared" si="62"/>
        <v>-</v>
      </c>
      <c r="AF83" s="131" t="str">
        <f t="shared" si="62"/>
        <v>-</v>
      </c>
      <c r="AG83" s="138" t="str">
        <f t="shared" si="62"/>
        <v>-</v>
      </c>
      <c r="AH83" s="136" t="str">
        <f t="shared" si="62"/>
        <v>-</v>
      </c>
      <c r="AI83" s="136" t="str">
        <f t="shared" si="62"/>
        <v>-</v>
      </c>
      <c r="AJ83" s="136" t="str">
        <f t="shared" si="62"/>
        <v>-</v>
      </c>
      <c r="AK83" s="136" t="str">
        <f t="shared" si="62"/>
        <v>-</v>
      </c>
      <c r="AL83" s="137" t="str">
        <f t="shared" si="62"/>
        <v>-</v>
      </c>
      <c r="AM83" s="131" t="str">
        <f t="shared" si="62"/>
        <v>-</v>
      </c>
      <c r="AN83" s="131" t="str">
        <f t="shared" si="62"/>
        <v>-</v>
      </c>
    </row>
    <row r="84" spans="1:40">
      <c r="A84" s="241" t="s">
        <v>96</v>
      </c>
      <c r="B84" s="242"/>
      <c r="C84" s="242"/>
      <c r="D84" s="243"/>
      <c r="E84" s="136" t="str">
        <f t="shared" ref="E84:AN84" si="63">IFERROR(((E80-E79)/(E30+E31))/12,"-")</f>
        <v>-</v>
      </c>
      <c r="F84" s="136" t="str">
        <f t="shared" si="63"/>
        <v>-</v>
      </c>
      <c r="G84" s="136" t="str">
        <f t="shared" si="63"/>
        <v>-</v>
      </c>
      <c r="H84" s="136" t="str">
        <f t="shared" si="63"/>
        <v>-</v>
      </c>
      <c r="I84" s="136" t="str">
        <f t="shared" si="63"/>
        <v>-</v>
      </c>
      <c r="J84" s="137" t="str">
        <f t="shared" si="63"/>
        <v>-</v>
      </c>
      <c r="K84" s="131" t="str">
        <f t="shared" si="63"/>
        <v>-</v>
      </c>
      <c r="L84" s="138" t="str">
        <f t="shared" si="63"/>
        <v>-</v>
      </c>
      <c r="M84" s="136" t="str">
        <f t="shared" si="63"/>
        <v>-</v>
      </c>
      <c r="N84" s="136" t="str">
        <f t="shared" si="63"/>
        <v>-</v>
      </c>
      <c r="O84" s="136" t="str">
        <f t="shared" si="63"/>
        <v>-</v>
      </c>
      <c r="P84" s="136" t="str">
        <f t="shared" si="63"/>
        <v>-</v>
      </c>
      <c r="Q84" s="137" t="str">
        <f t="shared" si="63"/>
        <v>-</v>
      </c>
      <c r="R84" s="131" t="str">
        <f t="shared" si="63"/>
        <v>-</v>
      </c>
      <c r="S84" s="138" t="str">
        <f t="shared" si="63"/>
        <v>-</v>
      </c>
      <c r="T84" s="136" t="str">
        <f t="shared" si="63"/>
        <v>-</v>
      </c>
      <c r="U84" s="136" t="str">
        <f t="shared" si="63"/>
        <v>-</v>
      </c>
      <c r="V84" s="136" t="str">
        <f t="shared" si="63"/>
        <v>-</v>
      </c>
      <c r="W84" s="136" t="str">
        <f t="shared" si="63"/>
        <v>-</v>
      </c>
      <c r="X84" s="137" t="str">
        <f t="shared" si="63"/>
        <v>-</v>
      </c>
      <c r="Y84" s="131" t="str">
        <f t="shared" si="63"/>
        <v>-</v>
      </c>
      <c r="Z84" s="138" t="str">
        <f t="shared" si="63"/>
        <v>-</v>
      </c>
      <c r="AA84" s="136" t="str">
        <f t="shared" si="63"/>
        <v>-</v>
      </c>
      <c r="AB84" s="136" t="str">
        <f t="shared" si="63"/>
        <v>-</v>
      </c>
      <c r="AC84" s="136" t="str">
        <f t="shared" si="63"/>
        <v>-</v>
      </c>
      <c r="AD84" s="136" t="str">
        <f t="shared" si="63"/>
        <v>-</v>
      </c>
      <c r="AE84" s="137" t="str">
        <f t="shared" si="63"/>
        <v>-</v>
      </c>
      <c r="AF84" s="131" t="str">
        <f t="shared" si="63"/>
        <v>-</v>
      </c>
      <c r="AG84" s="138" t="str">
        <f t="shared" si="63"/>
        <v>-</v>
      </c>
      <c r="AH84" s="136" t="str">
        <f t="shared" si="63"/>
        <v>-</v>
      </c>
      <c r="AI84" s="136" t="str">
        <f t="shared" si="63"/>
        <v>-</v>
      </c>
      <c r="AJ84" s="136" t="str">
        <f t="shared" si="63"/>
        <v>-</v>
      </c>
      <c r="AK84" s="136" t="str">
        <f t="shared" si="63"/>
        <v>-</v>
      </c>
      <c r="AL84" s="137" t="str">
        <f t="shared" si="63"/>
        <v>-</v>
      </c>
      <c r="AM84" s="131" t="str">
        <f t="shared" si="63"/>
        <v>-</v>
      </c>
      <c r="AN84" s="131" t="str">
        <f t="shared" si="63"/>
        <v>-</v>
      </c>
    </row>
    <row r="85" spans="1:40" ht="15.75" thickBot="1">
      <c r="A85" s="273" t="s">
        <v>95</v>
      </c>
      <c r="B85" s="274"/>
      <c r="C85" s="274"/>
      <c r="D85" s="275"/>
      <c r="E85" s="139">
        <f>IFERROR((E80-E79)/12,"-")</f>
        <v>0</v>
      </c>
      <c r="F85" s="139">
        <f t="shared" ref="F85:AN85" si="64">IFERROR((F80-F79)/12,"-")</f>
        <v>0</v>
      </c>
      <c r="G85" s="139">
        <f t="shared" si="64"/>
        <v>0</v>
      </c>
      <c r="H85" s="139">
        <f t="shared" si="64"/>
        <v>0</v>
      </c>
      <c r="I85" s="139">
        <f t="shared" si="64"/>
        <v>0</v>
      </c>
      <c r="J85" s="140">
        <f t="shared" si="64"/>
        <v>0</v>
      </c>
      <c r="K85" s="132">
        <f t="shared" si="64"/>
        <v>0</v>
      </c>
      <c r="L85" s="141">
        <f t="shared" si="64"/>
        <v>0</v>
      </c>
      <c r="M85" s="139">
        <f t="shared" si="64"/>
        <v>0</v>
      </c>
      <c r="N85" s="139">
        <f t="shared" si="64"/>
        <v>0</v>
      </c>
      <c r="O85" s="139">
        <f t="shared" si="64"/>
        <v>0</v>
      </c>
      <c r="P85" s="139">
        <f t="shared" si="64"/>
        <v>0</v>
      </c>
      <c r="Q85" s="140">
        <f t="shared" si="64"/>
        <v>0</v>
      </c>
      <c r="R85" s="132">
        <f t="shared" si="64"/>
        <v>0</v>
      </c>
      <c r="S85" s="141">
        <f t="shared" si="64"/>
        <v>0</v>
      </c>
      <c r="T85" s="139">
        <f t="shared" si="64"/>
        <v>0</v>
      </c>
      <c r="U85" s="139">
        <f t="shared" si="64"/>
        <v>0</v>
      </c>
      <c r="V85" s="139">
        <f t="shared" si="64"/>
        <v>0</v>
      </c>
      <c r="W85" s="139">
        <f t="shared" si="64"/>
        <v>0</v>
      </c>
      <c r="X85" s="140">
        <f t="shared" si="64"/>
        <v>0</v>
      </c>
      <c r="Y85" s="132">
        <f t="shared" si="64"/>
        <v>0</v>
      </c>
      <c r="Z85" s="141">
        <f t="shared" si="64"/>
        <v>0</v>
      </c>
      <c r="AA85" s="139">
        <f t="shared" si="64"/>
        <v>0</v>
      </c>
      <c r="AB85" s="139">
        <f t="shared" si="64"/>
        <v>0</v>
      </c>
      <c r="AC85" s="139">
        <f t="shared" si="64"/>
        <v>0</v>
      </c>
      <c r="AD85" s="139">
        <f t="shared" si="64"/>
        <v>0</v>
      </c>
      <c r="AE85" s="140">
        <f t="shared" si="64"/>
        <v>0</v>
      </c>
      <c r="AF85" s="132">
        <f t="shared" si="64"/>
        <v>0</v>
      </c>
      <c r="AG85" s="141">
        <f t="shared" si="64"/>
        <v>0</v>
      </c>
      <c r="AH85" s="139">
        <f t="shared" si="64"/>
        <v>0</v>
      </c>
      <c r="AI85" s="139">
        <f t="shared" si="64"/>
        <v>0</v>
      </c>
      <c r="AJ85" s="139">
        <f t="shared" si="64"/>
        <v>0</v>
      </c>
      <c r="AK85" s="139">
        <f t="shared" si="64"/>
        <v>0</v>
      </c>
      <c r="AL85" s="140">
        <f t="shared" si="64"/>
        <v>0</v>
      </c>
      <c r="AM85" s="132">
        <f t="shared" si="64"/>
        <v>0</v>
      </c>
      <c r="AN85" s="132">
        <f t="shared" si="64"/>
        <v>0</v>
      </c>
    </row>
    <row r="86" spans="1:40" customFormat="1" ht="16.5" thickTop="1" thickBot="1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0" ht="15.75" thickTop="1">
      <c r="A87" s="279" t="s">
        <v>7</v>
      </c>
      <c r="B87" s="280"/>
      <c r="C87" s="280"/>
      <c r="D87" s="281"/>
      <c r="E87" s="5"/>
      <c r="F87" s="6"/>
      <c r="G87" s="6"/>
      <c r="H87" s="6"/>
      <c r="I87" s="6"/>
      <c r="J87" s="15"/>
      <c r="K87" s="72">
        <f>SUM(E87:J87)</f>
        <v>0</v>
      </c>
      <c r="L87" s="5"/>
      <c r="M87" s="6"/>
      <c r="N87" s="6"/>
      <c r="O87" s="6"/>
      <c r="P87" s="6"/>
      <c r="Q87" s="15"/>
      <c r="R87" s="72">
        <f>SUM(L87:Q87)</f>
        <v>0</v>
      </c>
      <c r="S87" s="5"/>
      <c r="T87" s="6"/>
      <c r="U87" s="6"/>
      <c r="V87" s="6"/>
      <c r="W87" s="6"/>
      <c r="X87" s="15"/>
      <c r="Y87" s="72">
        <f>SUM(S87:X87)</f>
        <v>0</v>
      </c>
      <c r="Z87" s="5"/>
      <c r="AA87" s="6"/>
      <c r="AB87" s="6"/>
      <c r="AC87" s="6"/>
      <c r="AD87" s="6"/>
      <c r="AE87" s="15"/>
      <c r="AF87" s="72">
        <f>SUM(Z87:AE87)</f>
        <v>0</v>
      </c>
      <c r="AG87" s="5"/>
      <c r="AH87" s="6"/>
      <c r="AI87" s="6"/>
      <c r="AJ87" s="6"/>
      <c r="AK87" s="6"/>
      <c r="AL87" s="15"/>
      <c r="AM87" s="72">
        <f>SUM(AG87:AL87)</f>
        <v>0</v>
      </c>
      <c r="AN87" s="72">
        <f t="shared" ref="AN87" si="65">K87+R87+Y87+AF87+AM87</f>
        <v>0</v>
      </c>
    </row>
    <row r="88" spans="1:40">
      <c r="A88" s="255" t="s">
        <v>32</v>
      </c>
      <c r="B88" s="256"/>
      <c r="C88" s="256"/>
      <c r="D88" s="257"/>
      <c r="E88" s="147" t="str">
        <f t="shared" ref="E88:AN88" si="66">IFERROR(E36/E87,"-")</f>
        <v>-</v>
      </c>
      <c r="F88" s="148" t="str">
        <f t="shared" si="66"/>
        <v>-</v>
      </c>
      <c r="G88" s="148" t="str">
        <f t="shared" si="66"/>
        <v>-</v>
      </c>
      <c r="H88" s="148" t="str">
        <f t="shared" si="66"/>
        <v>-</v>
      </c>
      <c r="I88" s="148" t="str">
        <f t="shared" si="66"/>
        <v>-</v>
      </c>
      <c r="J88" s="149" t="str">
        <f t="shared" si="66"/>
        <v>-</v>
      </c>
      <c r="K88" s="146" t="str">
        <f t="shared" si="66"/>
        <v>-</v>
      </c>
      <c r="L88" s="147" t="str">
        <f t="shared" si="66"/>
        <v>-</v>
      </c>
      <c r="M88" s="148" t="str">
        <f t="shared" si="66"/>
        <v>-</v>
      </c>
      <c r="N88" s="148" t="str">
        <f t="shared" si="66"/>
        <v>-</v>
      </c>
      <c r="O88" s="148" t="str">
        <f t="shared" si="66"/>
        <v>-</v>
      </c>
      <c r="P88" s="148" t="str">
        <f t="shared" si="66"/>
        <v>-</v>
      </c>
      <c r="Q88" s="149" t="str">
        <f t="shared" si="66"/>
        <v>-</v>
      </c>
      <c r="R88" s="146" t="str">
        <f t="shared" si="66"/>
        <v>-</v>
      </c>
      <c r="S88" s="147" t="str">
        <f t="shared" si="66"/>
        <v>-</v>
      </c>
      <c r="T88" s="148" t="str">
        <f t="shared" si="66"/>
        <v>-</v>
      </c>
      <c r="U88" s="148" t="str">
        <f t="shared" si="66"/>
        <v>-</v>
      </c>
      <c r="V88" s="148" t="str">
        <f t="shared" si="66"/>
        <v>-</v>
      </c>
      <c r="W88" s="148" t="str">
        <f t="shared" si="66"/>
        <v>-</v>
      </c>
      <c r="X88" s="149" t="str">
        <f t="shared" si="66"/>
        <v>-</v>
      </c>
      <c r="Y88" s="146" t="str">
        <f t="shared" si="66"/>
        <v>-</v>
      </c>
      <c r="Z88" s="147" t="str">
        <f t="shared" si="66"/>
        <v>-</v>
      </c>
      <c r="AA88" s="148" t="str">
        <f t="shared" si="66"/>
        <v>-</v>
      </c>
      <c r="AB88" s="148" t="str">
        <f t="shared" si="66"/>
        <v>-</v>
      </c>
      <c r="AC88" s="148" t="str">
        <f t="shared" si="66"/>
        <v>-</v>
      </c>
      <c r="AD88" s="148" t="str">
        <f t="shared" si="66"/>
        <v>-</v>
      </c>
      <c r="AE88" s="149" t="str">
        <f t="shared" si="66"/>
        <v>-</v>
      </c>
      <c r="AF88" s="146" t="str">
        <f t="shared" si="66"/>
        <v>-</v>
      </c>
      <c r="AG88" s="147" t="str">
        <f t="shared" si="66"/>
        <v>-</v>
      </c>
      <c r="AH88" s="148" t="str">
        <f t="shared" si="66"/>
        <v>-</v>
      </c>
      <c r="AI88" s="148" t="str">
        <f t="shared" si="66"/>
        <v>-</v>
      </c>
      <c r="AJ88" s="148" t="str">
        <f t="shared" si="66"/>
        <v>-</v>
      </c>
      <c r="AK88" s="148" t="str">
        <f t="shared" si="66"/>
        <v>-</v>
      </c>
      <c r="AL88" s="149" t="str">
        <f t="shared" si="66"/>
        <v>-</v>
      </c>
      <c r="AM88" s="146" t="str">
        <f t="shared" si="66"/>
        <v>-</v>
      </c>
      <c r="AN88" s="146" t="str">
        <f t="shared" si="66"/>
        <v>-</v>
      </c>
    </row>
    <row r="89" spans="1:40">
      <c r="A89" s="255" t="s">
        <v>33</v>
      </c>
      <c r="B89" s="256"/>
      <c r="C89" s="256"/>
      <c r="D89" s="257"/>
      <c r="E89" s="147" t="str">
        <f t="shared" ref="E89:AN89" si="67">IFERROR(E23/E87,"-")</f>
        <v>-</v>
      </c>
      <c r="F89" s="148" t="str">
        <f t="shared" si="67"/>
        <v>-</v>
      </c>
      <c r="G89" s="148" t="str">
        <f t="shared" si="67"/>
        <v>-</v>
      </c>
      <c r="H89" s="148" t="str">
        <f t="shared" si="67"/>
        <v>-</v>
      </c>
      <c r="I89" s="148" t="str">
        <f t="shared" si="67"/>
        <v>-</v>
      </c>
      <c r="J89" s="149" t="str">
        <f t="shared" si="67"/>
        <v>-</v>
      </c>
      <c r="K89" s="146" t="str">
        <f t="shared" si="67"/>
        <v>-</v>
      </c>
      <c r="L89" s="147" t="str">
        <f t="shared" si="67"/>
        <v>-</v>
      </c>
      <c r="M89" s="148" t="str">
        <f t="shared" si="67"/>
        <v>-</v>
      </c>
      <c r="N89" s="148" t="str">
        <f t="shared" si="67"/>
        <v>-</v>
      </c>
      <c r="O89" s="148" t="str">
        <f t="shared" si="67"/>
        <v>-</v>
      </c>
      <c r="P89" s="148" t="str">
        <f t="shared" si="67"/>
        <v>-</v>
      </c>
      <c r="Q89" s="149" t="str">
        <f t="shared" si="67"/>
        <v>-</v>
      </c>
      <c r="R89" s="146" t="str">
        <f t="shared" si="67"/>
        <v>-</v>
      </c>
      <c r="S89" s="147" t="str">
        <f t="shared" si="67"/>
        <v>-</v>
      </c>
      <c r="T89" s="148" t="str">
        <f t="shared" si="67"/>
        <v>-</v>
      </c>
      <c r="U89" s="148" t="str">
        <f t="shared" si="67"/>
        <v>-</v>
      </c>
      <c r="V89" s="148" t="str">
        <f t="shared" si="67"/>
        <v>-</v>
      </c>
      <c r="W89" s="148" t="str">
        <f t="shared" si="67"/>
        <v>-</v>
      </c>
      <c r="X89" s="149" t="str">
        <f t="shared" si="67"/>
        <v>-</v>
      </c>
      <c r="Y89" s="146" t="str">
        <f t="shared" si="67"/>
        <v>-</v>
      </c>
      <c r="Z89" s="147" t="str">
        <f t="shared" si="67"/>
        <v>-</v>
      </c>
      <c r="AA89" s="148" t="str">
        <f t="shared" si="67"/>
        <v>-</v>
      </c>
      <c r="AB89" s="148" t="str">
        <f t="shared" si="67"/>
        <v>-</v>
      </c>
      <c r="AC89" s="148" t="str">
        <f t="shared" si="67"/>
        <v>-</v>
      </c>
      <c r="AD89" s="148" t="str">
        <f t="shared" si="67"/>
        <v>-</v>
      </c>
      <c r="AE89" s="149" t="str">
        <f t="shared" si="67"/>
        <v>-</v>
      </c>
      <c r="AF89" s="146" t="str">
        <f t="shared" si="67"/>
        <v>-</v>
      </c>
      <c r="AG89" s="147" t="str">
        <f t="shared" si="67"/>
        <v>-</v>
      </c>
      <c r="AH89" s="148" t="str">
        <f t="shared" si="67"/>
        <v>-</v>
      </c>
      <c r="AI89" s="148" t="str">
        <f t="shared" si="67"/>
        <v>-</v>
      </c>
      <c r="AJ89" s="148" t="str">
        <f t="shared" si="67"/>
        <v>-</v>
      </c>
      <c r="AK89" s="148" t="str">
        <f t="shared" si="67"/>
        <v>-</v>
      </c>
      <c r="AL89" s="149" t="str">
        <f t="shared" si="67"/>
        <v>-</v>
      </c>
      <c r="AM89" s="146" t="str">
        <f t="shared" si="67"/>
        <v>-</v>
      </c>
      <c r="AN89" s="146" t="str">
        <f t="shared" si="67"/>
        <v>-</v>
      </c>
    </row>
    <row r="90" spans="1:40">
      <c r="A90" s="255" t="s">
        <v>34</v>
      </c>
      <c r="B90" s="256"/>
      <c r="C90" s="256"/>
      <c r="D90" s="257"/>
      <c r="E90" s="147" t="str">
        <f t="shared" ref="E90:AN90" si="68">IFERROR(E24/E87,"-")</f>
        <v>-</v>
      </c>
      <c r="F90" s="148" t="str">
        <f t="shared" si="68"/>
        <v>-</v>
      </c>
      <c r="G90" s="148" t="str">
        <f t="shared" si="68"/>
        <v>-</v>
      </c>
      <c r="H90" s="148" t="str">
        <f t="shared" si="68"/>
        <v>-</v>
      </c>
      <c r="I90" s="148" t="str">
        <f t="shared" si="68"/>
        <v>-</v>
      </c>
      <c r="J90" s="149" t="str">
        <f t="shared" si="68"/>
        <v>-</v>
      </c>
      <c r="K90" s="146" t="str">
        <f t="shared" si="68"/>
        <v>-</v>
      </c>
      <c r="L90" s="147" t="str">
        <f t="shared" si="68"/>
        <v>-</v>
      </c>
      <c r="M90" s="148" t="str">
        <f t="shared" si="68"/>
        <v>-</v>
      </c>
      <c r="N90" s="148" t="str">
        <f t="shared" si="68"/>
        <v>-</v>
      </c>
      <c r="O90" s="148" t="str">
        <f t="shared" si="68"/>
        <v>-</v>
      </c>
      <c r="P90" s="148" t="str">
        <f t="shared" si="68"/>
        <v>-</v>
      </c>
      <c r="Q90" s="149" t="str">
        <f t="shared" si="68"/>
        <v>-</v>
      </c>
      <c r="R90" s="146" t="str">
        <f t="shared" si="68"/>
        <v>-</v>
      </c>
      <c r="S90" s="147" t="str">
        <f t="shared" si="68"/>
        <v>-</v>
      </c>
      <c r="T90" s="148" t="str">
        <f t="shared" si="68"/>
        <v>-</v>
      </c>
      <c r="U90" s="148" t="str">
        <f t="shared" si="68"/>
        <v>-</v>
      </c>
      <c r="V90" s="148" t="str">
        <f t="shared" si="68"/>
        <v>-</v>
      </c>
      <c r="W90" s="148" t="str">
        <f t="shared" si="68"/>
        <v>-</v>
      </c>
      <c r="X90" s="149" t="str">
        <f t="shared" si="68"/>
        <v>-</v>
      </c>
      <c r="Y90" s="146" t="str">
        <f t="shared" si="68"/>
        <v>-</v>
      </c>
      <c r="Z90" s="147" t="str">
        <f t="shared" si="68"/>
        <v>-</v>
      </c>
      <c r="AA90" s="148" t="str">
        <f t="shared" si="68"/>
        <v>-</v>
      </c>
      <c r="AB90" s="148" t="str">
        <f t="shared" si="68"/>
        <v>-</v>
      </c>
      <c r="AC90" s="148" t="str">
        <f t="shared" si="68"/>
        <v>-</v>
      </c>
      <c r="AD90" s="148" t="str">
        <f t="shared" si="68"/>
        <v>-</v>
      </c>
      <c r="AE90" s="149" t="str">
        <f t="shared" si="68"/>
        <v>-</v>
      </c>
      <c r="AF90" s="146" t="str">
        <f t="shared" si="68"/>
        <v>-</v>
      </c>
      <c r="AG90" s="147" t="str">
        <f t="shared" si="68"/>
        <v>-</v>
      </c>
      <c r="AH90" s="148" t="str">
        <f t="shared" si="68"/>
        <v>-</v>
      </c>
      <c r="AI90" s="148" t="str">
        <f t="shared" si="68"/>
        <v>-</v>
      </c>
      <c r="AJ90" s="148" t="str">
        <f t="shared" si="68"/>
        <v>-</v>
      </c>
      <c r="AK90" s="148" t="str">
        <f t="shared" si="68"/>
        <v>-</v>
      </c>
      <c r="AL90" s="149" t="str">
        <f t="shared" si="68"/>
        <v>-</v>
      </c>
      <c r="AM90" s="146" t="str">
        <f t="shared" si="68"/>
        <v>-</v>
      </c>
      <c r="AN90" s="146" t="str">
        <f t="shared" si="68"/>
        <v>-</v>
      </c>
    </row>
    <row r="91" spans="1:40">
      <c r="A91" s="255" t="s">
        <v>8</v>
      </c>
      <c r="B91" s="256"/>
      <c r="C91" s="256"/>
      <c r="D91" s="257"/>
      <c r="E91" s="147" t="str">
        <f>IFERROR((E32+E33)/E87,"-")</f>
        <v>-</v>
      </c>
      <c r="F91" s="148" t="str">
        <f t="shared" ref="F91:AN91" si="69">IFERROR((F32+F33)/F87,"-")</f>
        <v>-</v>
      </c>
      <c r="G91" s="148" t="str">
        <f t="shared" si="69"/>
        <v>-</v>
      </c>
      <c r="H91" s="148" t="str">
        <f t="shared" si="69"/>
        <v>-</v>
      </c>
      <c r="I91" s="148" t="str">
        <f t="shared" si="69"/>
        <v>-</v>
      </c>
      <c r="J91" s="149" t="str">
        <f t="shared" si="69"/>
        <v>-</v>
      </c>
      <c r="K91" s="146" t="str">
        <f t="shared" si="69"/>
        <v>-</v>
      </c>
      <c r="L91" s="147" t="str">
        <f t="shared" si="69"/>
        <v>-</v>
      </c>
      <c r="M91" s="148" t="str">
        <f t="shared" si="69"/>
        <v>-</v>
      </c>
      <c r="N91" s="148" t="str">
        <f t="shared" si="69"/>
        <v>-</v>
      </c>
      <c r="O91" s="148" t="str">
        <f t="shared" si="69"/>
        <v>-</v>
      </c>
      <c r="P91" s="148" t="str">
        <f t="shared" si="69"/>
        <v>-</v>
      </c>
      <c r="Q91" s="149" t="str">
        <f t="shared" si="69"/>
        <v>-</v>
      </c>
      <c r="R91" s="146" t="str">
        <f t="shared" si="69"/>
        <v>-</v>
      </c>
      <c r="S91" s="147" t="str">
        <f t="shared" si="69"/>
        <v>-</v>
      </c>
      <c r="T91" s="148" t="str">
        <f t="shared" si="69"/>
        <v>-</v>
      </c>
      <c r="U91" s="148" t="str">
        <f t="shared" si="69"/>
        <v>-</v>
      </c>
      <c r="V91" s="148" t="str">
        <f t="shared" si="69"/>
        <v>-</v>
      </c>
      <c r="W91" s="148" t="str">
        <f t="shared" si="69"/>
        <v>-</v>
      </c>
      <c r="X91" s="149" t="str">
        <f t="shared" si="69"/>
        <v>-</v>
      </c>
      <c r="Y91" s="146" t="str">
        <f t="shared" si="69"/>
        <v>-</v>
      </c>
      <c r="Z91" s="147" t="str">
        <f t="shared" si="69"/>
        <v>-</v>
      </c>
      <c r="AA91" s="148" t="str">
        <f t="shared" si="69"/>
        <v>-</v>
      </c>
      <c r="AB91" s="148" t="str">
        <f t="shared" si="69"/>
        <v>-</v>
      </c>
      <c r="AC91" s="148" t="str">
        <f t="shared" si="69"/>
        <v>-</v>
      </c>
      <c r="AD91" s="148" t="str">
        <f t="shared" si="69"/>
        <v>-</v>
      </c>
      <c r="AE91" s="149" t="str">
        <f t="shared" si="69"/>
        <v>-</v>
      </c>
      <c r="AF91" s="146" t="str">
        <f t="shared" si="69"/>
        <v>-</v>
      </c>
      <c r="AG91" s="147" t="str">
        <f t="shared" si="69"/>
        <v>-</v>
      </c>
      <c r="AH91" s="148" t="str">
        <f t="shared" si="69"/>
        <v>-</v>
      </c>
      <c r="AI91" s="148" t="str">
        <f t="shared" si="69"/>
        <v>-</v>
      </c>
      <c r="AJ91" s="148" t="str">
        <f t="shared" si="69"/>
        <v>-</v>
      </c>
      <c r="AK91" s="148" t="str">
        <f t="shared" si="69"/>
        <v>-</v>
      </c>
      <c r="AL91" s="149" t="str">
        <f t="shared" si="69"/>
        <v>-</v>
      </c>
      <c r="AM91" s="146" t="str">
        <f t="shared" si="69"/>
        <v>-</v>
      </c>
      <c r="AN91" s="146" t="str">
        <f t="shared" si="69"/>
        <v>-</v>
      </c>
    </row>
    <row r="92" spans="1:40" ht="15.75" thickBot="1">
      <c r="A92" s="273" t="s">
        <v>9</v>
      </c>
      <c r="B92" s="274"/>
      <c r="C92" s="274"/>
      <c r="D92" s="275"/>
      <c r="E92" s="142" t="str">
        <f t="shared" ref="E92:AN92" si="70">IFERROR(E35/E87,"-")</f>
        <v>-</v>
      </c>
      <c r="F92" s="143" t="str">
        <f t="shared" si="70"/>
        <v>-</v>
      </c>
      <c r="G92" s="143" t="str">
        <f t="shared" si="70"/>
        <v>-</v>
      </c>
      <c r="H92" s="143" t="str">
        <f t="shared" si="70"/>
        <v>-</v>
      </c>
      <c r="I92" s="143" t="str">
        <f t="shared" si="70"/>
        <v>-</v>
      </c>
      <c r="J92" s="144" t="str">
        <f t="shared" si="70"/>
        <v>-</v>
      </c>
      <c r="K92" s="145" t="str">
        <f t="shared" si="70"/>
        <v>-</v>
      </c>
      <c r="L92" s="142" t="str">
        <f t="shared" si="70"/>
        <v>-</v>
      </c>
      <c r="M92" s="143" t="str">
        <f t="shared" si="70"/>
        <v>-</v>
      </c>
      <c r="N92" s="143" t="str">
        <f t="shared" si="70"/>
        <v>-</v>
      </c>
      <c r="O92" s="143" t="str">
        <f t="shared" si="70"/>
        <v>-</v>
      </c>
      <c r="P92" s="143" t="str">
        <f t="shared" si="70"/>
        <v>-</v>
      </c>
      <c r="Q92" s="144" t="str">
        <f t="shared" si="70"/>
        <v>-</v>
      </c>
      <c r="R92" s="145" t="str">
        <f t="shared" si="70"/>
        <v>-</v>
      </c>
      <c r="S92" s="142" t="str">
        <f t="shared" si="70"/>
        <v>-</v>
      </c>
      <c r="T92" s="143" t="str">
        <f t="shared" si="70"/>
        <v>-</v>
      </c>
      <c r="U92" s="143" t="str">
        <f t="shared" si="70"/>
        <v>-</v>
      </c>
      <c r="V92" s="143" t="str">
        <f t="shared" si="70"/>
        <v>-</v>
      </c>
      <c r="W92" s="143" t="str">
        <f t="shared" si="70"/>
        <v>-</v>
      </c>
      <c r="X92" s="144" t="str">
        <f t="shared" si="70"/>
        <v>-</v>
      </c>
      <c r="Y92" s="145" t="str">
        <f t="shared" si="70"/>
        <v>-</v>
      </c>
      <c r="Z92" s="142" t="str">
        <f t="shared" si="70"/>
        <v>-</v>
      </c>
      <c r="AA92" s="143" t="str">
        <f t="shared" si="70"/>
        <v>-</v>
      </c>
      <c r="AB92" s="143" t="str">
        <f t="shared" si="70"/>
        <v>-</v>
      </c>
      <c r="AC92" s="143" t="str">
        <f t="shared" si="70"/>
        <v>-</v>
      </c>
      <c r="AD92" s="143" t="str">
        <f t="shared" si="70"/>
        <v>-</v>
      </c>
      <c r="AE92" s="144" t="str">
        <f t="shared" si="70"/>
        <v>-</v>
      </c>
      <c r="AF92" s="145" t="str">
        <f t="shared" si="70"/>
        <v>-</v>
      </c>
      <c r="AG92" s="142" t="str">
        <f t="shared" si="70"/>
        <v>-</v>
      </c>
      <c r="AH92" s="143" t="str">
        <f t="shared" si="70"/>
        <v>-</v>
      </c>
      <c r="AI92" s="143" t="str">
        <f t="shared" si="70"/>
        <v>-</v>
      </c>
      <c r="AJ92" s="143" t="str">
        <f t="shared" si="70"/>
        <v>-</v>
      </c>
      <c r="AK92" s="143" t="str">
        <f t="shared" si="70"/>
        <v>-</v>
      </c>
      <c r="AL92" s="144" t="str">
        <f t="shared" si="70"/>
        <v>-</v>
      </c>
      <c r="AM92" s="145" t="str">
        <f t="shared" si="70"/>
        <v>-</v>
      </c>
      <c r="AN92" s="145" t="str">
        <f t="shared" si="70"/>
        <v>-</v>
      </c>
    </row>
    <row r="93" spans="1:40" ht="16.5" thickTop="1" thickBot="1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0" ht="15.75" thickTop="1">
      <c r="A94" s="302" t="s">
        <v>14</v>
      </c>
      <c r="B94" s="303"/>
      <c r="C94" s="303"/>
      <c r="D94" s="304"/>
      <c r="E94" s="19"/>
      <c r="F94" s="20"/>
      <c r="G94" s="20"/>
      <c r="H94" s="20"/>
      <c r="I94" s="20"/>
      <c r="J94" s="21"/>
      <c r="K94" s="72">
        <f t="shared" ref="K94:K97" si="71">SUM(E94:J94)</f>
        <v>0</v>
      </c>
      <c r="L94" s="19"/>
      <c r="M94" s="20"/>
      <c r="N94" s="20"/>
      <c r="O94" s="20"/>
      <c r="P94" s="20"/>
      <c r="Q94" s="21"/>
      <c r="R94" s="72">
        <f t="shared" ref="R94:R97" si="72">SUM(L94:Q94)</f>
        <v>0</v>
      </c>
      <c r="S94" s="19"/>
      <c r="T94" s="20"/>
      <c r="U94" s="20"/>
      <c r="V94" s="20"/>
      <c r="W94" s="20"/>
      <c r="X94" s="21"/>
      <c r="Y94" s="72">
        <f t="shared" ref="Y94:Y97" si="73">SUM(S94:X94)</f>
        <v>0</v>
      </c>
      <c r="Z94" s="19"/>
      <c r="AA94" s="20"/>
      <c r="AB94" s="20"/>
      <c r="AC94" s="20"/>
      <c r="AD94" s="20"/>
      <c r="AE94" s="21"/>
      <c r="AF94" s="72">
        <f t="shared" ref="AF94:AF97" si="74">SUM(Z94:AE94)</f>
        <v>0</v>
      </c>
      <c r="AG94" s="19"/>
      <c r="AH94" s="20"/>
      <c r="AI94" s="20"/>
      <c r="AJ94" s="20"/>
      <c r="AK94" s="20"/>
      <c r="AL94" s="21"/>
      <c r="AM94" s="72">
        <f t="shared" ref="AM94:AM97" si="75">SUM(AG94:AL94)</f>
        <v>0</v>
      </c>
      <c r="AN94" s="72">
        <f t="shared" ref="AN94:AN97" si="76">K94+R94+Y94+AF94+AM94</f>
        <v>0</v>
      </c>
    </row>
    <row r="95" spans="1:40">
      <c r="A95" s="255" t="s">
        <v>15</v>
      </c>
      <c r="B95" s="256"/>
      <c r="C95" s="256"/>
      <c r="D95" s="257"/>
      <c r="E95" s="22"/>
      <c r="F95" s="23"/>
      <c r="G95" s="23"/>
      <c r="H95" s="23"/>
      <c r="I95" s="23"/>
      <c r="J95" s="24"/>
      <c r="K95" s="119">
        <f t="shared" si="71"/>
        <v>0</v>
      </c>
      <c r="L95" s="22"/>
      <c r="M95" s="23"/>
      <c r="N95" s="23"/>
      <c r="O95" s="23"/>
      <c r="P95" s="23"/>
      <c r="Q95" s="24"/>
      <c r="R95" s="119">
        <f t="shared" si="72"/>
        <v>0</v>
      </c>
      <c r="S95" s="22"/>
      <c r="T95" s="23"/>
      <c r="U95" s="23"/>
      <c r="V95" s="23"/>
      <c r="W95" s="23"/>
      <c r="X95" s="24"/>
      <c r="Y95" s="119">
        <f t="shared" si="73"/>
        <v>0</v>
      </c>
      <c r="Z95" s="22"/>
      <c r="AA95" s="23"/>
      <c r="AB95" s="23"/>
      <c r="AC95" s="23"/>
      <c r="AD95" s="23"/>
      <c r="AE95" s="24"/>
      <c r="AF95" s="119">
        <f t="shared" si="74"/>
        <v>0</v>
      </c>
      <c r="AG95" s="22"/>
      <c r="AH95" s="23"/>
      <c r="AI95" s="23"/>
      <c r="AJ95" s="23"/>
      <c r="AK95" s="23"/>
      <c r="AL95" s="24"/>
      <c r="AM95" s="119">
        <f t="shared" si="75"/>
        <v>0</v>
      </c>
      <c r="AN95" s="119">
        <f t="shared" si="76"/>
        <v>0</v>
      </c>
    </row>
    <row r="96" spans="1:40">
      <c r="A96" s="255" t="s">
        <v>16</v>
      </c>
      <c r="B96" s="256"/>
      <c r="C96" s="256"/>
      <c r="D96" s="257"/>
      <c r="E96" s="22"/>
      <c r="F96" s="23"/>
      <c r="G96" s="23"/>
      <c r="H96" s="23"/>
      <c r="I96" s="23"/>
      <c r="J96" s="24"/>
      <c r="K96" s="119">
        <f t="shared" si="71"/>
        <v>0</v>
      </c>
      <c r="L96" s="22"/>
      <c r="M96" s="23"/>
      <c r="N96" s="23"/>
      <c r="O96" s="23"/>
      <c r="P96" s="23"/>
      <c r="Q96" s="24"/>
      <c r="R96" s="119">
        <f t="shared" si="72"/>
        <v>0</v>
      </c>
      <c r="S96" s="22"/>
      <c r="T96" s="23"/>
      <c r="U96" s="23"/>
      <c r="V96" s="23"/>
      <c r="W96" s="23"/>
      <c r="X96" s="24"/>
      <c r="Y96" s="119">
        <f t="shared" si="73"/>
        <v>0</v>
      </c>
      <c r="Z96" s="22"/>
      <c r="AA96" s="23"/>
      <c r="AB96" s="23"/>
      <c r="AC96" s="23"/>
      <c r="AD96" s="23"/>
      <c r="AE96" s="24"/>
      <c r="AF96" s="119">
        <f t="shared" si="74"/>
        <v>0</v>
      </c>
      <c r="AG96" s="22"/>
      <c r="AH96" s="23"/>
      <c r="AI96" s="23"/>
      <c r="AJ96" s="23"/>
      <c r="AK96" s="23"/>
      <c r="AL96" s="24"/>
      <c r="AM96" s="119">
        <f t="shared" si="75"/>
        <v>0</v>
      </c>
      <c r="AN96" s="119">
        <f t="shared" si="76"/>
        <v>0</v>
      </c>
    </row>
    <row r="97" spans="1:40">
      <c r="A97" s="255" t="s">
        <v>17</v>
      </c>
      <c r="B97" s="256"/>
      <c r="C97" s="256"/>
      <c r="D97" s="257"/>
      <c r="E97" s="22"/>
      <c r="F97" s="23"/>
      <c r="G97" s="23"/>
      <c r="H97" s="23"/>
      <c r="I97" s="23"/>
      <c r="J97" s="24"/>
      <c r="K97" s="119">
        <f t="shared" si="71"/>
        <v>0</v>
      </c>
      <c r="L97" s="22"/>
      <c r="M97" s="23"/>
      <c r="N97" s="23"/>
      <c r="O97" s="23"/>
      <c r="P97" s="23"/>
      <c r="Q97" s="24"/>
      <c r="R97" s="119">
        <f t="shared" si="72"/>
        <v>0</v>
      </c>
      <c r="S97" s="22"/>
      <c r="T97" s="23"/>
      <c r="U97" s="23"/>
      <c r="V97" s="23"/>
      <c r="W97" s="23"/>
      <c r="X97" s="24"/>
      <c r="Y97" s="119">
        <f t="shared" si="73"/>
        <v>0</v>
      </c>
      <c r="Z97" s="22"/>
      <c r="AA97" s="23"/>
      <c r="AB97" s="23"/>
      <c r="AC97" s="23"/>
      <c r="AD97" s="23"/>
      <c r="AE97" s="24"/>
      <c r="AF97" s="119">
        <f t="shared" si="74"/>
        <v>0</v>
      </c>
      <c r="AG97" s="22"/>
      <c r="AH97" s="23"/>
      <c r="AI97" s="23"/>
      <c r="AJ97" s="23"/>
      <c r="AK97" s="23"/>
      <c r="AL97" s="24"/>
      <c r="AM97" s="119">
        <f t="shared" si="75"/>
        <v>0</v>
      </c>
      <c r="AN97" s="119">
        <f t="shared" si="76"/>
        <v>0</v>
      </c>
    </row>
    <row r="98" spans="1:40">
      <c r="A98" s="241" t="s">
        <v>18</v>
      </c>
      <c r="B98" s="242"/>
      <c r="C98" s="242"/>
      <c r="D98" s="243"/>
      <c r="E98" s="226" t="str">
        <f>IFERROR((E94+E95)/SUM(E94:E97),"-")</f>
        <v>-</v>
      </c>
      <c r="F98" s="227" t="str">
        <f t="shared" ref="F98:AN98" si="77">IFERROR((F94+F95)/SUM(F94:F97),"-")</f>
        <v>-</v>
      </c>
      <c r="G98" s="227" t="str">
        <f t="shared" si="77"/>
        <v>-</v>
      </c>
      <c r="H98" s="227" t="str">
        <f t="shared" si="77"/>
        <v>-</v>
      </c>
      <c r="I98" s="227" t="str">
        <f t="shared" si="77"/>
        <v>-</v>
      </c>
      <c r="J98" s="228" t="str">
        <f t="shared" si="77"/>
        <v>-</v>
      </c>
      <c r="K98" s="229" t="str">
        <f t="shared" si="77"/>
        <v>-</v>
      </c>
      <c r="L98" s="226" t="str">
        <f t="shared" si="77"/>
        <v>-</v>
      </c>
      <c r="M98" s="227" t="str">
        <f t="shared" si="77"/>
        <v>-</v>
      </c>
      <c r="N98" s="227" t="str">
        <f t="shared" si="77"/>
        <v>-</v>
      </c>
      <c r="O98" s="227" t="str">
        <f t="shared" si="77"/>
        <v>-</v>
      </c>
      <c r="P98" s="227" t="str">
        <f t="shared" si="77"/>
        <v>-</v>
      </c>
      <c r="Q98" s="228" t="str">
        <f t="shared" si="77"/>
        <v>-</v>
      </c>
      <c r="R98" s="229" t="str">
        <f t="shared" si="77"/>
        <v>-</v>
      </c>
      <c r="S98" s="226" t="str">
        <f t="shared" si="77"/>
        <v>-</v>
      </c>
      <c r="T98" s="227" t="str">
        <f t="shared" si="77"/>
        <v>-</v>
      </c>
      <c r="U98" s="227" t="str">
        <f t="shared" si="77"/>
        <v>-</v>
      </c>
      <c r="V98" s="227" t="str">
        <f t="shared" si="77"/>
        <v>-</v>
      </c>
      <c r="W98" s="227" t="str">
        <f t="shared" si="77"/>
        <v>-</v>
      </c>
      <c r="X98" s="228" t="str">
        <f t="shared" si="77"/>
        <v>-</v>
      </c>
      <c r="Y98" s="229" t="str">
        <f t="shared" si="77"/>
        <v>-</v>
      </c>
      <c r="Z98" s="226" t="str">
        <f t="shared" si="77"/>
        <v>-</v>
      </c>
      <c r="AA98" s="227" t="str">
        <f t="shared" si="77"/>
        <v>-</v>
      </c>
      <c r="AB98" s="227" t="str">
        <f t="shared" si="77"/>
        <v>-</v>
      </c>
      <c r="AC98" s="227" t="str">
        <f t="shared" si="77"/>
        <v>-</v>
      </c>
      <c r="AD98" s="227" t="str">
        <f t="shared" si="77"/>
        <v>-</v>
      </c>
      <c r="AE98" s="228" t="str">
        <f t="shared" si="77"/>
        <v>-</v>
      </c>
      <c r="AF98" s="229" t="str">
        <f t="shared" si="77"/>
        <v>-</v>
      </c>
      <c r="AG98" s="226" t="str">
        <f t="shared" si="77"/>
        <v>-</v>
      </c>
      <c r="AH98" s="227" t="str">
        <f t="shared" si="77"/>
        <v>-</v>
      </c>
      <c r="AI98" s="227" t="str">
        <f t="shared" si="77"/>
        <v>-</v>
      </c>
      <c r="AJ98" s="227" t="str">
        <f t="shared" si="77"/>
        <v>-</v>
      </c>
      <c r="AK98" s="227" t="str">
        <f t="shared" si="77"/>
        <v>-</v>
      </c>
      <c r="AL98" s="228" t="str">
        <f t="shared" si="77"/>
        <v>-</v>
      </c>
      <c r="AM98" s="229" t="str">
        <f t="shared" si="77"/>
        <v>-</v>
      </c>
      <c r="AN98" s="229" t="str">
        <f t="shared" si="77"/>
        <v>-</v>
      </c>
    </row>
    <row r="99" spans="1:40">
      <c r="A99" s="241" t="s">
        <v>19</v>
      </c>
      <c r="B99" s="242"/>
      <c r="C99" s="242"/>
      <c r="D99" s="243"/>
      <c r="E99" s="122" t="str">
        <f>IFERROR(E96/SUM(E94:E97),"-")</f>
        <v>-</v>
      </c>
      <c r="F99" s="123" t="str">
        <f t="shared" ref="F99:AN99" si="78">IFERROR(F96/SUM(F94:F97),"-")</f>
        <v>-</v>
      </c>
      <c r="G99" s="123" t="str">
        <f t="shared" si="78"/>
        <v>-</v>
      </c>
      <c r="H99" s="123" t="str">
        <f t="shared" si="78"/>
        <v>-</v>
      </c>
      <c r="I99" s="123" t="str">
        <f t="shared" si="78"/>
        <v>-</v>
      </c>
      <c r="J99" s="124" t="str">
        <f t="shared" si="78"/>
        <v>-</v>
      </c>
      <c r="K99" s="120" t="str">
        <f t="shared" si="78"/>
        <v>-</v>
      </c>
      <c r="L99" s="122" t="str">
        <f t="shared" si="78"/>
        <v>-</v>
      </c>
      <c r="M99" s="123" t="str">
        <f t="shared" si="78"/>
        <v>-</v>
      </c>
      <c r="N99" s="123" t="str">
        <f t="shared" si="78"/>
        <v>-</v>
      </c>
      <c r="O99" s="123" t="str">
        <f t="shared" si="78"/>
        <v>-</v>
      </c>
      <c r="P99" s="123" t="str">
        <f t="shared" si="78"/>
        <v>-</v>
      </c>
      <c r="Q99" s="124" t="str">
        <f t="shared" si="78"/>
        <v>-</v>
      </c>
      <c r="R99" s="120" t="str">
        <f t="shared" si="78"/>
        <v>-</v>
      </c>
      <c r="S99" s="122" t="str">
        <f t="shared" si="78"/>
        <v>-</v>
      </c>
      <c r="T99" s="123" t="str">
        <f t="shared" si="78"/>
        <v>-</v>
      </c>
      <c r="U99" s="123" t="str">
        <f t="shared" si="78"/>
        <v>-</v>
      </c>
      <c r="V99" s="123" t="str">
        <f t="shared" si="78"/>
        <v>-</v>
      </c>
      <c r="W99" s="123" t="str">
        <f t="shared" si="78"/>
        <v>-</v>
      </c>
      <c r="X99" s="124" t="str">
        <f t="shared" si="78"/>
        <v>-</v>
      </c>
      <c r="Y99" s="120" t="str">
        <f t="shared" si="78"/>
        <v>-</v>
      </c>
      <c r="Z99" s="122" t="str">
        <f t="shared" si="78"/>
        <v>-</v>
      </c>
      <c r="AA99" s="123" t="str">
        <f t="shared" si="78"/>
        <v>-</v>
      </c>
      <c r="AB99" s="123" t="str">
        <f t="shared" si="78"/>
        <v>-</v>
      </c>
      <c r="AC99" s="123" t="str">
        <f t="shared" si="78"/>
        <v>-</v>
      </c>
      <c r="AD99" s="123" t="str">
        <f t="shared" si="78"/>
        <v>-</v>
      </c>
      <c r="AE99" s="124" t="str">
        <f t="shared" si="78"/>
        <v>-</v>
      </c>
      <c r="AF99" s="120" t="str">
        <f t="shared" si="78"/>
        <v>-</v>
      </c>
      <c r="AG99" s="122" t="str">
        <f t="shared" si="78"/>
        <v>-</v>
      </c>
      <c r="AH99" s="123" t="str">
        <f t="shared" si="78"/>
        <v>-</v>
      </c>
      <c r="AI99" s="123" t="str">
        <f t="shared" si="78"/>
        <v>-</v>
      </c>
      <c r="AJ99" s="123" t="str">
        <f t="shared" si="78"/>
        <v>-</v>
      </c>
      <c r="AK99" s="123" t="str">
        <f t="shared" si="78"/>
        <v>-</v>
      </c>
      <c r="AL99" s="124" t="str">
        <f t="shared" si="78"/>
        <v>-</v>
      </c>
      <c r="AM99" s="120" t="str">
        <f t="shared" si="78"/>
        <v>-</v>
      </c>
      <c r="AN99" s="120" t="str">
        <f t="shared" si="78"/>
        <v>-</v>
      </c>
    </row>
    <row r="100" spans="1:40" ht="15.75" thickBot="1">
      <c r="A100" s="273" t="s">
        <v>20</v>
      </c>
      <c r="B100" s="274"/>
      <c r="C100" s="274"/>
      <c r="D100" s="275"/>
      <c r="E100" s="125" t="str">
        <f>IFERROR(E97/SUM(E94:E97),"-")</f>
        <v>-</v>
      </c>
      <c r="F100" s="126" t="str">
        <f t="shared" ref="F100:AN100" si="79">IFERROR(F97/SUM(F94:F97),"-")</f>
        <v>-</v>
      </c>
      <c r="G100" s="126" t="str">
        <f t="shared" si="79"/>
        <v>-</v>
      </c>
      <c r="H100" s="126" t="str">
        <f t="shared" si="79"/>
        <v>-</v>
      </c>
      <c r="I100" s="126" t="str">
        <f t="shared" si="79"/>
        <v>-</v>
      </c>
      <c r="J100" s="127" t="str">
        <f t="shared" si="79"/>
        <v>-</v>
      </c>
      <c r="K100" s="121" t="str">
        <f t="shared" si="79"/>
        <v>-</v>
      </c>
      <c r="L100" s="125" t="str">
        <f t="shared" si="79"/>
        <v>-</v>
      </c>
      <c r="M100" s="126" t="str">
        <f t="shared" si="79"/>
        <v>-</v>
      </c>
      <c r="N100" s="126" t="str">
        <f t="shared" si="79"/>
        <v>-</v>
      </c>
      <c r="O100" s="126" t="str">
        <f t="shared" si="79"/>
        <v>-</v>
      </c>
      <c r="P100" s="126" t="str">
        <f t="shared" si="79"/>
        <v>-</v>
      </c>
      <c r="Q100" s="127" t="str">
        <f t="shared" si="79"/>
        <v>-</v>
      </c>
      <c r="R100" s="121" t="str">
        <f t="shared" si="79"/>
        <v>-</v>
      </c>
      <c r="S100" s="125" t="str">
        <f t="shared" si="79"/>
        <v>-</v>
      </c>
      <c r="T100" s="126" t="str">
        <f t="shared" si="79"/>
        <v>-</v>
      </c>
      <c r="U100" s="126" t="str">
        <f t="shared" si="79"/>
        <v>-</v>
      </c>
      <c r="V100" s="126" t="str">
        <f t="shared" si="79"/>
        <v>-</v>
      </c>
      <c r="W100" s="126" t="str">
        <f t="shared" si="79"/>
        <v>-</v>
      </c>
      <c r="X100" s="127" t="str">
        <f t="shared" si="79"/>
        <v>-</v>
      </c>
      <c r="Y100" s="121" t="str">
        <f t="shared" si="79"/>
        <v>-</v>
      </c>
      <c r="Z100" s="125" t="str">
        <f t="shared" si="79"/>
        <v>-</v>
      </c>
      <c r="AA100" s="126" t="str">
        <f t="shared" si="79"/>
        <v>-</v>
      </c>
      <c r="AB100" s="126" t="str">
        <f t="shared" si="79"/>
        <v>-</v>
      </c>
      <c r="AC100" s="126" t="str">
        <f t="shared" si="79"/>
        <v>-</v>
      </c>
      <c r="AD100" s="126" t="str">
        <f t="shared" si="79"/>
        <v>-</v>
      </c>
      <c r="AE100" s="127" t="str">
        <f t="shared" si="79"/>
        <v>-</v>
      </c>
      <c r="AF100" s="121" t="str">
        <f t="shared" si="79"/>
        <v>-</v>
      </c>
      <c r="AG100" s="125" t="str">
        <f t="shared" si="79"/>
        <v>-</v>
      </c>
      <c r="AH100" s="126" t="str">
        <f t="shared" si="79"/>
        <v>-</v>
      </c>
      <c r="AI100" s="126" t="str">
        <f t="shared" si="79"/>
        <v>-</v>
      </c>
      <c r="AJ100" s="126" t="str">
        <f t="shared" si="79"/>
        <v>-</v>
      </c>
      <c r="AK100" s="126" t="str">
        <f t="shared" si="79"/>
        <v>-</v>
      </c>
      <c r="AL100" s="127" t="str">
        <f t="shared" si="79"/>
        <v>-</v>
      </c>
      <c r="AM100" s="121" t="str">
        <f t="shared" si="79"/>
        <v>-</v>
      </c>
      <c r="AN100" s="121" t="str">
        <f t="shared" si="79"/>
        <v>-</v>
      </c>
    </row>
    <row r="101" spans="1:40" ht="16.5" thickTop="1" thickBot="1"/>
    <row r="102" spans="1:40" ht="15.75" thickTop="1">
      <c r="A102" s="267" t="s">
        <v>97</v>
      </c>
      <c r="B102" s="268"/>
      <c r="C102" s="268"/>
      <c r="D102" s="269"/>
      <c r="E102" s="19"/>
      <c r="F102" s="20"/>
      <c r="G102" s="20"/>
      <c r="H102" s="20"/>
      <c r="I102" s="20"/>
      <c r="J102" s="21"/>
      <c r="K102" s="72">
        <f t="shared" ref="K102:K105" si="80">SUM(E102:J102)</f>
        <v>0</v>
      </c>
      <c r="L102" s="19"/>
      <c r="M102" s="20"/>
      <c r="N102" s="20"/>
      <c r="O102" s="20"/>
      <c r="P102" s="20"/>
      <c r="Q102" s="21"/>
      <c r="R102" s="72">
        <f t="shared" ref="R102:R105" si="81">SUM(L102:Q102)</f>
        <v>0</v>
      </c>
      <c r="S102" s="19"/>
      <c r="T102" s="20"/>
      <c r="U102" s="20"/>
      <c r="V102" s="20"/>
      <c r="W102" s="20"/>
      <c r="X102" s="21"/>
      <c r="Y102" s="72">
        <f t="shared" ref="Y102:Y105" si="82">SUM(S102:X102)</f>
        <v>0</v>
      </c>
      <c r="Z102" s="19"/>
      <c r="AA102" s="20"/>
      <c r="AB102" s="20"/>
      <c r="AC102" s="20"/>
      <c r="AD102" s="20"/>
      <c r="AE102" s="21"/>
      <c r="AF102" s="72">
        <f t="shared" ref="AF102:AF105" si="83">SUM(Z102:AE102)</f>
        <v>0</v>
      </c>
      <c r="AG102" s="19"/>
      <c r="AH102" s="20"/>
      <c r="AI102" s="20"/>
      <c r="AJ102" s="20"/>
      <c r="AK102" s="20"/>
      <c r="AL102" s="21"/>
      <c r="AM102" s="72">
        <f t="shared" ref="AM102:AM105" si="84">SUM(AG102:AL102)</f>
        <v>0</v>
      </c>
      <c r="AN102" s="72">
        <f>K102+R102+Y102+AF102+AM102</f>
        <v>0</v>
      </c>
    </row>
    <row r="103" spans="1:40">
      <c r="A103" s="270" t="s">
        <v>98</v>
      </c>
      <c r="B103" s="271"/>
      <c r="C103" s="271"/>
      <c r="D103" s="272"/>
      <c r="E103" s="22"/>
      <c r="F103" s="23"/>
      <c r="G103" s="23"/>
      <c r="H103" s="23"/>
      <c r="I103" s="23"/>
      <c r="J103" s="24"/>
      <c r="K103" s="119">
        <f t="shared" si="80"/>
        <v>0</v>
      </c>
      <c r="L103" s="22"/>
      <c r="M103" s="23"/>
      <c r="N103" s="23"/>
      <c r="O103" s="23"/>
      <c r="P103" s="23"/>
      <c r="Q103" s="24"/>
      <c r="R103" s="119">
        <f t="shared" si="81"/>
        <v>0</v>
      </c>
      <c r="S103" s="22"/>
      <c r="T103" s="23"/>
      <c r="U103" s="23"/>
      <c r="V103" s="23"/>
      <c r="W103" s="23"/>
      <c r="X103" s="24"/>
      <c r="Y103" s="119">
        <f t="shared" si="82"/>
        <v>0</v>
      </c>
      <c r="Z103" s="22"/>
      <c r="AA103" s="23"/>
      <c r="AB103" s="23"/>
      <c r="AC103" s="23"/>
      <c r="AD103" s="23"/>
      <c r="AE103" s="24"/>
      <c r="AF103" s="119">
        <f t="shared" si="83"/>
        <v>0</v>
      </c>
      <c r="AG103" s="22"/>
      <c r="AH103" s="23"/>
      <c r="AI103" s="23"/>
      <c r="AJ103" s="23"/>
      <c r="AK103" s="23"/>
      <c r="AL103" s="24"/>
      <c r="AM103" s="119">
        <f t="shared" si="84"/>
        <v>0</v>
      </c>
      <c r="AN103" s="119">
        <f t="shared" ref="AN103:AN105" si="85">K103+R103+Y103+AF103+AM103</f>
        <v>0</v>
      </c>
    </row>
    <row r="104" spans="1:40">
      <c r="A104" s="270" t="s">
        <v>99</v>
      </c>
      <c r="B104" s="271"/>
      <c r="C104" s="271"/>
      <c r="D104" s="272"/>
      <c r="E104" s="22"/>
      <c r="F104" s="23"/>
      <c r="G104" s="23"/>
      <c r="H104" s="23"/>
      <c r="I104" s="23"/>
      <c r="J104" s="24"/>
      <c r="K104" s="119">
        <f t="shared" si="80"/>
        <v>0</v>
      </c>
      <c r="L104" s="22"/>
      <c r="M104" s="23"/>
      <c r="N104" s="23"/>
      <c r="O104" s="23"/>
      <c r="P104" s="23"/>
      <c r="Q104" s="24"/>
      <c r="R104" s="119">
        <f t="shared" si="81"/>
        <v>0</v>
      </c>
      <c r="S104" s="22"/>
      <c r="T104" s="23"/>
      <c r="U104" s="23"/>
      <c r="V104" s="23"/>
      <c r="W104" s="23"/>
      <c r="X104" s="24"/>
      <c r="Y104" s="119">
        <f t="shared" si="82"/>
        <v>0</v>
      </c>
      <c r="Z104" s="22"/>
      <c r="AA104" s="23"/>
      <c r="AB104" s="23"/>
      <c r="AC104" s="23"/>
      <c r="AD104" s="23"/>
      <c r="AE104" s="24"/>
      <c r="AF104" s="119">
        <f t="shared" si="83"/>
        <v>0</v>
      </c>
      <c r="AG104" s="22"/>
      <c r="AH104" s="23"/>
      <c r="AI104" s="23"/>
      <c r="AJ104" s="23"/>
      <c r="AK104" s="23"/>
      <c r="AL104" s="24"/>
      <c r="AM104" s="119">
        <f t="shared" si="84"/>
        <v>0</v>
      </c>
      <c r="AN104" s="119">
        <f t="shared" si="85"/>
        <v>0</v>
      </c>
    </row>
    <row r="105" spans="1:40">
      <c r="A105" s="270" t="s">
        <v>100</v>
      </c>
      <c r="B105" s="271"/>
      <c r="C105" s="271"/>
      <c r="D105" s="272"/>
      <c r="E105" s="22"/>
      <c r="F105" s="23"/>
      <c r="G105" s="23"/>
      <c r="H105" s="23"/>
      <c r="I105" s="23"/>
      <c r="J105" s="24"/>
      <c r="K105" s="119">
        <f t="shared" si="80"/>
        <v>0</v>
      </c>
      <c r="L105" s="22"/>
      <c r="M105" s="23"/>
      <c r="N105" s="23"/>
      <c r="O105" s="23"/>
      <c r="P105" s="23"/>
      <c r="Q105" s="24"/>
      <c r="R105" s="119">
        <f t="shared" si="81"/>
        <v>0</v>
      </c>
      <c r="S105" s="22"/>
      <c r="T105" s="23"/>
      <c r="U105" s="23"/>
      <c r="V105" s="23"/>
      <c r="W105" s="23"/>
      <c r="X105" s="24"/>
      <c r="Y105" s="119">
        <f t="shared" si="82"/>
        <v>0</v>
      </c>
      <c r="Z105" s="22"/>
      <c r="AA105" s="23"/>
      <c r="AB105" s="23"/>
      <c r="AC105" s="23"/>
      <c r="AD105" s="23"/>
      <c r="AE105" s="24"/>
      <c r="AF105" s="119">
        <f t="shared" si="83"/>
        <v>0</v>
      </c>
      <c r="AG105" s="22"/>
      <c r="AH105" s="23"/>
      <c r="AI105" s="23"/>
      <c r="AJ105" s="23"/>
      <c r="AK105" s="23"/>
      <c r="AL105" s="24"/>
      <c r="AM105" s="119">
        <f t="shared" si="84"/>
        <v>0</v>
      </c>
      <c r="AN105" s="119">
        <f t="shared" si="85"/>
        <v>0</v>
      </c>
    </row>
    <row r="106" spans="1:40">
      <c r="A106" s="241" t="s">
        <v>128</v>
      </c>
      <c r="B106" s="242"/>
      <c r="C106" s="242"/>
      <c r="D106" s="243"/>
      <c r="E106" s="226" t="str">
        <f>IFERROR((E102+E103)/SUM(E102:E105),"-")</f>
        <v>-</v>
      </c>
      <c r="F106" s="227" t="str">
        <f t="shared" ref="F106:AN106" si="86">IFERROR((F102+F103)/SUM(F102:F105),"-")</f>
        <v>-</v>
      </c>
      <c r="G106" s="227" t="str">
        <f t="shared" si="86"/>
        <v>-</v>
      </c>
      <c r="H106" s="227" t="str">
        <f t="shared" si="86"/>
        <v>-</v>
      </c>
      <c r="I106" s="227" t="str">
        <f t="shared" si="86"/>
        <v>-</v>
      </c>
      <c r="J106" s="228" t="str">
        <f t="shared" si="86"/>
        <v>-</v>
      </c>
      <c r="K106" s="229" t="str">
        <f t="shared" si="86"/>
        <v>-</v>
      </c>
      <c r="L106" s="226" t="str">
        <f t="shared" si="86"/>
        <v>-</v>
      </c>
      <c r="M106" s="227" t="str">
        <f t="shared" si="86"/>
        <v>-</v>
      </c>
      <c r="N106" s="227" t="str">
        <f t="shared" si="86"/>
        <v>-</v>
      </c>
      <c r="O106" s="227" t="str">
        <f t="shared" si="86"/>
        <v>-</v>
      </c>
      <c r="P106" s="227" t="str">
        <f t="shared" si="86"/>
        <v>-</v>
      </c>
      <c r="Q106" s="228" t="str">
        <f t="shared" si="86"/>
        <v>-</v>
      </c>
      <c r="R106" s="229" t="str">
        <f t="shared" si="86"/>
        <v>-</v>
      </c>
      <c r="S106" s="226" t="str">
        <f t="shared" si="86"/>
        <v>-</v>
      </c>
      <c r="T106" s="227" t="str">
        <f t="shared" si="86"/>
        <v>-</v>
      </c>
      <c r="U106" s="227" t="str">
        <f t="shared" si="86"/>
        <v>-</v>
      </c>
      <c r="V106" s="227" t="str">
        <f t="shared" si="86"/>
        <v>-</v>
      </c>
      <c r="W106" s="227" t="str">
        <f t="shared" si="86"/>
        <v>-</v>
      </c>
      <c r="X106" s="228" t="str">
        <f t="shared" si="86"/>
        <v>-</v>
      </c>
      <c r="Y106" s="229" t="str">
        <f t="shared" si="86"/>
        <v>-</v>
      </c>
      <c r="Z106" s="226" t="str">
        <f t="shared" si="86"/>
        <v>-</v>
      </c>
      <c r="AA106" s="227" t="str">
        <f t="shared" si="86"/>
        <v>-</v>
      </c>
      <c r="AB106" s="227" t="str">
        <f t="shared" si="86"/>
        <v>-</v>
      </c>
      <c r="AC106" s="227" t="str">
        <f t="shared" si="86"/>
        <v>-</v>
      </c>
      <c r="AD106" s="227" t="str">
        <f t="shared" si="86"/>
        <v>-</v>
      </c>
      <c r="AE106" s="228" t="str">
        <f t="shared" si="86"/>
        <v>-</v>
      </c>
      <c r="AF106" s="229" t="str">
        <f t="shared" si="86"/>
        <v>-</v>
      </c>
      <c r="AG106" s="226" t="str">
        <f t="shared" si="86"/>
        <v>-</v>
      </c>
      <c r="AH106" s="227" t="str">
        <f t="shared" si="86"/>
        <v>-</v>
      </c>
      <c r="AI106" s="227" t="str">
        <f t="shared" si="86"/>
        <v>-</v>
      </c>
      <c r="AJ106" s="227" t="str">
        <f t="shared" si="86"/>
        <v>-</v>
      </c>
      <c r="AK106" s="227" t="str">
        <f t="shared" si="86"/>
        <v>-</v>
      </c>
      <c r="AL106" s="228" t="str">
        <f t="shared" si="86"/>
        <v>-</v>
      </c>
      <c r="AM106" s="229" t="str">
        <f t="shared" si="86"/>
        <v>-</v>
      </c>
      <c r="AN106" s="229" t="str">
        <f t="shared" si="86"/>
        <v>-</v>
      </c>
    </row>
    <row r="107" spans="1:40">
      <c r="A107" s="241" t="s">
        <v>126</v>
      </c>
      <c r="B107" s="242"/>
      <c r="C107" s="242"/>
      <c r="D107" s="243"/>
      <c r="E107" s="122" t="str">
        <f>IFERROR(E104/SUM(E102:E105),"-")</f>
        <v>-</v>
      </c>
      <c r="F107" s="123" t="str">
        <f t="shared" ref="F107:AN107" si="87">IFERROR(F104/SUM(F102:F105),"-")</f>
        <v>-</v>
      </c>
      <c r="G107" s="123" t="str">
        <f t="shared" si="87"/>
        <v>-</v>
      </c>
      <c r="H107" s="123" t="str">
        <f t="shared" si="87"/>
        <v>-</v>
      </c>
      <c r="I107" s="123" t="str">
        <f t="shared" si="87"/>
        <v>-</v>
      </c>
      <c r="J107" s="124" t="str">
        <f t="shared" si="87"/>
        <v>-</v>
      </c>
      <c r="K107" s="120" t="str">
        <f t="shared" si="87"/>
        <v>-</v>
      </c>
      <c r="L107" s="122" t="str">
        <f t="shared" si="87"/>
        <v>-</v>
      </c>
      <c r="M107" s="123" t="str">
        <f t="shared" si="87"/>
        <v>-</v>
      </c>
      <c r="N107" s="123" t="str">
        <f t="shared" si="87"/>
        <v>-</v>
      </c>
      <c r="O107" s="123" t="str">
        <f t="shared" si="87"/>
        <v>-</v>
      </c>
      <c r="P107" s="123" t="str">
        <f t="shared" si="87"/>
        <v>-</v>
      </c>
      <c r="Q107" s="124" t="str">
        <f t="shared" si="87"/>
        <v>-</v>
      </c>
      <c r="R107" s="120" t="str">
        <f t="shared" si="87"/>
        <v>-</v>
      </c>
      <c r="S107" s="122" t="str">
        <f t="shared" si="87"/>
        <v>-</v>
      </c>
      <c r="T107" s="123" t="str">
        <f t="shared" si="87"/>
        <v>-</v>
      </c>
      <c r="U107" s="123" t="str">
        <f t="shared" si="87"/>
        <v>-</v>
      </c>
      <c r="V107" s="123" t="str">
        <f t="shared" si="87"/>
        <v>-</v>
      </c>
      <c r="W107" s="123" t="str">
        <f t="shared" si="87"/>
        <v>-</v>
      </c>
      <c r="X107" s="124" t="str">
        <f t="shared" si="87"/>
        <v>-</v>
      </c>
      <c r="Y107" s="120" t="str">
        <f t="shared" si="87"/>
        <v>-</v>
      </c>
      <c r="Z107" s="122" t="str">
        <f t="shared" si="87"/>
        <v>-</v>
      </c>
      <c r="AA107" s="123" t="str">
        <f t="shared" si="87"/>
        <v>-</v>
      </c>
      <c r="AB107" s="123" t="str">
        <f t="shared" si="87"/>
        <v>-</v>
      </c>
      <c r="AC107" s="123" t="str">
        <f t="shared" si="87"/>
        <v>-</v>
      </c>
      <c r="AD107" s="123" t="str">
        <f t="shared" si="87"/>
        <v>-</v>
      </c>
      <c r="AE107" s="124" t="str">
        <f t="shared" si="87"/>
        <v>-</v>
      </c>
      <c r="AF107" s="120" t="str">
        <f t="shared" si="87"/>
        <v>-</v>
      </c>
      <c r="AG107" s="122" t="str">
        <f t="shared" si="87"/>
        <v>-</v>
      </c>
      <c r="AH107" s="123" t="str">
        <f t="shared" si="87"/>
        <v>-</v>
      </c>
      <c r="AI107" s="123" t="str">
        <f t="shared" si="87"/>
        <v>-</v>
      </c>
      <c r="AJ107" s="123" t="str">
        <f t="shared" si="87"/>
        <v>-</v>
      </c>
      <c r="AK107" s="123" t="str">
        <f t="shared" si="87"/>
        <v>-</v>
      </c>
      <c r="AL107" s="124" t="str">
        <f t="shared" si="87"/>
        <v>-</v>
      </c>
      <c r="AM107" s="120" t="str">
        <f t="shared" si="87"/>
        <v>-</v>
      </c>
      <c r="AN107" s="120" t="str">
        <f t="shared" si="87"/>
        <v>-</v>
      </c>
    </row>
    <row r="108" spans="1:40" ht="15.75" thickBot="1">
      <c r="A108" s="273" t="s">
        <v>127</v>
      </c>
      <c r="B108" s="274"/>
      <c r="C108" s="274"/>
      <c r="D108" s="275"/>
      <c r="E108" s="125" t="str">
        <f>IFERROR(E105/SUM(E102:E105),"-")</f>
        <v>-</v>
      </c>
      <c r="F108" s="126" t="str">
        <f t="shared" ref="F108:AN108" si="88">IFERROR(F105/SUM(F102:F105),"-")</f>
        <v>-</v>
      </c>
      <c r="G108" s="126" t="str">
        <f t="shared" si="88"/>
        <v>-</v>
      </c>
      <c r="H108" s="126" t="str">
        <f t="shared" si="88"/>
        <v>-</v>
      </c>
      <c r="I108" s="126" t="str">
        <f t="shared" si="88"/>
        <v>-</v>
      </c>
      <c r="J108" s="127" t="str">
        <f t="shared" si="88"/>
        <v>-</v>
      </c>
      <c r="K108" s="121" t="str">
        <f t="shared" si="88"/>
        <v>-</v>
      </c>
      <c r="L108" s="125" t="str">
        <f t="shared" si="88"/>
        <v>-</v>
      </c>
      <c r="M108" s="126" t="str">
        <f t="shared" si="88"/>
        <v>-</v>
      </c>
      <c r="N108" s="126" t="str">
        <f t="shared" si="88"/>
        <v>-</v>
      </c>
      <c r="O108" s="126" t="str">
        <f t="shared" si="88"/>
        <v>-</v>
      </c>
      <c r="P108" s="126" t="str">
        <f t="shared" si="88"/>
        <v>-</v>
      </c>
      <c r="Q108" s="127" t="str">
        <f t="shared" si="88"/>
        <v>-</v>
      </c>
      <c r="R108" s="121" t="str">
        <f t="shared" si="88"/>
        <v>-</v>
      </c>
      <c r="S108" s="125" t="str">
        <f t="shared" si="88"/>
        <v>-</v>
      </c>
      <c r="T108" s="126" t="str">
        <f t="shared" si="88"/>
        <v>-</v>
      </c>
      <c r="U108" s="126" t="str">
        <f t="shared" si="88"/>
        <v>-</v>
      </c>
      <c r="V108" s="126" t="str">
        <f t="shared" si="88"/>
        <v>-</v>
      </c>
      <c r="W108" s="126" t="str">
        <f t="shared" si="88"/>
        <v>-</v>
      </c>
      <c r="X108" s="127" t="str">
        <f t="shared" si="88"/>
        <v>-</v>
      </c>
      <c r="Y108" s="121" t="str">
        <f t="shared" si="88"/>
        <v>-</v>
      </c>
      <c r="Z108" s="125" t="str">
        <f t="shared" si="88"/>
        <v>-</v>
      </c>
      <c r="AA108" s="126" t="str">
        <f t="shared" si="88"/>
        <v>-</v>
      </c>
      <c r="AB108" s="126" t="str">
        <f t="shared" si="88"/>
        <v>-</v>
      </c>
      <c r="AC108" s="126" t="str">
        <f t="shared" si="88"/>
        <v>-</v>
      </c>
      <c r="AD108" s="126" t="str">
        <f t="shared" si="88"/>
        <v>-</v>
      </c>
      <c r="AE108" s="127" t="str">
        <f t="shared" si="88"/>
        <v>-</v>
      </c>
      <c r="AF108" s="121" t="str">
        <f t="shared" si="88"/>
        <v>-</v>
      </c>
      <c r="AG108" s="125" t="str">
        <f t="shared" si="88"/>
        <v>-</v>
      </c>
      <c r="AH108" s="126" t="str">
        <f t="shared" si="88"/>
        <v>-</v>
      </c>
      <c r="AI108" s="126" t="str">
        <f t="shared" si="88"/>
        <v>-</v>
      </c>
      <c r="AJ108" s="126" t="str">
        <f t="shared" si="88"/>
        <v>-</v>
      </c>
      <c r="AK108" s="126" t="str">
        <f t="shared" si="88"/>
        <v>-</v>
      </c>
      <c r="AL108" s="127" t="str">
        <f t="shared" si="88"/>
        <v>-</v>
      </c>
      <c r="AM108" s="121" t="str">
        <f t="shared" si="88"/>
        <v>-</v>
      </c>
      <c r="AN108" s="121" t="str">
        <f t="shared" si="88"/>
        <v>-</v>
      </c>
    </row>
    <row r="109" spans="1:40" ht="15.75" thickTop="1"/>
    <row r="110" spans="1:40" ht="15.75" thickBot="1"/>
    <row r="111" spans="1:40" ht="15.75" thickTop="1">
      <c r="A111" s="276" t="s">
        <v>41</v>
      </c>
      <c r="B111" s="277"/>
      <c r="C111" s="277"/>
      <c r="D111" s="278"/>
      <c r="E111" s="33">
        <f>IFERROR(E35*$B$9,"-")</f>
        <v>0</v>
      </c>
      <c r="F111" s="34">
        <f t="shared" ref="F111:AN111" si="89">IFERROR(F35*$B$9,"-")</f>
        <v>0</v>
      </c>
      <c r="G111" s="34">
        <f t="shared" si="89"/>
        <v>0</v>
      </c>
      <c r="H111" s="34">
        <f t="shared" si="89"/>
        <v>0</v>
      </c>
      <c r="I111" s="34">
        <f t="shared" si="89"/>
        <v>0</v>
      </c>
      <c r="J111" s="41">
        <f t="shared" si="89"/>
        <v>0</v>
      </c>
      <c r="K111" s="153">
        <f t="shared" si="89"/>
        <v>0</v>
      </c>
      <c r="L111" s="45">
        <f t="shared" si="89"/>
        <v>0</v>
      </c>
      <c r="M111" s="34">
        <f t="shared" si="89"/>
        <v>0</v>
      </c>
      <c r="N111" s="34">
        <f t="shared" si="89"/>
        <v>0</v>
      </c>
      <c r="O111" s="34">
        <f t="shared" si="89"/>
        <v>0</v>
      </c>
      <c r="P111" s="34">
        <f t="shared" si="89"/>
        <v>0</v>
      </c>
      <c r="Q111" s="34">
        <f t="shared" si="89"/>
        <v>0</v>
      </c>
      <c r="R111" s="153">
        <f t="shared" si="89"/>
        <v>0</v>
      </c>
      <c r="S111" s="34">
        <f t="shared" si="89"/>
        <v>0</v>
      </c>
      <c r="T111" s="34">
        <f t="shared" si="89"/>
        <v>0</v>
      </c>
      <c r="U111" s="34">
        <f t="shared" si="89"/>
        <v>0</v>
      </c>
      <c r="V111" s="34">
        <f t="shared" si="89"/>
        <v>0</v>
      </c>
      <c r="W111" s="34">
        <f t="shared" si="89"/>
        <v>0</v>
      </c>
      <c r="X111" s="34">
        <f t="shared" si="89"/>
        <v>0</v>
      </c>
      <c r="Y111" s="153">
        <f t="shared" si="89"/>
        <v>0</v>
      </c>
      <c r="Z111" s="34">
        <f t="shared" si="89"/>
        <v>0</v>
      </c>
      <c r="AA111" s="34">
        <f t="shared" si="89"/>
        <v>0</v>
      </c>
      <c r="AB111" s="34">
        <f t="shared" si="89"/>
        <v>0</v>
      </c>
      <c r="AC111" s="34">
        <f t="shared" si="89"/>
        <v>0</v>
      </c>
      <c r="AD111" s="34">
        <f t="shared" si="89"/>
        <v>0</v>
      </c>
      <c r="AE111" s="34">
        <f t="shared" si="89"/>
        <v>0</v>
      </c>
      <c r="AF111" s="153">
        <f t="shared" si="89"/>
        <v>0</v>
      </c>
      <c r="AG111" s="34">
        <f t="shared" si="89"/>
        <v>0</v>
      </c>
      <c r="AH111" s="34">
        <f t="shared" si="89"/>
        <v>0</v>
      </c>
      <c r="AI111" s="34">
        <f t="shared" si="89"/>
        <v>0</v>
      </c>
      <c r="AJ111" s="34">
        <f t="shared" si="89"/>
        <v>0</v>
      </c>
      <c r="AK111" s="34">
        <f t="shared" si="89"/>
        <v>0</v>
      </c>
      <c r="AL111" s="34">
        <f t="shared" si="89"/>
        <v>0</v>
      </c>
      <c r="AM111" s="153">
        <f t="shared" si="89"/>
        <v>0</v>
      </c>
      <c r="AN111" s="153">
        <f t="shared" si="89"/>
        <v>0</v>
      </c>
    </row>
    <row r="112" spans="1:40">
      <c r="A112" s="241" t="s">
        <v>104</v>
      </c>
      <c r="B112" s="242"/>
      <c r="C112" s="242"/>
      <c r="D112" s="243"/>
      <c r="E112" s="35">
        <f>IFERROR(E35*$B$11,"-")</f>
        <v>0</v>
      </c>
      <c r="F112" s="36">
        <f t="shared" ref="F112:AN112" si="90">IFERROR(F35*$B$11,"-")</f>
        <v>0</v>
      </c>
      <c r="G112" s="36">
        <f t="shared" si="90"/>
        <v>0</v>
      </c>
      <c r="H112" s="36">
        <f t="shared" si="90"/>
        <v>0</v>
      </c>
      <c r="I112" s="36">
        <f t="shared" si="90"/>
        <v>0</v>
      </c>
      <c r="J112" s="42">
        <f t="shared" si="90"/>
        <v>0</v>
      </c>
      <c r="K112" s="154">
        <f t="shared" si="90"/>
        <v>0</v>
      </c>
      <c r="L112" s="46">
        <f t="shared" si="90"/>
        <v>0</v>
      </c>
      <c r="M112" s="36">
        <f t="shared" si="90"/>
        <v>0</v>
      </c>
      <c r="N112" s="36">
        <f t="shared" si="90"/>
        <v>0</v>
      </c>
      <c r="O112" s="36">
        <f t="shared" si="90"/>
        <v>0</v>
      </c>
      <c r="P112" s="36">
        <f t="shared" si="90"/>
        <v>0</v>
      </c>
      <c r="Q112" s="36">
        <f t="shared" si="90"/>
        <v>0</v>
      </c>
      <c r="R112" s="154">
        <f t="shared" si="90"/>
        <v>0</v>
      </c>
      <c r="S112" s="36">
        <f t="shared" si="90"/>
        <v>0</v>
      </c>
      <c r="T112" s="36">
        <f t="shared" si="90"/>
        <v>0</v>
      </c>
      <c r="U112" s="36">
        <f t="shared" si="90"/>
        <v>0</v>
      </c>
      <c r="V112" s="36">
        <f t="shared" si="90"/>
        <v>0</v>
      </c>
      <c r="W112" s="36">
        <f t="shared" si="90"/>
        <v>0</v>
      </c>
      <c r="X112" s="36">
        <f t="shared" si="90"/>
        <v>0</v>
      </c>
      <c r="Y112" s="154">
        <f t="shared" si="90"/>
        <v>0</v>
      </c>
      <c r="Z112" s="36">
        <f t="shared" si="90"/>
        <v>0</v>
      </c>
      <c r="AA112" s="36">
        <f t="shared" si="90"/>
        <v>0</v>
      </c>
      <c r="AB112" s="36">
        <f t="shared" si="90"/>
        <v>0</v>
      </c>
      <c r="AC112" s="36">
        <f t="shared" si="90"/>
        <v>0</v>
      </c>
      <c r="AD112" s="36">
        <f t="shared" si="90"/>
        <v>0</v>
      </c>
      <c r="AE112" s="36">
        <f t="shared" si="90"/>
        <v>0</v>
      </c>
      <c r="AF112" s="154">
        <f t="shared" si="90"/>
        <v>0</v>
      </c>
      <c r="AG112" s="36">
        <f t="shared" si="90"/>
        <v>0</v>
      </c>
      <c r="AH112" s="36">
        <f t="shared" si="90"/>
        <v>0</v>
      </c>
      <c r="AI112" s="36">
        <f t="shared" si="90"/>
        <v>0</v>
      </c>
      <c r="AJ112" s="36">
        <f t="shared" si="90"/>
        <v>0</v>
      </c>
      <c r="AK112" s="36">
        <f t="shared" si="90"/>
        <v>0</v>
      </c>
      <c r="AL112" s="36">
        <f t="shared" si="90"/>
        <v>0</v>
      </c>
      <c r="AM112" s="154">
        <f t="shared" si="90"/>
        <v>0</v>
      </c>
      <c r="AN112" s="154">
        <f t="shared" si="90"/>
        <v>0</v>
      </c>
    </row>
    <row r="113" spans="1:40">
      <c r="A113" s="241" t="s">
        <v>102</v>
      </c>
      <c r="B113" s="242"/>
      <c r="C113" s="242"/>
      <c r="D113" s="243"/>
      <c r="E113" s="37" t="str">
        <f>IFERROR(E35*$B$10,"-")</f>
        <v>-</v>
      </c>
      <c r="F113" s="38" t="str">
        <f t="shared" ref="F113:AN113" si="91">IFERROR(F35*$B$10,"-")</f>
        <v>-</v>
      </c>
      <c r="G113" s="38" t="str">
        <f t="shared" si="91"/>
        <v>-</v>
      </c>
      <c r="H113" s="38" t="str">
        <f t="shared" si="91"/>
        <v>-</v>
      </c>
      <c r="I113" s="38" t="str">
        <f t="shared" si="91"/>
        <v>-</v>
      </c>
      <c r="J113" s="43" t="str">
        <f t="shared" si="91"/>
        <v>-</v>
      </c>
      <c r="K113" s="155" t="str">
        <f t="shared" si="91"/>
        <v>-</v>
      </c>
      <c r="L113" s="47" t="str">
        <f t="shared" si="91"/>
        <v>-</v>
      </c>
      <c r="M113" s="38" t="str">
        <f t="shared" si="91"/>
        <v>-</v>
      </c>
      <c r="N113" s="38" t="str">
        <f t="shared" si="91"/>
        <v>-</v>
      </c>
      <c r="O113" s="38" t="str">
        <f t="shared" si="91"/>
        <v>-</v>
      </c>
      <c r="P113" s="38" t="str">
        <f t="shared" si="91"/>
        <v>-</v>
      </c>
      <c r="Q113" s="38" t="str">
        <f t="shared" si="91"/>
        <v>-</v>
      </c>
      <c r="R113" s="155" t="str">
        <f t="shared" si="91"/>
        <v>-</v>
      </c>
      <c r="S113" s="38" t="str">
        <f t="shared" si="91"/>
        <v>-</v>
      </c>
      <c r="T113" s="38" t="str">
        <f t="shared" si="91"/>
        <v>-</v>
      </c>
      <c r="U113" s="38" t="str">
        <f t="shared" si="91"/>
        <v>-</v>
      </c>
      <c r="V113" s="38" t="str">
        <f t="shared" si="91"/>
        <v>-</v>
      </c>
      <c r="W113" s="38" t="str">
        <f t="shared" si="91"/>
        <v>-</v>
      </c>
      <c r="X113" s="38" t="str">
        <f t="shared" si="91"/>
        <v>-</v>
      </c>
      <c r="Y113" s="155" t="str">
        <f t="shared" si="91"/>
        <v>-</v>
      </c>
      <c r="Z113" s="38" t="str">
        <f t="shared" si="91"/>
        <v>-</v>
      </c>
      <c r="AA113" s="38" t="str">
        <f t="shared" si="91"/>
        <v>-</v>
      </c>
      <c r="AB113" s="38" t="str">
        <f t="shared" si="91"/>
        <v>-</v>
      </c>
      <c r="AC113" s="38" t="str">
        <f t="shared" si="91"/>
        <v>-</v>
      </c>
      <c r="AD113" s="38" t="str">
        <f t="shared" si="91"/>
        <v>-</v>
      </c>
      <c r="AE113" s="38" t="str">
        <f t="shared" si="91"/>
        <v>-</v>
      </c>
      <c r="AF113" s="155" t="str">
        <f t="shared" si="91"/>
        <v>-</v>
      </c>
      <c r="AG113" s="38" t="str">
        <f t="shared" si="91"/>
        <v>-</v>
      </c>
      <c r="AH113" s="38" t="str">
        <f t="shared" si="91"/>
        <v>-</v>
      </c>
      <c r="AI113" s="38" t="str">
        <f t="shared" si="91"/>
        <v>-</v>
      </c>
      <c r="AJ113" s="38" t="str">
        <f t="shared" si="91"/>
        <v>-</v>
      </c>
      <c r="AK113" s="38" t="str">
        <f t="shared" si="91"/>
        <v>-</v>
      </c>
      <c r="AL113" s="38" t="str">
        <f t="shared" si="91"/>
        <v>-</v>
      </c>
      <c r="AM113" s="155" t="str">
        <f t="shared" si="91"/>
        <v>-</v>
      </c>
      <c r="AN113" s="155" t="str">
        <f t="shared" si="91"/>
        <v>-</v>
      </c>
    </row>
    <row r="114" spans="1:40">
      <c r="A114" s="241" t="s">
        <v>105</v>
      </c>
      <c r="B114" s="242"/>
      <c r="C114" s="242"/>
      <c r="D114" s="243"/>
      <c r="E114" s="37" t="str">
        <f>IFERROR(E35*$B$12,"-")</f>
        <v>-</v>
      </c>
      <c r="F114" s="38" t="str">
        <f t="shared" ref="F114:AN114" si="92">IFERROR(F35*$B$12,"-")</f>
        <v>-</v>
      </c>
      <c r="G114" s="38" t="str">
        <f t="shared" si="92"/>
        <v>-</v>
      </c>
      <c r="H114" s="38" t="str">
        <f t="shared" si="92"/>
        <v>-</v>
      </c>
      <c r="I114" s="38" t="str">
        <f t="shared" si="92"/>
        <v>-</v>
      </c>
      <c r="J114" s="43" t="str">
        <f t="shared" si="92"/>
        <v>-</v>
      </c>
      <c r="K114" s="155" t="str">
        <f t="shared" si="92"/>
        <v>-</v>
      </c>
      <c r="L114" s="47" t="str">
        <f t="shared" si="92"/>
        <v>-</v>
      </c>
      <c r="M114" s="38" t="str">
        <f t="shared" si="92"/>
        <v>-</v>
      </c>
      <c r="N114" s="38" t="str">
        <f t="shared" si="92"/>
        <v>-</v>
      </c>
      <c r="O114" s="38" t="str">
        <f t="shared" si="92"/>
        <v>-</v>
      </c>
      <c r="P114" s="38" t="str">
        <f t="shared" si="92"/>
        <v>-</v>
      </c>
      <c r="Q114" s="38" t="str">
        <f t="shared" si="92"/>
        <v>-</v>
      </c>
      <c r="R114" s="155" t="str">
        <f t="shared" si="92"/>
        <v>-</v>
      </c>
      <c r="S114" s="38" t="str">
        <f t="shared" si="92"/>
        <v>-</v>
      </c>
      <c r="T114" s="38" t="str">
        <f t="shared" si="92"/>
        <v>-</v>
      </c>
      <c r="U114" s="38" t="str">
        <f t="shared" si="92"/>
        <v>-</v>
      </c>
      <c r="V114" s="38" t="str">
        <f t="shared" si="92"/>
        <v>-</v>
      </c>
      <c r="W114" s="38" t="str">
        <f t="shared" si="92"/>
        <v>-</v>
      </c>
      <c r="X114" s="38" t="str">
        <f t="shared" si="92"/>
        <v>-</v>
      </c>
      <c r="Y114" s="155" t="str">
        <f t="shared" si="92"/>
        <v>-</v>
      </c>
      <c r="Z114" s="38" t="str">
        <f t="shared" si="92"/>
        <v>-</v>
      </c>
      <c r="AA114" s="38" t="str">
        <f t="shared" si="92"/>
        <v>-</v>
      </c>
      <c r="AB114" s="38" t="str">
        <f t="shared" si="92"/>
        <v>-</v>
      </c>
      <c r="AC114" s="38" t="str">
        <f t="shared" si="92"/>
        <v>-</v>
      </c>
      <c r="AD114" s="38" t="str">
        <f t="shared" si="92"/>
        <v>-</v>
      </c>
      <c r="AE114" s="38" t="str">
        <f t="shared" si="92"/>
        <v>-</v>
      </c>
      <c r="AF114" s="155" t="str">
        <f t="shared" si="92"/>
        <v>-</v>
      </c>
      <c r="AG114" s="38" t="str">
        <f t="shared" si="92"/>
        <v>-</v>
      </c>
      <c r="AH114" s="38" t="str">
        <f t="shared" si="92"/>
        <v>-</v>
      </c>
      <c r="AI114" s="38" t="str">
        <f t="shared" si="92"/>
        <v>-</v>
      </c>
      <c r="AJ114" s="38" t="str">
        <f t="shared" si="92"/>
        <v>-</v>
      </c>
      <c r="AK114" s="38" t="str">
        <f t="shared" si="92"/>
        <v>-</v>
      </c>
      <c r="AL114" s="38" t="str">
        <f t="shared" si="92"/>
        <v>-</v>
      </c>
      <c r="AM114" s="155" t="str">
        <f t="shared" si="92"/>
        <v>-</v>
      </c>
      <c r="AN114" s="155" t="str">
        <f t="shared" si="92"/>
        <v>-</v>
      </c>
    </row>
    <row r="115" spans="1:40">
      <c r="A115" s="241" t="s">
        <v>103</v>
      </c>
      <c r="B115" s="242"/>
      <c r="C115" s="242"/>
      <c r="D115" s="243"/>
      <c r="E115" s="37" t="str">
        <f>IFERROR(E35*$B$13,"-")</f>
        <v>-</v>
      </c>
      <c r="F115" s="38" t="str">
        <f t="shared" ref="F115:AN115" si="93">IFERROR(F35*$B$13,"-")</f>
        <v>-</v>
      </c>
      <c r="G115" s="38" t="str">
        <f t="shared" si="93"/>
        <v>-</v>
      </c>
      <c r="H115" s="38" t="str">
        <f t="shared" si="93"/>
        <v>-</v>
      </c>
      <c r="I115" s="38" t="str">
        <f t="shared" si="93"/>
        <v>-</v>
      </c>
      <c r="J115" s="43" t="str">
        <f t="shared" si="93"/>
        <v>-</v>
      </c>
      <c r="K115" s="155" t="str">
        <f t="shared" si="93"/>
        <v>-</v>
      </c>
      <c r="L115" s="47" t="str">
        <f t="shared" si="93"/>
        <v>-</v>
      </c>
      <c r="M115" s="38" t="str">
        <f t="shared" si="93"/>
        <v>-</v>
      </c>
      <c r="N115" s="38" t="str">
        <f t="shared" si="93"/>
        <v>-</v>
      </c>
      <c r="O115" s="38" t="str">
        <f t="shared" si="93"/>
        <v>-</v>
      </c>
      <c r="P115" s="38" t="str">
        <f t="shared" si="93"/>
        <v>-</v>
      </c>
      <c r="Q115" s="38" t="str">
        <f t="shared" si="93"/>
        <v>-</v>
      </c>
      <c r="R115" s="155" t="str">
        <f t="shared" si="93"/>
        <v>-</v>
      </c>
      <c r="S115" s="38" t="str">
        <f t="shared" si="93"/>
        <v>-</v>
      </c>
      <c r="T115" s="38" t="str">
        <f t="shared" si="93"/>
        <v>-</v>
      </c>
      <c r="U115" s="38" t="str">
        <f t="shared" si="93"/>
        <v>-</v>
      </c>
      <c r="V115" s="38" t="str">
        <f t="shared" si="93"/>
        <v>-</v>
      </c>
      <c r="W115" s="38" t="str">
        <f t="shared" si="93"/>
        <v>-</v>
      </c>
      <c r="X115" s="38" t="str">
        <f t="shared" si="93"/>
        <v>-</v>
      </c>
      <c r="Y115" s="155" t="str">
        <f t="shared" si="93"/>
        <v>-</v>
      </c>
      <c r="Z115" s="38" t="str">
        <f t="shared" si="93"/>
        <v>-</v>
      </c>
      <c r="AA115" s="38" t="str">
        <f t="shared" si="93"/>
        <v>-</v>
      </c>
      <c r="AB115" s="38" t="str">
        <f t="shared" si="93"/>
        <v>-</v>
      </c>
      <c r="AC115" s="38" t="str">
        <f t="shared" si="93"/>
        <v>-</v>
      </c>
      <c r="AD115" s="38" t="str">
        <f t="shared" si="93"/>
        <v>-</v>
      </c>
      <c r="AE115" s="38" t="str">
        <f t="shared" si="93"/>
        <v>-</v>
      </c>
      <c r="AF115" s="155" t="str">
        <f t="shared" si="93"/>
        <v>-</v>
      </c>
      <c r="AG115" s="38" t="str">
        <f t="shared" si="93"/>
        <v>-</v>
      </c>
      <c r="AH115" s="38" t="str">
        <f t="shared" si="93"/>
        <v>-</v>
      </c>
      <c r="AI115" s="38" t="str">
        <f t="shared" si="93"/>
        <v>-</v>
      </c>
      <c r="AJ115" s="38" t="str">
        <f t="shared" si="93"/>
        <v>-</v>
      </c>
      <c r="AK115" s="38" t="str">
        <f t="shared" si="93"/>
        <v>-</v>
      </c>
      <c r="AL115" s="38" t="str">
        <f t="shared" si="93"/>
        <v>-</v>
      </c>
      <c r="AM115" s="155" t="str">
        <f t="shared" si="93"/>
        <v>-</v>
      </c>
      <c r="AN115" s="155" t="str">
        <f t="shared" si="93"/>
        <v>-</v>
      </c>
    </row>
    <row r="116" spans="1:40">
      <c r="A116" s="241" t="s">
        <v>42</v>
      </c>
      <c r="B116" s="242"/>
      <c r="C116" s="242"/>
      <c r="D116" s="243"/>
      <c r="E116" s="37">
        <f>IFERROR((E25+E26+E27)-E111,"-")</f>
        <v>0</v>
      </c>
      <c r="F116" s="38">
        <f t="shared" ref="F116:AN116" si="94">IFERROR((F25+F26+F27)-F111,"-")</f>
        <v>0</v>
      </c>
      <c r="G116" s="38">
        <f t="shared" si="94"/>
        <v>0</v>
      </c>
      <c r="H116" s="38">
        <f t="shared" si="94"/>
        <v>0</v>
      </c>
      <c r="I116" s="38">
        <f t="shared" si="94"/>
        <v>0</v>
      </c>
      <c r="J116" s="43">
        <f t="shared" si="94"/>
        <v>0</v>
      </c>
      <c r="K116" s="155">
        <f t="shared" si="94"/>
        <v>0</v>
      </c>
      <c r="L116" s="47">
        <f t="shared" si="94"/>
        <v>0</v>
      </c>
      <c r="M116" s="38">
        <f t="shared" si="94"/>
        <v>0</v>
      </c>
      <c r="N116" s="38">
        <f t="shared" si="94"/>
        <v>0</v>
      </c>
      <c r="O116" s="38">
        <f t="shared" si="94"/>
        <v>0</v>
      </c>
      <c r="P116" s="38">
        <f t="shared" si="94"/>
        <v>0</v>
      </c>
      <c r="Q116" s="38">
        <f t="shared" si="94"/>
        <v>0</v>
      </c>
      <c r="R116" s="155">
        <f t="shared" si="94"/>
        <v>0</v>
      </c>
      <c r="S116" s="38">
        <f t="shared" si="94"/>
        <v>0</v>
      </c>
      <c r="T116" s="38">
        <f t="shared" si="94"/>
        <v>0</v>
      </c>
      <c r="U116" s="38">
        <f t="shared" si="94"/>
        <v>0</v>
      </c>
      <c r="V116" s="38">
        <f t="shared" si="94"/>
        <v>0</v>
      </c>
      <c r="W116" s="38">
        <f t="shared" si="94"/>
        <v>0</v>
      </c>
      <c r="X116" s="38">
        <f t="shared" si="94"/>
        <v>0</v>
      </c>
      <c r="Y116" s="155">
        <f t="shared" si="94"/>
        <v>0</v>
      </c>
      <c r="Z116" s="38">
        <f t="shared" si="94"/>
        <v>0</v>
      </c>
      <c r="AA116" s="38">
        <f t="shared" si="94"/>
        <v>0</v>
      </c>
      <c r="AB116" s="38">
        <f t="shared" si="94"/>
        <v>0</v>
      </c>
      <c r="AC116" s="38">
        <f t="shared" si="94"/>
        <v>0</v>
      </c>
      <c r="AD116" s="38">
        <f t="shared" si="94"/>
        <v>0</v>
      </c>
      <c r="AE116" s="38">
        <f t="shared" si="94"/>
        <v>0</v>
      </c>
      <c r="AF116" s="155">
        <f t="shared" si="94"/>
        <v>0</v>
      </c>
      <c r="AG116" s="38">
        <f t="shared" si="94"/>
        <v>0</v>
      </c>
      <c r="AH116" s="38">
        <f t="shared" si="94"/>
        <v>0</v>
      </c>
      <c r="AI116" s="38">
        <f t="shared" si="94"/>
        <v>0</v>
      </c>
      <c r="AJ116" s="38">
        <f t="shared" si="94"/>
        <v>0</v>
      </c>
      <c r="AK116" s="38">
        <f t="shared" si="94"/>
        <v>0</v>
      </c>
      <c r="AL116" s="38">
        <f t="shared" si="94"/>
        <v>0</v>
      </c>
      <c r="AM116" s="155">
        <f t="shared" si="94"/>
        <v>0</v>
      </c>
      <c r="AN116" s="155">
        <f t="shared" si="94"/>
        <v>0</v>
      </c>
    </row>
    <row r="117" spans="1:40">
      <c r="A117" s="241" t="s">
        <v>106</v>
      </c>
      <c r="B117" s="242"/>
      <c r="C117" s="242"/>
      <c r="D117" s="243"/>
      <c r="E117" s="37">
        <f>IFERROR((E23-E112),"-")</f>
        <v>0</v>
      </c>
      <c r="F117" s="38">
        <f t="shared" ref="F117:AN117" si="95">IFERROR((F23-F112),"-")</f>
        <v>0</v>
      </c>
      <c r="G117" s="38">
        <f t="shared" si="95"/>
        <v>0</v>
      </c>
      <c r="H117" s="38">
        <f t="shared" si="95"/>
        <v>0</v>
      </c>
      <c r="I117" s="38">
        <f t="shared" si="95"/>
        <v>0</v>
      </c>
      <c r="J117" s="43">
        <f t="shared" si="95"/>
        <v>0</v>
      </c>
      <c r="K117" s="155">
        <f t="shared" si="95"/>
        <v>0</v>
      </c>
      <c r="L117" s="47">
        <f t="shared" si="95"/>
        <v>0</v>
      </c>
      <c r="M117" s="38">
        <f t="shared" si="95"/>
        <v>0</v>
      </c>
      <c r="N117" s="38">
        <f t="shared" si="95"/>
        <v>0</v>
      </c>
      <c r="O117" s="38">
        <f t="shared" si="95"/>
        <v>0</v>
      </c>
      <c r="P117" s="38">
        <f t="shared" si="95"/>
        <v>0</v>
      </c>
      <c r="Q117" s="38">
        <f t="shared" si="95"/>
        <v>0</v>
      </c>
      <c r="R117" s="155">
        <f t="shared" si="95"/>
        <v>0</v>
      </c>
      <c r="S117" s="38">
        <f t="shared" si="95"/>
        <v>0</v>
      </c>
      <c r="T117" s="38">
        <f t="shared" si="95"/>
        <v>0</v>
      </c>
      <c r="U117" s="38">
        <f t="shared" si="95"/>
        <v>0</v>
      </c>
      <c r="V117" s="38">
        <f t="shared" si="95"/>
        <v>0</v>
      </c>
      <c r="W117" s="38">
        <f t="shared" si="95"/>
        <v>0</v>
      </c>
      <c r="X117" s="38">
        <f t="shared" si="95"/>
        <v>0</v>
      </c>
      <c r="Y117" s="155">
        <f t="shared" si="95"/>
        <v>0</v>
      </c>
      <c r="Z117" s="38">
        <f t="shared" si="95"/>
        <v>0</v>
      </c>
      <c r="AA117" s="38">
        <f t="shared" si="95"/>
        <v>0</v>
      </c>
      <c r="AB117" s="38">
        <f t="shared" si="95"/>
        <v>0</v>
      </c>
      <c r="AC117" s="38">
        <f t="shared" si="95"/>
        <v>0</v>
      </c>
      <c r="AD117" s="38">
        <f t="shared" si="95"/>
        <v>0</v>
      </c>
      <c r="AE117" s="38">
        <f t="shared" si="95"/>
        <v>0</v>
      </c>
      <c r="AF117" s="155">
        <f t="shared" si="95"/>
        <v>0</v>
      </c>
      <c r="AG117" s="38">
        <f t="shared" si="95"/>
        <v>0</v>
      </c>
      <c r="AH117" s="38">
        <f t="shared" si="95"/>
        <v>0</v>
      </c>
      <c r="AI117" s="38">
        <f t="shared" si="95"/>
        <v>0</v>
      </c>
      <c r="AJ117" s="38">
        <f t="shared" si="95"/>
        <v>0</v>
      </c>
      <c r="AK117" s="38">
        <f t="shared" si="95"/>
        <v>0</v>
      </c>
      <c r="AL117" s="38">
        <f t="shared" si="95"/>
        <v>0</v>
      </c>
      <c r="AM117" s="155">
        <f t="shared" si="95"/>
        <v>0</v>
      </c>
      <c r="AN117" s="155">
        <f t="shared" si="95"/>
        <v>0</v>
      </c>
    </row>
    <row r="118" spans="1:40">
      <c r="A118" s="241" t="s">
        <v>107</v>
      </c>
      <c r="B118" s="242"/>
      <c r="C118" s="242"/>
      <c r="D118" s="243"/>
      <c r="E118" s="37" t="str">
        <f>IFERROR((E28+E29)-E113,"-")</f>
        <v>-</v>
      </c>
      <c r="F118" s="38" t="str">
        <f t="shared" ref="F118:AN118" si="96">IFERROR((F28+F29)-F113,"-")</f>
        <v>-</v>
      </c>
      <c r="G118" s="38" t="str">
        <f t="shared" si="96"/>
        <v>-</v>
      </c>
      <c r="H118" s="38" t="str">
        <f t="shared" si="96"/>
        <v>-</v>
      </c>
      <c r="I118" s="38" t="str">
        <f t="shared" si="96"/>
        <v>-</v>
      </c>
      <c r="J118" s="43" t="str">
        <f t="shared" si="96"/>
        <v>-</v>
      </c>
      <c r="K118" s="155" t="str">
        <f t="shared" si="96"/>
        <v>-</v>
      </c>
      <c r="L118" s="47" t="str">
        <f t="shared" si="96"/>
        <v>-</v>
      </c>
      <c r="M118" s="38" t="str">
        <f t="shared" si="96"/>
        <v>-</v>
      </c>
      <c r="N118" s="38" t="str">
        <f t="shared" si="96"/>
        <v>-</v>
      </c>
      <c r="O118" s="38" t="str">
        <f t="shared" si="96"/>
        <v>-</v>
      </c>
      <c r="P118" s="38" t="str">
        <f t="shared" si="96"/>
        <v>-</v>
      </c>
      <c r="Q118" s="38" t="str">
        <f t="shared" si="96"/>
        <v>-</v>
      </c>
      <c r="R118" s="155" t="str">
        <f t="shared" si="96"/>
        <v>-</v>
      </c>
      <c r="S118" s="38" t="str">
        <f t="shared" si="96"/>
        <v>-</v>
      </c>
      <c r="T118" s="38" t="str">
        <f t="shared" si="96"/>
        <v>-</v>
      </c>
      <c r="U118" s="38" t="str">
        <f t="shared" si="96"/>
        <v>-</v>
      </c>
      <c r="V118" s="38" t="str">
        <f t="shared" si="96"/>
        <v>-</v>
      </c>
      <c r="W118" s="38" t="str">
        <f t="shared" si="96"/>
        <v>-</v>
      </c>
      <c r="X118" s="38" t="str">
        <f t="shared" si="96"/>
        <v>-</v>
      </c>
      <c r="Y118" s="155" t="str">
        <f t="shared" si="96"/>
        <v>-</v>
      </c>
      <c r="Z118" s="38" t="str">
        <f t="shared" si="96"/>
        <v>-</v>
      </c>
      <c r="AA118" s="38" t="str">
        <f t="shared" si="96"/>
        <v>-</v>
      </c>
      <c r="AB118" s="38" t="str">
        <f t="shared" si="96"/>
        <v>-</v>
      </c>
      <c r="AC118" s="38" t="str">
        <f t="shared" si="96"/>
        <v>-</v>
      </c>
      <c r="AD118" s="38" t="str">
        <f t="shared" si="96"/>
        <v>-</v>
      </c>
      <c r="AE118" s="38" t="str">
        <f t="shared" si="96"/>
        <v>-</v>
      </c>
      <c r="AF118" s="155" t="str">
        <f t="shared" si="96"/>
        <v>-</v>
      </c>
      <c r="AG118" s="38" t="str">
        <f t="shared" si="96"/>
        <v>-</v>
      </c>
      <c r="AH118" s="38" t="str">
        <f t="shared" si="96"/>
        <v>-</v>
      </c>
      <c r="AI118" s="38" t="str">
        <f t="shared" si="96"/>
        <v>-</v>
      </c>
      <c r="AJ118" s="38" t="str">
        <f t="shared" si="96"/>
        <v>-</v>
      </c>
      <c r="AK118" s="38" t="str">
        <f t="shared" si="96"/>
        <v>-</v>
      </c>
      <c r="AL118" s="38" t="str">
        <f t="shared" si="96"/>
        <v>-</v>
      </c>
      <c r="AM118" s="155" t="str">
        <f t="shared" si="96"/>
        <v>-</v>
      </c>
      <c r="AN118" s="155" t="str">
        <f t="shared" si="96"/>
        <v>-</v>
      </c>
    </row>
    <row r="119" spans="1:40">
      <c r="A119" s="241" t="s">
        <v>108</v>
      </c>
      <c r="B119" s="242"/>
      <c r="C119" s="242"/>
      <c r="D119" s="243"/>
      <c r="E119" s="37" t="str">
        <f>IFERROR(E24-E114,"-")</f>
        <v>-</v>
      </c>
      <c r="F119" s="38" t="str">
        <f t="shared" ref="F119:AN119" si="97">IFERROR(F24-F114,"-")</f>
        <v>-</v>
      </c>
      <c r="G119" s="38" t="str">
        <f t="shared" si="97"/>
        <v>-</v>
      </c>
      <c r="H119" s="38" t="str">
        <f t="shared" si="97"/>
        <v>-</v>
      </c>
      <c r="I119" s="38" t="str">
        <f t="shared" si="97"/>
        <v>-</v>
      </c>
      <c r="J119" s="43" t="str">
        <f t="shared" si="97"/>
        <v>-</v>
      </c>
      <c r="K119" s="155" t="str">
        <f t="shared" si="97"/>
        <v>-</v>
      </c>
      <c r="L119" s="47" t="str">
        <f t="shared" si="97"/>
        <v>-</v>
      </c>
      <c r="M119" s="38" t="str">
        <f t="shared" si="97"/>
        <v>-</v>
      </c>
      <c r="N119" s="38" t="str">
        <f t="shared" si="97"/>
        <v>-</v>
      </c>
      <c r="O119" s="38" t="str">
        <f t="shared" si="97"/>
        <v>-</v>
      </c>
      <c r="P119" s="38" t="str">
        <f t="shared" si="97"/>
        <v>-</v>
      </c>
      <c r="Q119" s="38" t="str">
        <f t="shared" si="97"/>
        <v>-</v>
      </c>
      <c r="R119" s="155" t="str">
        <f t="shared" si="97"/>
        <v>-</v>
      </c>
      <c r="S119" s="38" t="str">
        <f t="shared" si="97"/>
        <v>-</v>
      </c>
      <c r="T119" s="38" t="str">
        <f t="shared" si="97"/>
        <v>-</v>
      </c>
      <c r="U119" s="38" t="str">
        <f t="shared" si="97"/>
        <v>-</v>
      </c>
      <c r="V119" s="38" t="str">
        <f t="shared" si="97"/>
        <v>-</v>
      </c>
      <c r="W119" s="38" t="str">
        <f t="shared" si="97"/>
        <v>-</v>
      </c>
      <c r="X119" s="38" t="str">
        <f t="shared" si="97"/>
        <v>-</v>
      </c>
      <c r="Y119" s="155" t="str">
        <f t="shared" si="97"/>
        <v>-</v>
      </c>
      <c r="Z119" s="38" t="str">
        <f t="shared" si="97"/>
        <v>-</v>
      </c>
      <c r="AA119" s="38" t="str">
        <f t="shared" si="97"/>
        <v>-</v>
      </c>
      <c r="AB119" s="38" t="str">
        <f t="shared" si="97"/>
        <v>-</v>
      </c>
      <c r="AC119" s="38" t="str">
        <f t="shared" si="97"/>
        <v>-</v>
      </c>
      <c r="AD119" s="38" t="str">
        <f t="shared" si="97"/>
        <v>-</v>
      </c>
      <c r="AE119" s="38" t="str">
        <f t="shared" si="97"/>
        <v>-</v>
      </c>
      <c r="AF119" s="155" t="str">
        <f t="shared" si="97"/>
        <v>-</v>
      </c>
      <c r="AG119" s="38" t="str">
        <f t="shared" si="97"/>
        <v>-</v>
      </c>
      <c r="AH119" s="38" t="str">
        <f t="shared" si="97"/>
        <v>-</v>
      </c>
      <c r="AI119" s="38" t="str">
        <f t="shared" si="97"/>
        <v>-</v>
      </c>
      <c r="AJ119" s="38" t="str">
        <f t="shared" si="97"/>
        <v>-</v>
      </c>
      <c r="AK119" s="38" t="str">
        <f t="shared" si="97"/>
        <v>-</v>
      </c>
      <c r="AL119" s="38" t="str">
        <f t="shared" si="97"/>
        <v>-</v>
      </c>
      <c r="AM119" s="155" t="str">
        <f t="shared" si="97"/>
        <v>-</v>
      </c>
      <c r="AN119" s="155" t="str">
        <f t="shared" si="97"/>
        <v>-</v>
      </c>
    </row>
    <row r="120" spans="1:40" ht="15.75" thickBot="1">
      <c r="A120" s="273" t="s">
        <v>109</v>
      </c>
      <c r="B120" s="274"/>
      <c r="C120" s="274"/>
      <c r="D120" s="275"/>
      <c r="E120" s="39" t="str">
        <f>IFERROR((E30+E31)-E115,"-")</f>
        <v>-</v>
      </c>
      <c r="F120" s="40" t="str">
        <f t="shared" ref="F120:AN120" si="98">IFERROR((F30+F31)-F115,"-")</f>
        <v>-</v>
      </c>
      <c r="G120" s="40" t="str">
        <f t="shared" si="98"/>
        <v>-</v>
      </c>
      <c r="H120" s="40" t="str">
        <f t="shared" si="98"/>
        <v>-</v>
      </c>
      <c r="I120" s="40" t="str">
        <f t="shared" si="98"/>
        <v>-</v>
      </c>
      <c r="J120" s="44" t="str">
        <f t="shared" si="98"/>
        <v>-</v>
      </c>
      <c r="K120" s="156" t="str">
        <f t="shared" si="98"/>
        <v>-</v>
      </c>
      <c r="L120" s="48" t="str">
        <f t="shared" si="98"/>
        <v>-</v>
      </c>
      <c r="M120" s="40" t="str">
        <f t="shared" si="98"/>
        <v>-</v>
      </c>
      <c r="N120" s="40" t="str">
        <f t="shared" si="98"/>
        <v>-</v>
      </c>
      <c r="O120" s="40" t="str">
        <f t="shared" si="98"/>
        <v>-</v>
      </c>
      <c r="P120" s="40" t="str">
        <f t="shared" si="98"/>
        <v>-</v>
      </c>
      <c r="Q120" s="40" t="str">
        <f t="shared" si="98"/>
        <v>-</v>
      </c>
      <c r="R120" s="156" t="str">
        <f t="shared" si="98"/>
        <v>-</v>
      </c>
      <c r="S120" s="40" t="str">
        <f t="shared" si="98"/>
        <v>-</v>
      </c>
      <c r="T120" s="40" t="str">
        <f t="shared" si="98"/>
        <v>-</v>
      </c>
      <c r="U120" s="40" t="str">
        <f t="shared" si="98"/>
        <v>-</v>
      </c>
      <c r="V120" s="40" t="str">
        <f t="shared" si="98"/>
        <v>-</v>
      </c>
      <c r="W120" s="40" t="str">
        <f t="shared" si="98"/>
        <v>-</v>
      </c>
      <c r="X120" s="40" t="str">
        <f t="shared" si="98"/>
        <v>-</v>
      </c>
      <c r="Y120" s="156" t="str">
        <f t="shared" si="98"/>
        <v>-</v>
      </c>
      <c r="Z120" s="40" t="str">
        <f t="shared" si="98"/>
        <v>-</v>
      </c>
      <c r="AA120" s="40" t="str">
        <f t="shared" si="98"/>
        <v>-</v>
      </c>
      <c r="AB120" s="40" t="str">
        <f t="shared" si="98"/>
        <v>-</v>
      </c>
      <c r="AC120" s="40" t="str">
        <f t="shared" si="98"/>
        <v>-</v>
      </c>
      <c r="AD120" s="40" t="str">
        <f t="shared" si="98"/>
        <v>-</v>
      </c>
      <c r="AE120" s="40" t="str">
        <f t="shared" si="98"/>
        <v>-</v>
      </c>
      <c r="AF120" s="156" t="str">
        <f t="shared" si="98"/>
        <v>-</v>
      </c>
      <c r="AG120" s="40" t="str">
        <f t="shared" si="98"/>
        <v>-</v>
      </c>
      <c r="AH120" s="40" t="str">
        <f t="shared" si="98"/>
        <v>-</v>
      </c>
      <c r="AI120" s="40" t="str">
        <f t="shared" si="98"/>
        <v>-</v>
      </c>
      <c r="AJ120" s="40" t="str">
        <f t="shared" si="98"/>
        <v>-</v>
      </c>
      <c r="AK120" s="40" t="str">
        <f t="shared" si="98"/>
        <v>-</v>
      </c>
      <c r="AL120" s="40" t="str">
        <f t="shared" si="98"/>
        <v>-</v>
      </c>
      <c r="AM120" s="156" t="str">
        <f t="shared" si="98"/>
        <v>-</v>
      </c>
      <c r="AN120" s="156" t="str">
        <f t="shared" si="98"/>
        <v>-</v>
      </c>
    </row>
    <row r="121" spans="1:40" ht="15.75" thickTop="1"/>
  </sheetData>
  <mergeCells count="103">
    <mergeCell ref="A120:D120"/>
    <mergeCell ref="A114:D114"/>
    <mergeCell ref="A115:D115"/>
    <mergeCell ref="A116:D116"/>
    <mergeCell ref="A117:D117"/>
    <mergeCell ref="A118:D118"/>
    <mergeCell ref="A119:D119"/>
    <mergeCell ref="A106:D106"/>
    <mergeCell ref="A107:D107"/>
    <mergeCell ref="A108:D108"/>
    <mergeCell ref="A111:D111"/>
    <mergeCell ref="A112:D112"/>
    <mergeCell ref="A113:D113"/>
    <mergeCell ref="A99:D99"/>
    <mergeCell ref="A100:D100"/>
    <mergeCell ref="A102:D102"/>
    <mergeCell ref="A103:D103"/>
    <mergeCell ref="A104:D104"/>
    <mergeCell ref="A105:D105"/>
    <mergeCell ref="A92:D92"/>
    <mergeCell ref="A94:D94"/>
    <mergeCell ref="A95:D95"/>
    <mergeCell ref="A96:D96"/>
    <mergeCell ref="A97:D97"/>
    <mergeCell ref="A98:D98"/>
    <mergeCell ref="A85:D85"/>
    <mergeCell ref="A87:D87"/>
    <mergeCell ref="A88:D88"/>
    <mergeCell ref="A89:D89"/>
    <mergeCell ref="A90:D90"/>
    <mergeCell ref="A91:D91"/>
    <mergeCell ref="A79:D79"/>
    <mergeCell ref="A80:D80"/>
    <mergeCell ref="A81:D81"/>
    <mergeCell ref="A82:D82"/>
    <mergeCell ref="A83:D83"/>
    <mergeCell ref="A84:D84"/>
    <mergeCell ref="A72:D72"/>
    <mergeCell ref="A73:D73"/>
    <mergeCell ref="A75:D75"/>
    <mergeCell ref="A76:D76"/>
    <mergeCell ref="A77:D77"/>
    <mergeCell ref="A78:D78"/>
    <mergeCell ref="A65:D65"/>
    <mergeCell ref="A66:D66"/>
    <mergeCell ref="A67:D67"/>
    <mergeCell ref="A68:D68"/>
    <mergeCell ref="A70:D70"/>
    <mergeCell ref="A71:D71"/>
    <mergeCell ref="A58:D58"/>
    <mergeCell ref="A59:D59"/>
    <mergeCell ref="A61:D61"/>
    <mergeCell ref="A62:D62"/>
    <mergeCell ref="A63:D63"/>
    <mergeCell ref="A64:D64"/>
    <mergeCell ref="A52:D52"/>
    <mergeCell ref="A53:D53"/>
    <mergeCell ref="A54:D54"/>
    <mergeCell ref="A55:D55"/>
    <mergeCell ref="A56:D56"/>
    <mergeCell ref="A57:D57"/>
    <mergeCell ref="A46:D46"/>
    <mergeCell ref="A47:D47"/>
    <mergeCell ref="A48:D48"/>
    <mergeCell ref="A49:D49"/>
    <mergeCell ref="A50:D50"/>
    <mergeCell ref="A51:D51"/>
    <mergeCell ref="A39:D39"/>
    <mergeCell ref="A40:D40"/>
    <mergeCell ref="A42:D42"/>
    <mergeCell ref="A43:D43"/>
    <mergeCell ref="A44:D44"/>
    <mergeCell ref="A45:D45"/>
    <mergeCell ref="A32:D32"/>
    <mergeCell ref="A33:D33"/>
    <mergeCell ref="A34:D34"/>
    <mergeCell ref="A35:D35"/>
    <mergeCell ref="A36:D36"/>
    <mergeCell ref="A38:D38"/>
    <mergeCell ref="A26:D26"/>
    <mergeCell ref="A27:D27"/>
    <mergeCell ref="A28:D28"/>
    <mergeCell ref="A29:D29"/>
    <mergeCell ref="A30:D30"/>
    <mergeCell ref="A31:D31"/>
    <mergeCell ref="A23:D23"/>
    <mergeCell ref="A24:D24"/>
    <mergeCell ref="A25:D25"/>
    <mergeCell ref="A6:B6"/>
    <mergeCell ref="B19:C19"/>
    <mergeCell ref="B20:C20"/>
    <mergeCell ref="K21:K22"/>
    <mergeCell ref="R21:R22"/>
    <mergeCell ref="Y21:Y22"/>
    <mergeCell ref="A1:B1"/>
    <mergeCell ref="C1:D1"/>
    <mergeCell ref="A3:B3"/>
    <mergeCell ref="C3:D3"/>
    <mergeCell ref="A4:B4"/>
    <mergeCell ref="C4:D4"/>
    <mergeCell ref="AF21:AF22"/>
    <mergeCell ref="AM21:AM22"/>
    <mergeCell ref="AN21:AN22"/>
  </mergeCells>
  <dataValidations count="1">
    <dataValidation type="list" allowBlank="1" showInputMessage="1" showErrorMessage="1" sqref="C4:D4">
      <formula1>$C$5:$D$5</formula1>
    </dataValidation>
  </dataValidations>
  <pageMargins left="0.7" right="0.7" top="0.75" bottom="0.75" header="0.3" footer="0.3"/>
  <pageSetup paperSize="9" orientation="portrait" r:id="rId1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C93FBDB-61E0-42B3-857B-1BB28F386365}">
          <x14:formula1>
            <xm:f>Objectifs!$B$6:$K$6</xm:f>
          </x14:formula1>
          <xm:sqref>C3:D3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Objectifs</vt:lpstr>
      <vt:lpstr>Dates de chargements</vt:lpstr>
      <vt:lpstr>Trame</vt:lpstr>
      <vt:lpstr>Asso_012022</vt:lpstr>
      <vt:lpstr>Asso_022022</vt:lpstr>
      <vt:lpstr>Asso_032022</vt:lpstr>
      <vt:lpstr>Asso_042022</vt:lpstr>
      <vt:lpstr>Asso_052022</vt:lpstr>
      <vt:lpstr>Asso_062022</vt:lpstr>
      <vt:lpstr>Asso_072022</vt:lpstr>
      <vt:lpstr>Asso_082022</vt:lpstr>
      <vt:lpstr>Asso_092022</vt:lpstr>
      <vt:lpstr>Asso_102022</vt:lpstr>
      <vt:lpstr>Asso_112022</vt:lpstr>
      <vt:lpstr>Asso_122022</vt:lpstr>
      <vt:lpstr>Total ANNEE 2022_Asso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Chebabate</dc:creator>
  <cp:lastModifiedBy>PC Capital Corp 015</cp:lastModifiedBy>
  <dcterms:created xsi:type="dcterms:W3CDTF">2020-12-29T10:27:23Z</dcterms:created>
  <dcterms:modified xsi:type="dcterms:W3CDTF">2022-11-02T11:07:16Z</dcterms:modified>
</cp:coreProperties>
</file>