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0-2024\LP1\p1\2024ProjectoFinal\"/>
    </mc:Choice>
  </mc:AlternateContent>
  <xr:revisionPtr revIDLastSave="0" documentId="13_ncr:1_{E92CDD95-451A-4257-B018-05E66DE4FA25}" xr6:coauthVersionLast="47" xr6:coauthVersionMax="47" xr10:uidLastSave="{00000000-0000-0000-0000-000000000000}"/>
  <bookViews>
    <workbookView xWindow="-120" yWindow="-120" windowWidth="29040" windowHeight="15720" xr2:uid="{A73730A3-D604-4BE2-95F6-5012C45723EC}"/>
  </bookViews>
  <sheets>
    <sheet name="PedraPapelTesoura v2" sheetId="4" r:id="rId1"/>
    <sheet name="PedraPapelTesou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4" l="1"/>
  <c r="H81" i="4" s="1"/>
  <c r="G24" i="4"/>
  <c r="N22" i="4"/>
  <c r="N21" i="4"/>
  <c r="N19" i="4"/>
  <c r="N18" i="4"/>
  <c r="N17" i="4"/>
  <c r="I25" i="4"/>
  <c r="I26" i="4"/>
  <c r="I55" i="4" s="1"/>
  <c r="H25" i="4"/>
  <c r="H29" i="4" s="1"/>
  <c r="F26" i="4"/>
  <c r="B18" i="4"/>
  <c r="B19" i="4"/>
  <c r="C19" i="4"/>
  <c r="B20" i="4"/>
  <c r="C20" i="4"/>
  <c r="N20" i="4" s="1"/>
  <c r="D20" i="4"/>
  <c r="B21" i="4"/>
  <c r="C21" i="4"/>
  <c r="D21" i="4"/>
  <c r="E21" i="4"/>
  <c r="B22" i="4"/>
  <c r="B65" i="4" s="1"/>
  <c r="C22" i="4"/>
  <c r="D22" i="4"/>
  <c r="E22" i="4"/>
  <c r="F22" i="4"/>
  <c r="B23" i="4"/>
  <c r="C23" i="4"/>
  <c r="C52" i="4" s="1"/>
  <c r="D23" i="4"/>
  <c r="E23" i="4"/>
  <c r="F23" i="4"/>
  <c r="G23" i="4"/>
  <c r="N23" i="4" s="1"/>
  <c r="B24" i="4"/>
  <c r="C24" i="4"/>
  <c r="D24" i="4"/>
  <c r="E24" i="4"/>
  <c r="F24" i="4"/>
  <c r="B25" i="4"/>
  <c r="C25" i="4"/>
  <c r="D25" i="4"/>
  <c r="E25" i="4"/>
  <c r="E100" i="4" s="1"/>
  <c r="F25" i="4"/>
  <c r="G25" i="4"/>
  <c r="B26" i="4"/>
  <c r="C26" i="4"/>
  <c r="C83" i="4" s="1"/>
  <c r="D26" i="4"/>
  <c r="E26" i="4"/>
  <c r="E101" i="4" s="1"/>
  <c r="G26" i="4"/>
  <c r="H26" i="4"/>
  <c r="H55" i="4" s="1"/>
  <c r="B27" i="4"/>
  <c r="B56" i="4" s="1"/>
  <c r="H27" i="4"/>
  <c r="H56" i="4" s="1"/>
  <c r="B28" i="4"/>
  <c r="C28" i="4"/>
  <c r="C57" i="4" s="1"/>
  <c r="D28" i="4"/>
  <c r="D57" i="4" s="1"/>
  <c r="E28" i="4"/>
  <c r="F28" i="4"/>
  <c r="G28" i="4"/>
  <c r="H28" i="4"/>
  <c r="G101" i="4"/>
  <c r="D95" i="4"/>
  <c r="B101" i="4"/>
  <c r="H57" i="4"/>
  <c r="K29" i="4"/>
  <c r="J29" i="4"/>
  <c r="M29" i="4"/>
  <c r="F65" i="4"/>
  <c r="L29" i="4"/>
  <c r="K92" i="4"/>
  <c r="K93" i="4"/>
  <c r="I94" i="4"/>
  <c r="J94" i="4"/>
  <c r="K94" i="4"/>
  <c r="J95" i="4"/>
  <c r="K95" i="4"/>
  <c r="K96" i="4"/>
  <c r="K97" i="4"/>
  <c r="K98" i="4"/>
  <c r="K99" i="4"/>
  <c r="K100" i="4"/>
  <c r="F101" i="4"/>
  <c r="J101" i="4"/>
  <c r="K83" i="4"/>
  <c r="J83" i="4"/>
  <c r="G83" i="4"/>
  <c r="F83" i="4"/>
  <c r="K82" i="4"/>
  <c r="J82" i="4"/>
  <c r="K81" i="4"/>
  <c r="I81" i="4"/>
  <c r="K80" i="4"/>
  <c r="H80" i="4"/>
  <c r="K79" i="4"/>
  <c r="G79" i="4"/>
  <c r="K78" i="4"/>
  <c r="F78" i="4"/>
  <c r="K77" i="4"/>
  <c r="J77" i="4"/>
  <c r="E77" i="4"/>
  <c r="K76" i="4"/>
  <c r="J76" i="4"/>
  <c r="I76" i="4"/>
  <c r="D76" i="4"/>
  <c r="K75" i="4"/>
  <c r="C75" i="4"/>
  <c r="K74" i="4"/>
  <c r="B74" i="4"/>
  <c r="K69" i="4"/>
  <c r="J69" i="4"/>
  <c r="K68" i="4"/>
  <c r="J68" i="4"/>
  <c r="K67" i="4"/>
  <c r="I67" i="4"/>
  <c r="K66" i="4"/>
  <c r="H66" i="4"/>
  <c r="K65" i="4"/>
  <c r="G65" i="4"/>
  <c r="K64" i="4"/>
  <c r="F64" i="4"/>
  <c r="K63" i="4"/>
  <c r="J63" i="4"/>
  <c r="E63" i="4"/>
  <c r="K62" i="4"/>
  <c r="J62" i="4"/>
  <c r="I62" i="4"/>
  <c r="D62" i="4"/>
  <c r="K61" i="4"/>
  <c r="C61" i="4"/>
  <c r="K60" i="4"/>
  <c r="B60" i="4"/>
  <c r="M57" i="4"/>
  <c r="L57" i="4"/>
  <c r="K57" i="4"/>
  <c r="J57" i="4"/>
  <c r="I57" i="4"/>
  <c r="G57" i="4"/>
  <c r="F57" i="4"/>
  <c r="M56" i="4"/>
  <c r="L56" i="4"/>
  <c r="K56" i="4"/>
  <c r="J56" i="4"/>
  <c r="I56" i="4"/>
  <c r="G56" i="4"/>
  <c r="F56" i="4"/>
  <c r="E56" i="4"/>
  <c r="D56" i="4"/>
  <c r="C56" i="4"/>
  <c r="M55" i="4"/>
  <c r="L55" i="4"/>
  <c r="K55" i="4"/>
  <c r="J55" i="4"/>
  <c r="G55" i="4"/>
  <c r="F55" i="4"/>
  <c r="C55" i="4"/>
  <c r="M54" i="4"/>
  <c r="L54" i="4"/>
  <c r="K54" i="4"/>
  <c r="J54" i="4"/>
  <c r="M53" i="4"/>
  <c r="L53" i="4"/>
  <c r="K53" i="4"/>
  <c r="I53" i="4"/>
  <c r="M52" i="4"/>
  <c r="L52" i="4"/>
  <c r="K52" i="4"/>
  <c r="H52" i="4"/>
  <c r="M51" i="4"/>
  <c r="L51" i="4"/>
  <c r="K51" i="4"/>
  <c r="G51" i="4"/>
  <c r="M50" i="4"/>
  <c r="L50" i="4"/>
  <c r="K50" i="4"/>
  <c r="F50" i="4"/>
  <c r="M49" i="4"/>
  <c r="L49" i="4"/>
  <c r="K49" i="4"/>
  <c r="J49" i="4"/>
  <c r="E49" i="4"/>
  <c r="M48" i="4"/>
  <c r="L48" i="4"/>
  <c r="K48" i="4"/>
  <c r="J48" i="4"/>
  <c r="I48" i="4"/>
  <c r="D48" i="4"/>
  <c r="M47" i="4"/>
  <c r="L47" i="4"/>
  <c r="K47" i="4"/>
  <c r="C47" i="4"/>
  <c r="M46" i="4"/>
  <c r="L46" i="4"/>
  <c r="K46" i="4"/>
  <c r="B46" i="4"/>
  <c r="B33" i="4"/>
  <c r="B34" i="4" s="1"/>
  <c r="B35" i="4" s="1"/>
  <c r="B36" i="4" s="1"/>
  <c r="B37" i="4" s="1"/>
  <c r="B38" i="4" s="1"/>
  <c r="B39" i="4" s="1"/>
  <c r="B40" i="4" s="1"/>
  <c r="B41" i="4" s="1"/>
  <c r="Y26" i="4"/>
  <c r="X26" i="4"/>
  <c r="U26" i="4"/>
  <c r="D38" i="4" s="1"/>
  <c r="R26" i="4"/>
  <c r="Y25" i="4"/>
  <c r="X25" i="4"/>
  <c r="D37" i="4" s="1"/>
  <c r="I68" i="4"/>
  <c r="Y24" i="4"/>
  <c r="W24" i="4"/>
  <c r="Y23" i="4"/>
  <c r="V23" i="4"/>
  <c r="Y22" i="4"/>
  <c r="U22" i="4"/>
  <c r="Y21" i="4"/>
  <c r="D40" i="4" s="1"/>
  <c r="T21" i="4"/>
  <c r="J78" i="4"/>
  <c r="E97" i="4"/>
  <c r="Y20" i="4"/>
  <c r="X20" i="4"/>
  <c r="S20" i="4"/>
  <c r="I63" i="4"/>
  <c r="Y19" i="4"/>
  <c r="X19" i="4"/>
  <c r="W19" i="4"/>
  <c r="R19" i="4"/>
  <c r="Y18" i="4"/>
  <c r="Q18" i="4"/>
  <c r="D75" i="4"/>
  <c r="Y17" i="4"/>
  <c r="P17" i="4"/>
  <c r="Q17" i="4"/>
  <c r="D33" i="4" s="1"/>
  <c r="G33" i="4" s="1"/>
  <c r="C74" i="2"/>
  <c r="D74" i="2"/>
  <c r="E74" i="2"/>
  <c r="F74" i="2"/>
  <c r="G74" i="2"/>
  <c r="H74" i="2"/>
  <c r="I74" i="2"/>
  <c r="J74" i="2"/>
  <c r="K74" i="2"/>
  <c r="C75" i="2"/>
  <c r="D75" i="2"/>
  <c r="E75" i="2"/>
  <c r="F75" i="2"/>
  <c r="G75" i="2"/>
  <c r="H75" i="2"/>
  <c r="I75" i="2"/>
  <c r="J75" i="2"/>
  <c r="K75" i="2"/>
  <c r="C76" i="2"/>
  <c r="D76" i="2"/>
  <c r="E76" i="2"/>
  <c r="F76" i="2"/>
  <c r="G76" i="2"/>
  <c r="H76" i="2"/>
  <c r="I76" i="2"/>
  <c r="J76" i="2"/>
  <c r="K76" i="2"/>
  <c r="C77" i="2"/>
  <c r="D77" i="2"/>
  <c r="E77" i="2"/>
  <c r="F77" i="2"/>
  <c r="G77" i="2"/>
  <c r="H77" i="2"/>
  <c r="I77" i="2"/>
  <c r="J77" i="2"/>
  <c r="K77" i="2"/>
  <c r="C78" i="2"/>
  <c r="D78" i="2"/>
  <c r="E78" i="2"/>
  <c r="F78" i="2"/>
  <c r="G78" i="2"/>
  <c r="H78" i="2"/>
  <c r="I78" i="2"/>
  <c r="J78" i="2"/>
  <c r="K78" i="2"/>
  <c r="C79" i="2"/>
  <c r="D79" i="2"/>
  <c r="E79" i="2"/>
  <c r="F79" i="2"/>
  <c r="G79" i="2"/>
  <c r="H79" i="2"/>
  <c r="I79" i="2"/>
  <c r="J79" i="2"/>
  <c r="K79" i="2"/>
  <c r="C80" i="2"/>
  <c r="D80" i="2"/>
  <c r="E80" i="2"/>
  <c r="F80" i="2"/>
  <c r="G80" i="2"/>
  <c r="H80" i="2"/>
  <c r="I80" i="2"/>
  <c r="J80" i="2"/>
  <c r="K80" i="2"/>
  <c r="C81" i="2"/>
  <c r="D81" i="2"/>
  <c r="E81" i="2"/>
  <c r="F81" i="2"/>
  <c r="G81" i="2"/>
  <c r="H81" i="2"/>
  <c r="I81" i="2"/>
  <c r="J81" i="2"/>
  <c r="K81" i="2"/>
  <c r="C82" i="2"/>
  <c r="D82" i="2"/>
  <c r="E82" i="2"/>
  <c r="F82" i="2"/>
  <c r="G82" i="2"/>
  <c r="H82" i="2"/>
  <c r="I82" i="2"/>
  <c r="J82" i="2"/>
  <c r="K82" i="2"/>
  <c r="C83" i="2"/>
  <c r="D83" i="2"/>
  <c r="E83" i="2"/>
  <c r="F83" i="2"/>
  <c r="G83" i="2"/>
  <c r="H83" i="2"/>
  <c r="I83" i="2"/>
  <c r="J83" i="2"/>
  <c r="K83" i="2"/>
  <c r="B75" i="2"/>
  <c r="B76" i="2"/>
  <c r="B77" i="2"/>
  <c r="B78" i="2"/>
  <c r="B79" i="2"/>
  <c r="B80" i="2"/>
  <c r="B81" i="2"/>
  <c r="B82" i="2"/>
  <c r="B83" i="2"/>
  <c r="B74" i="2"/>
  <c r="C60" i="2"/>
  <c r="D60" i="2"/>
  <c r="E60" i="2"/>
  <c r="F60" i="2"/>
  <c r="G60" i="2"/>
  <c r="H60" i="2"/>
  <c r="I60" i="2"/>
  <c r="J60" i="2"/>
  <c r="K60" i="2"/>
  <c r="C61" i="2"/>
  <c r="D61" i="2"/>
  <c r="E61" i="2"/>
  <c r="F61" i="2"/>
  <c r="G61" i="2"/>
  <c r="H61" i="2"/>
  <c r="I61" i="2"/>
  <c r="J61" i="2"/>
  <c r="K61" i="2"/>
  <c r="C62" i="2"/>
  <c r="D62" i="2"/>
  <c r="E62" i="2"/>
  <c r="F62" i="2"/>
  <c r="G62" i="2"/>
  <c r="H62" i="2"/>
  <c r="I62" i="2"/>
  <c r="J62" i="2"/>
  <c r="K62" i="2"/>
  <c r="C63" i="2"/>
  <c r="D63" i="2"/>
  <c r="E63" i="2"/>
  <c r="F63" i="2"/>
  <c r="G63" i="2"/>
  <c r="H63" i="2"/>
  <c r="I63" i="2"/>
  <c r="J63" i="2"/>
  <c r="K63" i="2"/>
  <c r="C64" i="2"/>
  <c r="D64" i="2"/>
  <c r="E64" i="2"/>
  <c r="F64" i="2"/>
  <c r="G64" i="2"/>
  <c r="H64" i="2"/>
  <c r="I64" i="2"/>
  <c r="J64" i="2"/>
  <c r="K64" i="2"/>
  <c r="C65" i="2"/>
  <c r="D65" i="2"/>
  <c r="E65" i="2"/>
  <c r="F65" i="2"/>
  <c r="G65" i="2"/>
  <c r="H65" i="2"/>
  <c r="I65" i="2"/>
  <c r="J65" i="2"/>
  <c r="K65" i="2"/>
  <c r="C66" i="2"/>
  <c r="D66" i="2"/>
  <c r="E66" i="2"/>
  <c r="F66" i="2"/>
  <c r="G66" i="2"/>
  <c r="H66" i="2"/>
  <c r="I66" i="2"/>
  <c r="J66" i="2"/>
  <c r="K66" i="2"/>
  <c r="C67" i="2"/>
  <c r="D67" i="2"/>
  <c r="E67" i="2"/>
  <c r="F67" i="2"/>
  <c r="G67" i="2"/>
  <c r="H67" i="2"/>
  <c r="I67" i="2"/>
  <c r="J67" i="2"/>
  <c r="K67" i="2"/>
  <c r="C68" i="2"/>
  <c r="D68" i="2"/>
  <c r="E68" i="2"/>
  <c r="F68" i="2"/>
  <c r="G68" i="2"/>
  <c r="H68" i="2"/>
  <c r="I68" i="2"/>
  <c r="J68" i="2"/>
  <c r="K68" i="2"/>
  <c r="C69" i="2"/>
  <c r="D69" i="2"/>
  <c r="E69" i="2"/>
  <c r="F69" i="2"/>
  <c r="G69" i="2"/>
  <c r="H69" i="2"/>
  <c r="I69" i="2"/>
  <c r="J69" i="2"/>
  <c r="K69" i="2"/>
  <c r="B61" i="2"/>
  <c r="B62" i="2"/>
  <c r="B63" i="2"/>
  <c r="B64" i="2"/>
  <c r="B65" i="2"/>
  <c r="B66" i="2"/>
  <c r="B67" i="2"/>
  <c r="B68" i="2"/>
  <c r="B69" i="2"/>
  <c r="B60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B47" i="2"/>
  <c r="B48" i="2"/>
  <c r="B49" i="2"/>
  <c r="B50" i="2"/>
  <c r="B51" i="2"/>
  <c r="B52" i="2"/>
  <c r="B53" i="2"/>
  <c r="B54" i="2"/>
  <c r="B55" i="2"/>
  <c r="B56" i="2"/>
  <c r="B57" i="2"/>
  <c r="B46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C56" i="2"/>
  <c r="D56" i="2"/>
  <c r="E56" i="2"/>
  <c r="F56" i="2"/>
  <c r="G56" i="2"/>
  <c r="H56" i="2"/>
  <c r="I56" i="2"/>
  <c r="J56" i="2"/>
  <c r="K56" i="2"/>
  <c r="L56" i="2"/>
  <c r="M56" i="2"/>
  <c r="C57" i="2"/>
  <c r="D57" i="2"/>
  <c r="E57" i="2"/>
  <c r="F57" i="2"/>
  <c r="G57" i="2"/>
  <c r="H57" i="2"/>
  <c r="I57" i="2"/>
  <c r="J57" i="2"/>
  <c r="K57" i="2"/>
  <c r="L57" i="2"/>
  <c r="M57" i="2"/>
  <c r="B33" i="2"/>
  <c r="B34" i="2" s="1"/>
  <c r="B35" i="2" s="1"/>
  <c r="B36" i="2" s="1"/>
  <c r="B37" i="2" s="1"/>
  <c r="B38" i="2" s="1"/>
  <c r="B39" i="2" s="1"/>
  <c r="B40" i="2" s="1"/>
  <c r="B41" i="2" s="1"/>
  <c r="J21" i="2"/>
  <c r="J22" i="2" s="1"/>
  <c r="J23" i="2" s="1"/>
  <c r="J24" i="2" s="1"/>
  <c r="X24" i="2" s="1"/>
  <c r="I20" i="2"/>
  <c r="I21" i="2" s="1"/>
  <c r="I22" i="2" s="1"/>
  <c r="I23" i="2" s="1"/>
  <c r="W23" i="2" s="1"/>
  <c r="S26" i="2"/>
  <c r="D25" i="2"/>
  <c r="C24" i="2"/>
  <c r="C25" i="2" s="1"/>
  <c r="B23" i="2"/>
  <c r="B24" i="2" s="1"/>
  <c r="B25" i="2" s="1"/>
  <c r="I25" i="2"/>
  <c r="W25" i="2" s="1"/>
  <c r="H24" i="2"/>
  <c r="H25" i="2" s="1"/>
  <c r="G23" i="2"/>
  <c r="G24" i="2" s="1"/>
  <c r="G25" i="2" s="1"/>
  <c r="F22" i="2"/>
  <c r="F23" i="2" s="1"/>
  <c r="E21" i="2"/>
  <c r="E22" i="2" s="1"/>
  <c r="D20" i="2"/>
  <c r="D21" i="2" s="1"/>
  <c r="C19" i="2"/>
  <c r="C20" i="2" s="1"/>
  <c r="B18" i="2"/>
  <c r="B19" i="2" s="1"/>
  <c r="B20" i="2" s="1"/>
  <c r="B21" i="2" s="1"/>
  <c r="D18" i="2"/>
  <c r="E18" i="2" s="1"/>
  <c r="Y18" i="2"/>
  <c r="C17" i="2"/>
  <c r="D17" i="2" s="1"/>
  <c r="E17" i="2" s="1"/>
  <c r="F17" i="2" s="1"/>
  <c r="G17" i="2" s="1"/>
  <c r="H17" i="2" s="1"/>
  <c r="I17" i="2" s="1"/>
  <c r="J17" i="2" s="1"/>
  <c r="Y20" i="2"/>
  <c r="Y22" i="2"/>
  <c r="W26" i="2"/>
  <c r="Q18" i="2"/>
  <c r="R19" i="2"/>
  <c r="S20" i="2"/>
  <c r="T21" i="2"/>
  <c r="U22" i="2"/>
  <c r="V23" i="2"/>
  <c r="W24" i="2"/>
  <c r="X25" i="2"/>
  <c r="X26" i="2"/>
  <c r="Y26" i="2"/>
  <c r="P17" i="2"/>
  <c r="D37" i="2"/>
  <c r="N24" i="4" l="1"/>
  <c r="Q26" i="4"/>
  <c r="C101" i="4"/>
  <c r="C69" i="4"/>
  <c r="I101" i="4"/>
  <c r="W26" i="4"/>
  <c r="I29" i="4"/>
  <c r="I69" i="4"/>
  <c r="I83" i="4"/>
  <c r="N25" i="4"/>
  <c r="C98" i="4"/>
  <c r="Q23" i="4"/>
  <c r="C80" i="4"/>
  <c r="F29" i="4"/>
  <c r="G29" i="4"/>
  <c r="H101" i="4"/>
  <c r="N26" i="4"/>
  <c r="E29" i="4"/>
  <c r="I100" i="4"/>
  <c r="C29" i="4"/>
  <c r="E69" i="4"/>
  <c r="E55" i="4"/>
  <c r="N28" i="4"/>
  <c r="C62" i="4"/>
  <c r="S26" i="4"/>
  <c r="E83" i="4"/>
  <c r="G69" i="4"/>
  <c r="E82" i="4"/>
  <c r="D29" i="4"/>
  <c r="C66" i="4"/>
  <c r="E68" i="4"/>
  <c r="E54" i="4"/>
  <c r="S25" i="4"/>
  <c r="R24" i="4"/>
  <c r="D99" i="4"/>
  <c r="P22" i="4"/>
  <c r="B69" i="4"/>
  <c r="B57" i="4"/>
  <c r="H69" i="4"/>
  <c r="D49" i="4"/>
  <c r="U23" i="4"/>
  <c r="D67" i="4"/>
  <c r="H83" i="4"/>
  <c r="V26" i="4"/>
  <c r="B51" i="4"/>
  <c r="B97" i="4"/>
  <c r="P26" i="4"/>
  <c r="B55" i="4"/>
  <c r="N27" i="4"/>
  <c r="E57" i="4"/>
  <c r="F69" i="4"/>
  <c r="T26" i="4"/>
  <c r="D69" i="4"/>
  <c r="D101" i="4"/>
  <c r="D55" i="4"/>
  <c r="D83" i="4"/>
  <c r="D82" i="4"/>
  <c r="D81" i="4"/>
  <c r="D53" i="4"/>
  <c r="B75" i="4"/>
  <c r="C67" i="4"/>
  <c r="B83" i="4"/>
  <c r="B79" i="4"/>
  <c r="I95" i="4"/>
  <c r="F97" i="4"/>
  <c r="S21" i="4"/>
  <c r="G80" i="4"/>
  <c r="B93" i="4"/>
  <c r="G98" i="4"/>
  <c r="X21" i="4"/>
  <c r="V24" i="4"/>
  <c r="D100" i="4"/>
  <c r="J96" i="4"/>
  <c r="C94" i="4"/>
  <c r="E96" i="4"/>
  <c r="P18" i="4"/>
  <c r="H99" i="4"/>
  <c r="H82" i="4"/>
  <c r="R18" i="4"/>
  <c r="C92" i="4"/>
  <c r="D93" i="4"/>
  <c r="C99" i="4"/>
  <c r="P23" i="4"/>
  <c r="B98" i="4"/>
  <c r="E65" i="4"/>
  <c r="S22" i="4"/>
  <c r="E51" i="4"/>
  <c r="E98" i="4"/>
  <c r="E79" i="4"/>
  <c r="F33" i="4"/>
  <c r="C33" i="4"/>
  <c r="J50" i="4"/>
  <c r="B52" i="4"/>
  <c r="C48" i="4"/>
  <c r="C76" i="4"/>
  <c r="I77" i="4"/>
  <c r="H53" i="4"/>
  <c r="B61" i="4"/>
  <c r="F79" i="4"/>
  <c r="Q19" i="4"/>
  <c r="F98" i="4"/>
  <c r="R20" i="4"/>
  <c r="J97" i="4"/>
  <c r="G99" i="4"/>
  <c r="I49" i="4"/>
  <c r="E64" i="4"/>
  <c r="C81" i="4"/>
  <c r="I82" i="4"/>
  <c r="I96" i="4"/>
  <c r="B47" i="4"/>
  <c r="D61" i="4"/>
  <c r="B66" i="4"/>
  <c r="H67" i="4"/>
  <c r="G52" i="4"/>
  <c r="D47" i="4"/>
  <c r="E78" i="4"/>
  <c r="W20" i="4"/>
  <c r="T22" i="4"/>
  <c r="D39" i="4" s="1"/>
  <c r="F51" i="4"/>
  <c r="D63" i="4"/>
  <c r="J64" i="4"/>
  <c r="B80" i="4"/>
  <c r="R25" i="4"/>
  <c r="C46" i="4"/>
  <c r="C60" i="4"/>
  <c r="G66" i="4"/>
  <c r="Q24" i="4"/>
  <c r="D54" i="4"/>
  <c r="D68" i="4"/>
  <c r="E50" i="4"/>
  <c r="D77" i="4"/>
  <c r="D96" i="4"/>
  <c r="C53" i="4"/>
  <c r="W25" i="4"/>
  <c r="H54" i="4"/>
  <c r="C74" i="4"/>
  <c r="I54" i="4"/>
  <c r="S21" i="2"/>
  <c r="F18" i="2"/>
  <c r="T18" i="2" s="1"/>
  <c r="E19" i="2"/>
  <c r="S19" i="2" s="1"/>
  <c r="T22" i="2"/>
  <c r="D39" i="2" s="1"/>
  <c r="Q17" i="2"/>
  <c r="D33" i="2" s="1"/>
  <c r="P18" i="2"/>
  <c r="R20" i="2"/>
  <c r="Q19" i="2"/>
  <c r="R18" i="2"/>
  <c r="V24" i="2"/>
  <c r="U23" i="2"/>
  <c r="Y23" i="2"/>
  <c r="V26" i="2"/>
  <c r="V25" i="2"/>
  <c r="T23" i="2"/>
  <c r="F24" i="2"/>
  <c r="F25" i="2" s="1"/>
  <c r="E23" i="2"/>
  <c r="E24" i="2" s="1"/>
  <c r="S24" i="2" s="1"/>
  <c r="S22" i="2"/>
  <c r="R21" i="2"/>
  <c r="D22" i="2"/>
  <c r="D23" i="2" s="1"/>
  <c r="C21" i="2"/>
  <c r="C22" i="2" s="1"/>
  <c r="Q20" i="2"/>
  <c r="P19" i="2"/>
  <c r="P21" i="2"/>
  <c r="X23" i="2"/>
  <c r="X22" i="2"/>
  <c r="W22" i="2"/>
  <c r="X20" i="2"/>
  <c r="W20" i="2"/>
  <c r="S18" i="2"/>
  <c r="U26" i="2"/>
  <c r="D38" i="2" s="1"/>
  <c r="U25" i="2"/>
  <c r="U24" i="2"/>
  <c r="S25" i="2"/>
  <c r="P20" i="2"/>
  <c r="B62" i="4" l="1"/>
  <c r="B94" i="4"/>
  <c r="B76" i="4"/>
  <c r="E61" i="4"/>
  <c r="C95" i="4"/>
  <c r="P19" i="4"/>
  <c r="B48" i="4"/>
  <c r="V25" i="4"/>
  <c r="E47" i="4"/>
  <c r="S18" i="4"/>
  <c r="H68" i="4"/>
  <c r="H100" i="4"/>
  <c r="C100" i="4"/>
  <c r="D92" i="4"/>
  <c r="E75" i="4"/>
  <c r="E93" i="4"/>
  <c r="J51" i="4"/>
  <c r="X22" i="4"/>
  <c r="J79" i="4"/>
  <c r="J98" i="4"/>
  <c r="J65" i="4"/>
  <c r="E80" i="4"/>
  <c r="S23" i="4"/>
  <c r="E66" i="4"/>
  <c r="E52" i="4"/>
  <c r="D74" i="4"/>
  <c r="D60" i="4"/>
  <c r="D46" i="4"/>
  <c r="B63" i="4"/>
  <c r="R17" i="4"/>
  <c r="Q20" i="4"/>
  <c r="C82" i="4"/>
  <c r="C68" i="4"/>
  <c r="C54" i="4"/>
  <c r="Q25" i="4"/>
  <c r="U24" i="4"/>
  <c r="G81" i="4"/>
  <c r="G67" i="4"/>
  <c r="G53" i="4"/>
  <c r="F80" i="4"/>
  <c r="T23" i="4"/>
  <c r="F66" i="4"/>
  <c r="F52" i="4"/>
  <c r="F99" i="4"/>
  <c r="D97" i="4"/>
  <c r="D50" i="4"/>
  <c r="R21" i="4"/>
  <c r="D78" i="4"/>
  <c r="D64" i="4"/>
  <c r="I50" i="4"/>
  <c r="I78" i="4"/>
  <c r="W21" i="4"/>
  <c r="I64" i="4"/>
  <c r="I97" i="4"/>
  <c r="G33" i="2"/>
  <c r="F33" i="2"/>
  <c r="C33" i="2"/>
  <c r="F19" i="2"/>
  <c r="G18" i="2"/>
  <c r="S23" i="2"/>
  <c r="Y24" i="2"/>
  <c r="Y25" i="2"/>
  <c r="T24" i="2"/>
  <c r="R22" i="2"/>
  <c r="Q21" i="2"/>
  <c r="P22" i="2"/>
  <c r="R17" i="2"/>
  <c r="C63" i="4" l="1"/>
  <c r="C77" i="4"/>
  <c r="C49" i="4"/>
  <c r="C96" i="4"/>
  <c r="B95" i="4"/>
  <c r="B77" i="4"/>
  <c r="B49" i="4"/>
  <c r="P20" i="4"/>
  <c r="G100" i="4"/>
  <c r="E99" i="4"/>
  <c r="E92" i="4"/>
  <c r="F93" i="4"/>
  <c r="T18" i="4"/>
  <c r="F47" i="4"/>
  <c r="F75" i="4"/>
  <c r="F61" i="4"/>
  <c r="E62" i="4"/>
  <c r="E94" i="4"/>
  <c r="S19" i="4"/>
  <c r="E76" i="4"/>
  <c r="E48" i="4"/>
  <c r="X23" i="4"/>
  <c r="J66" i="4"/>
  <c r="J52" i="4"/>
  <c r="J80" i="4"/>
  <c r="G68" i="4"/>
  <c r="G54" i="4"/>
  <c r="U25" i="4"/>
  <c r="G82" i="4"/>
  <c r="E74" i="4"/>
  <c r="E60" i="4"/>
  <c r="E46" i="4"/>
  <c r="S17" i="4"/>
  <c r="E53" i="4"/>
  <c r="S24" i="4"/>
  <c r="E81" i="4"/>
  <c r="E67" i="4"/>
  <c r="T24" i="4"/>
  <c r="F81" i="4"/>
  <c r="F67" i="4"/>
  <c r="F53" i="4"/>
  <c r="D65" i="4"/>
  <c r="R22" i="4"/>
  <c r="D51" i="4"/>
  <c r="D79" i="4"/>
  <c r="W22" i="4"/>
  <c r="I51" i="4"/>
  <c r="I79" i="4"/>
  <c r="I65" i="4"/>
  <c r="G19" i="2"/>
  <c r="H18" i="2"/>
  <c r="U18" i="2"/>
  <c r="F20" i="2"/>
  <c r="T20" i="2" s="1"/>
  <c r="T19" i="2"/>
  <c r="T26" i="2"/>
  <c r="T25" i="2"/>
  <c r="R23" i="2"/>
  <c r="Q22" i="2"/>
  <c r="P23" i="2"/>
  <c r="S17" i="2"/>
  <c r="W21" i="2"/>
  <c r="B50" i="4" l="1"/>
  <c r="B29" i="4"/>
  <c r="Q21" i="4"/>
  <c r="C64" i="4"/>
  <c r="C78" i="4"/>
  <c r="C50" i="4"/>
  <c r="B64" i="4"/>
  <c r="P21" i="4"/>
  <c r="B78" i="4"/>
  <c r="B96" i="4"/>
  <c r="J99" i="4"/>
  <c r="I98" i="4"/>
  <c r="F100" i="4"/>
  <c r="C97" i="4"/>
  <c r="F92" i="4"/>
  <c r="D98" i="4"/>
  <c r="G93" i="4"/>
  <c r="G47" i="4"/>
  <c r="U18" i="4"/>
  <c r="G61" i="4"/>
  <c r="G75" i="4"/>
  <c r="F94" i="4"/>
  <c r="F76" i="4"/>
  <c r="F48" i="4"/>
  <c r="F62" i="4"/>
  <c r="T19" i="4"/>
  <c r="D80" i="4"/>
  <c r="R23" i="4"/>
  <c r="D66" i="4"/>
  <c r="D52" i="4"/>
  <c r="F68" i="4"/>
  <c r="F54" i="4"/>
  <c r="T25" i="4"/>
  <c r="F82" i="4"/>
  <c r="C79" i="4"/>
  <c r="C65" i="4"/>
  <c r="Q22" i="4"/>
  <c r="C51" i="4"/>
  <c r="I80" i="4"/>
  <c r="I66" i="4"/>
  <c r="W23" i="4"/>
  <c r="I52" i="4"/>
  <c r="X24" i="4"/>
  <c r="J81" i="4"/>
  <c r="J67" i="4"/>
  <c r="J53" i="4"/>
  <c r="F60" i="4"/>
  <c r="F46" i="4"/>
  <c r="T17" i="4"/>
  <c r="D34" i="4" s="1"/>
  <c r="F74" i="4"/>
  <c r="I18" i="2"/>
  <c r="H19" i="2"/>
  <c r="V18" i="2"/>
  <c r="G20" i="2"/>
  <c r="U19" i="2"/>
  <c r="D41" i="2" s="1"/>
  <c r="R24" i="2"/>
  <c r="Q23" i="2"/>
  <c r="P24" i="2"/>
  <c r="W19" i="2"/>
  <c r="T17" i="2"/>
  <c r="D34" i="2" s="1"/>
  <c r="Y21" i="2"/>
  <c r="D40" i="2" s="1"/>
  <c r="X21" i="2"/>
  <c r="G92" i="4" l="1"/>
  <c r="G94" i="4"/>
  <c r="G48" i="4"/>
  <c r="G62" i="4"/>
  <c r="U19" i="4"/>
  <c r="D41" i="4" s="1"/>
  <c r="G76" i="4"/>
  <c r="F95" i="4"/>
  <c r="F63" i="4"/>
  <c r="F77" i="4"/>
  <c r="F49" i="4"/>
  <c r="T20" i="4"/>
  <c r="H93" i="4"/>
  <c r="H61" i="4"/>
  <c r="V18" i="4"/>
  <c r="H75" i="4"/>
  <c r="H47" i="4"/>
  <c r="G34" i="4"/>
  <c r="F34" i="4"/>
  <c r="C34" i="4"/>
  <c r="G60" i="4"/>
  <c r="G46" i="4"/>
  <c r="U17" i="4"/>
  <c r="G74" i="4"/>
  <c r="G21" i="2"/>
  <c r="U21" i="2" s="1"/>
  <c r="U20" i="2"/>
  <c r="H20" i="2"/>
  <c r="V19" i="2"/>
  <c r="J18" i="2"/>
  <c r="X18" i="2" s="1"/>
  <c r="W18" i="2"/>
  <c r="F34" i="2"/>
  <c r="C34" i="2"/>
  <c r="G34" i="2"/>
  <c r="R26" i="2"/>
  <c r="R25" i="2"/>
  <c r="Q24" i="2"/>
  <c r="P26" i="2"/>
  <c r="P25" i="2"/>
  <c r="X19" i="2"/>
  <c r="Y19" i="2"/>
  <c r="U17" i="2"/>
  <c r="H92" i="4" l="1"/>
  <c r="I93" i="4"/>
  <c r="I75" i="4"/>
  <c r="I47" i="4"/>
  <c r="I61" i="4"/>
  <c r="W18" i="4"/>
  <c r="G95" i="4"/>
  <c r="G63" i="4"/>
  <c r="U20" i="4"/>
  <c r="G49" i="4"/>
  <c r="G77" i="4"/>
  <c r="H94" i="4"/>
  <c r="H62" i="4"/>
  <c r="H76" i="4"/>
  <c r="H48" i="4"/>
  <c r="V19" i="4"/>
  <c r="H60" i="4"/>
  <c r="H46" i="4"/>
  <c r="V17" i="4"/>
  <c r="H74" i="4"/>
  <c r="D36" i="4"/>
  <c r="D35" i="4"/>
  <c r="H21" i="2"/>
  <c r="V20" i="2"/>
  <c r="Q25" i="2"/>
  <c r="Q26" i="2"/>
  <c r="D35" i="2"/>
  <c r="D36" i="2"/>
  <c r="V17" i="2"/>
  <c r="P24" i="4" l="1"/>
  <c r="B99" i="4"/>
  <c r="B81" i="4"/>
  <c r="B53" i="4"/>
  <c r="B67" i="4"/>
  <c r="I92" i="4"/>
  <c r="G96" i="4"/>
  <c r="G50" i="4"/>
  <c r="G78" i="4"/>
  <c r="U21" i="4"/>
  <c r="G64" i="4"/>
  <c r="H95" i="4"/>
  <c r="H77" i="4"/>
  <c r="H63" i="4"/>
  <c r="H49" i="4"/>
  <c r="V20" i="4"/>
  <c r="J93" i="4"/>
  <c r="J61" i="4"/>
  <c r="X18" i="4"/>
  <c r="J75" i="4"/>
  <c r="J47" i="4"/>
  <c r="G35" i="4"/>
  <c r="G36" i="4" s="1"/>
  <c r="G37" i="4" s="1"/>
  <c r="G38" i="4" s="1"/>
  <c r="G39" i="4" s="1"/>
  <c r="G40" i="4" s="1"/>
  <c r="G41" i="4" s="1"/>
  <c r="C35" i="4"/>
  <c r="C36" i="4" s="1"/>
  <c r="C37" i="4" s="1"/>
  <c r="C38" i="4" s="1"/>
  <c r="C39" i="4" s="1"/>
  <c r="C40" i="4" s="1"/>
  <c r="C41" i="4" s="1"/>
  <c r="F35" i="4"/>
  <c r="F36" i="4" s="1"/>
  <c r="F37" i="4" s="1"/>
  <c r="I60" i="4"/>
  <c r="I46" i="4"/>
  <c r="W17" i="4"/>
  <c r="I74" i="4"/>
  <c r="F35" i="2"/>
  <c r="F36" i="2" s="1"/>
  <c r="F37" i="2" s="1"/>
  <c r="F38" i="2" s="1"/>
  <c r="F39" i="2" s="1"/>
  <c r="F40" i="2" s="1"/>
  <c r="F41" i="2" s="1"/>
  <c r="C35" i="2"/>
  <c r="C36" i="2" s="1"/>
  <c r="C37" i="2" s="1"/>
  <c r="C38" i="2" s="1"/>
  <c r="C39" i="2" s="1"/>
  <c r="C40" i="2" s="1"/>
  <c r="C41" i="2" s="1"/>
  <c r="H22" i="2"/>
  <c r="V22" i="2" s="1"/>
  <c r="V21" i="2"/>
  <c r="G35" i="2"/>
  <c r="G36" i="2" s="1"/>
  <c r="G37" i="2" s="1"/>
  <c r="G38" i="2" s="1"/>
  <c r="G39" i="2" s="1"/>
  <c r="G40" i="2" s="1"/>
  <c r="G41" i="2" s="1"/>
  <c r="W17" i="2"/>
  <c r="J92" i="4" l="1"/>
  <c r="H96" i="4"/>
  <c r="H50" i="4"/>
  <c r="H78" i="4"/>
  <c r="V21" i="4"/>
  <c r="H64" i="4"/>
  <c r="F38" i="4"/>
  <c r="F39" i="4" s="1"/>
  <c r="F40" i="4" s="1"/>
  <c r="F41" i="4" s="1"/>
  <c r="X17" i="4"/>
  <c r="J74" i="4"/>
  <c r="J60" i="4"/>
  <c r="J46" i="4"/>
  <c r="Y17" i="2"/>
  <c r="X17" i="2"/>
  <c r="B100" i="4" l="1"/>
  <c r="B82" i="4"/>
  <c r="P25" i="4"/>
  <c r="B68" i="4"/>
  <c r="B54" i="4"/>
  <c r="H97" i="4"/>
  <c r="V22" i="4"/>
  <c r="H79" i="4"/>
  <c r="H51" i="4"/>
  <c r="H65" i="4"/>
</calcChain>
</file>

<file path=xl/sharedStrings.xml><?xml version="1.0" encoding="utf-8"?>
<sst xmlns="http://schemas.openxmlformats.org/spreadsheetml/2006/main" count="453" uniqueCount="58">
  <si>
    <t>Jogador 1</t>
  </si>
  <si>
    <t>Golpes</t>
  </si>
  <si>
    <t>Vida</t>
  </si>
  <si>
    <t>Jogador 2</t>
  </si>
  <si>
    <t>P</t>
  </si>
  <si>
    <t>Estamina</t>
  </si>
  <si>
    <t>Nome do Ataque</t>
  </si>
  <si>
    <t>Letra</t>
  </si>
  <si>
    <t>Estamina &gt; 750</t>
  </si>
  <si>
    <t>Estamina &gt; 500</t>
  </si>
  <si>
    <t>Estamina &gt; 250</t>
  </si>
  <si>
    <t>Estamina &lt; 250</t>
  </si>
  <si>
    <t>Zarabatana</t>
  </si>
  <si>
    <t>Z</t>
  </si>
  <si>
    <t>Pontapé</t>
  </si>
  <si>
    <t>Agarrar</t>
  </si>
  <si>
    <t>A</t>
  </si>
  <si>
    <t>Estalada</t>
  </si>
  <si>
    <t>E</t>
  </si>
  <si>
    <t>Tombeta</t>
  </si>
  <si>
    <t>T</t>
  </si>
  <si>
    <t>Rasteira</t>
  </si>
  <si>
    <t>R</t>
  </si>
  <si>
    <t>Cotovelada</t>
  </si>
  <si>
    <t>C</t>
  </si>
  <si>
    <t>Bicada</t>
  </si>
  <si>
    <t>B</t>
  </si>
  <si>
    <t>Onda de Choque</t>
  </si>
  <si>
    <t>O</t>
  </si>
  <si>
    <t>Defender</t>
  </si>
  <si>
    <t>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</si>
  <si>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</si>
  <si>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</si>
  <si>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</si>
  <si>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</si>
  <si>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</si>
  <si>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</si>
  <si>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</si>
  <si>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</si>
  <si>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</si>
  <si>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</si>
  <si>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</si>
  <si>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Pontos de vida retirados ao oponente (se valor é negativo o jogador é que perde vida)</t>
  </si>
  <si>
    <t>"Inicio"</t>
  </si>
  <si>
    <t>PedraPapelTesoura</t>
  </si>
  <si>
    <t>(espaço)</t>
  </si>
  <si>
    <t>Column12</t>
  </si>
  <si>
    <t>Descansa</t>
  </si>
  <si>
    <t>Murro</t>
  </si>
  <si>
    <t>Column102</t>
  </si>
  <si>
    <t>Vida J1 +50</t>
  </si>
  <si>
    <t>Vida J2 +50</t>
  </si>
  <si>
    <t>Vida J1&amp;J2 +50</t>
  </si>
  <si>
    <t>Estam J1 +100</t>
  </si>
  <si>
    <t>Estam J2 +100</t>
  </si>
  <si>
    <t>Estam J1&amp;J2 +100</t>
  </si>
  <si>
    <t>E J1 +100, V J2+50</t>
  </si>
  <si>
    <t>E J2 +100, V J1+50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</si>
</sst>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2328"/>
      <name val="Segoe UI"/>
      <family val="2"/>
    </font>
    <font>
      <sz val="12"/>
      <color rgb="FF1F2328"/>
      <name val="Segoe U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wrapText="1" indent="1"/>
    </xf>
    <xf numFmtId="0" fontId="0" fillId="3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/>
    <xf numFmtId="0" fontId="1" fillId="4" borderId="0" xfId="0" applyFont="1" applyFill="1"/>
    <xf numFmtId="0" fontId="0" fillId="4" borderId="0" xfId="0" applyFill="1"/>
    <xf numFmtId="0" fontId="0" fillId="0" borderId="1" xfId="0" applyBorder="1"/>
    <xf numFmtId="0" fontId="1" fillId="3" borderId="1" xfId="0" applyFont="1" applyFill="1" applyBorder="1"/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FC2FB7-892A-4401-AC78-9FF999F7C41D}" name="Table13" displayName="Table13" ref="A15:M29" totalsRowCount="1" headerRowDxfId="2">
  <autoFilter ref="A15:M28" xr:uid="{3B35A3B8-EE56-441C-B388-8F841C446906}"/>
  <tableColumns count="13">
    <tableColumn id="1" xr3:uid="{AA951C0C-1CF4-4FFF-8E2C-550F38BFB339}" name="Column1" dataDxfId="1" totalsRowDxfId="0"/>
    <tableColumn id="2" xr3:uid="{7A2D6FAF-C2F7-4A8F-8048-F82FD9157BA5}" name="Column2" totalsRowFunction="custom">
      <totalsRowFormula>SUM(B17:B26)</totalsRowFormula>
    </tableColumn>
    <tableColumn id="3" xr3:uid="{E9507762-EE9B-471F-A2E3-0B33E4EA00EE}" name="Column3" totalsRowFunction="custom">
      <totalsRowFormula>SUM(C17:C26)</totalsRowFormula>
    </tableColumn>
    <tableColumn id="4" xr3:uid="{6AFF9944-B162-4424-B29D-94C73D9FCF76}" name="Column4" totalsRowFunction="custom">
      <totalsRowFormula>SUM(D17:D26)</totalsRowFormula>
    </tableColumn>
    <tableColumn id="5" xr3:uid="{9CE5C747-306E-4E37-AB7A-36FE49EEF6B5}" name="Column5" totalsRowFunction="custom">
      <totalsRowFormula>SUM(E17:E26)</totalsRowFormula>
    </tableColumn>
    <tableColumn id="6" xr3:uid="{CD25C3DD-4E06-49FE-AC73-7B441C509F83}" name="Column6" totalsRowFunction="custom">
      <totalsRowFormula>SUM(F17:F26)</totalsRowFormula>
    </tableColumn>
    <tableColumn id="7" xr3:uid="{8E4789DA-B4E9-4EA0-84CF-775043E82886}" name="Column7" totalsRowFunction="custom">
      <totalsRowFormula>SUM(G17:G26)</totalsRowFormula>
    </tableColumn>
    <tableColumn id="8" xr3:uid="{C8CB16B8-D24F-40F9-98C2-6A04262E374A}" name="Column8" totalsRowFunction="custom">
      <totalsRowFormula>SUM(H17:H26)</totalsRowFormula>
    </tableColumn>
    <tableColumn id="9" xr3:uid="{4B2B57DB-901D-42B6-A0EF-6A728D182AB7}" name="Column9" totalsRowFunction="custom">
      <totalsRowFormula>SUM(I17:I26)</totalsRowFormula>
    </tableColumn>
    <tableColumn id="10" xr3:uid="{E6E915BE-FB21-4832-A3EC-91ED79699115}" name="Column10" totalsRowFunction="custom">
      <totalsRowFormula>SUM(J17:J26)</totalsRowFormula>
    </tableColumn>
    <tableColumn id="14" xr3:uid="{AE929358-3659-4FF5-8236-D589A8E14F8B}" name="Column102" totalsRowFunction="custom">
      <totalsRowFormula>SUM(K17:K26)</totalsRowFormula>
    </tableColumn>
    <tableColumn id="11" xr3:uid="{5F194D0E-A00F-4631-B43F-EBB86082D79C}" name="Column11" totalsRowFunction="custom">
      <totalsRowFormula>SUM(L17:L28)</totalsRowFormula>
    </tableColumn>
    <tableColumn id="12" xr3:uid="{71E9CA49-0BD6-4685-BC05-1D78076CDC45}" name="Column12" totalsRowFunction="custom">
      <totalsRowFormula>SUM(M17:M28)</totalsRow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B84C2-9E81-4C15-9753-F2FC4E16A511}" name="Table134" displayName="Table134" ref="A90:M103" totalsRowShown="0" headerRowDxfId="6">
  <autoFilter ref="A90:M103" xr:uid="{488B84C2-9E81-4C15-9753-F2FC4E16A511}"/>
  <tableColumns count="13">
    <tableColumn id="1" xr3:uid="{B90777BD-1881-4E2F-A5B9-AC010FBF058D}" name="Column1" dataDxfId="5"/>
    <tableColumn id="2" xr3:uid="{0C2D42CB-8713-4B45-91AF-4366562598B6}" name="Column2"/>
    <tableColumn id="3" xr3:uid="{E44CC5B7-C082-4010-B02E-D56577AD1CF6}" name="Column3"/>
    <tableColumn id="4" xr3:uid="{738E8E54-D824-4EB0-809C-3D88E427E6E9}" name="Column4"/>
    <tableColumn id="5" xr3:uid="{455D7036-EA28-4F48-A692-D761E2A070E5}" name="Column5"/>
    <tableColumn id="6" xr3:uid="{C29067D6-82CF-4397-9D9C-AA4900BE5CC3}" name="Column6"/>
    <tableColumn id="7" xr3:uid="{16086E88-041C-485D-8DC9-73068BEB7E29}" name="Column7"/>
    <tableColumn id="8" xr3:uid="{9A47CB68-89E7-4013-AFCE-CD43A8A9EBB1}" name="Column8"/>
    <tableColumn id="9" xr3:uid="{09B38CA8-9182-4926-A26E-F3BC51C959BF}" name="Column9"/>
    <tableColumn id="10" xr3:uid="{6A1C6FA0-1F68-46E3-9FC9-F6BACD7D8E3C}" name="Column10"/>
    <tableColumn id="14" xr3:uid="{12350352-51AD-45CA-BCAE-8DC0D36ABE4C}" name="Column102"/>
    <tableColumn id="11" xr3:uid="{32E274E3-A9C5-4F85-B2D8-85AE7EB7DC49}" name="Column11"/>
    <tableColumn id="12" xr3:uid="{CF8633DE-D529-4AFF-BE80-7861D2EC105B}" name="Column1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5A3B8-EE56-441C-B388-8F841C446906}" name="Table1" displayName="Table1" ref="A15:M28" totalsRowShown="0" headerRowDxfId="4">
  <autoFilter ref="A15:M28" xr:uid="{3B35A3B8-EE56-441C-B388-8F841C446906}"/>
  <tableColumns count="13">
    <tableColumn id="1" xr3:uid="{17319E0E-CE45-423C-A64C-38F28A2F735C}" name="Column1" dataDxfId="3"/>
    <tableColumn id="2" xr3:uid="{5EE1A0F1-FBF7-4DDC-806E-1D55E2DBDEE1}" name="Column2"/>
    <tableColumn id="3" xr3:uid="{576F3BB1-EC9C-4333-9BAD-47B8824FB804}" name="Column3"/>
    <tableColumn id="4" xr3:uid="{533DCB86-3429-42B9-8769-9383C741608C}" name="Column4"/>
    <tableColumn id="5" xr3:uid="{0B7CBB58-BEC0-4C9E-B18E-B4F066328A86}" name="Column5"/>
    <tableColumn id="6" xr3:uid="{E84F9EAE-295F-4F3D-AFA5-C63639BED462}" name="Column6"/>
    <tableColumn id="7" xr3:uid="{05323132-4F55-47E6-8B12-0A908CCAD42E}" name="Column7"/>
    <tableColumn id="8" xr3:uid="{919DD753-2743-4381-BCCE-23BB91609FB3}" name="Column8"/>
    <tableColumn id="9" xr3:uid="{68FB52CA-EE6F-4837-A4D2-041AC6FAF6F1}" name="Column9"/>
    <tableColumn id="10" xr3:uid="{FDAE9363-CBDE-4522-AD83-4C85EB33EF49}" name="Column10"/>
    <tableColumn id="14" xr3:uid="{679E2F0C-1A8F-4143-882B-C3569506745C}" name="Column102"/>
    <tableColumn id="11" xr3:uid="{37DED0F0-29C8-46A5-B8D1-2C360738D89A}" name="Column11"/>
    <tableColumn id="12" xr3:uid="{ADB1CA89-DDB3-43C5-A983-0A33A1FC8C43}" name="Column1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6FC2-07FF-4BF5-9FD7-418781A69E93}">
  <dimension ref="A1:Z103"/>
  <sheetViews>
    <sheetView tabSelected="1" topLeftCell="A9" workbookViewId="0">
      <selection activeCell="J36" sqref="J36"/>
    </sheetView>
  </sheetViews>
  <sheetFormatPr defaultRowHeight="15" x14ac:dyDescent="0.25"/>
  <cols>
    <col min="1" max="13" width="15.5703125" customWidth="1"/>
    <col min="14" max="14" width="12.5703125" customWidth="1"/>
    <col min="25" max="25" width="11.140625" customWidth="1"/>
  </cols>
  <sheetData>
    <row r="1" spans="1:26" ht="34.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26" ht="18.75" customHeight="1" x14ac:dyDescent="0.25">
      <c r="A2" s="3" t="s">
        <v>12</v>
      </c>
      <c r="B2" s="3" t="s">
        <v>13</v>
      </c>
      <c r="C2" s="3">
        <v>12</v>
      </c>
      <c r="D2" s="3">
        <v>9</v>
      </c>
      <c r="E2" s="3">
        <v>6</v>
      </c>
      <c r="F2" s="3">
        <v>3</v>
      </c>
    </row>
    <row r="3" spans="1:26" ht="18.75" customHeight="1" x14ac:dyDescent="0.25">
      <c r="A3" s="3" t="s">
        <v>14</v>
      </c>
      <c r="B3" s="3" t="s">
        <v>4</v>
      </c>
      <c r="C3" s="3">
        <v>16</v>
      </c>
      <c r="D3" s="3">
        <v>12</v>
      </c>
      <c r="E3" s="3">
        <v>8</v>
      </c>
      <c r="F3" s="3">
        <v>4</v>
      </c>
    </row>
    <row r="4" spans="1:26" ht="18.75" customHeight="1" x14ac:dyDescent="0.25">
      <c r="A4" s="3" t="s">
        <v>15</v>
      </c>
      <c r="B4" s="3" t="s">
        <v>16</v>
      </c>
      <c r="C4" s="3">
        <v>20</v>
      </c>
      <c r="D4" s="3">
        <v>15</v>
      </c>
      <c r="E4" s="3">
        <v>10</v>
      </c>
      <c r="F4" s="3">
        <v>5</v>
      </c>
    </row>
    <row r="5" spans="1:26" ht="18.75" customHeight="1" x14ac:dyDescent="0.25">
      <c r="A5" s="3" t="s">
        <v>17</v>
      </c>
      <c r="B5" s="3" t="s">
        <v>18</v>
      </c>
      <c r="C5" s="3">
        <v>24</v>
      </c>
      <c r="D5" s="3">
        <v>18</v>
      </c>
      <c r="E5" s="3">
        <v>12</v>
      </c>
      <c r="F5" s="3">
        <v>6</v>
      </c>
    </row>
    <row r="6" spans="1:26" ht="18.75" customHeight="1" x14ac:dyDescent="0.25">
      <c r="A6" s="3" t="s">
        <v>19</v>
      </c>
      <c r="B6" s="3" t="s">
        <v>20</v>
      </c>
      <c r="C6" s="3">
        <v>28</v>
      </c>
      <c r="D6" s="3">
        <v>21</v>
      </c>
      <c r="E6" s="3">
        <v>14</v>
      </c>
      <c r="F6" s="3">
        <v>7</v>
      </c>
    </row>
    <row r="7" spans="1:26" ht="18.75" customHeight="1" x14ac:dyDescent="0.25">
      <c r="A7" s="3" t="s">
        <v>21</v>
      </c>
      <c r="B7" s="3" t="s">
        <v>22</v>
      </c>
      <c r="C7" s="3">
        <v>32</v>
      </c>
      <c r="D7" s="3">
        <v>24</v>
      </c>
      <c r="E7" s="3">
        <v>16</v>
      </c>
      <c r="F7" s="3">
        <v>8</v>
      </c>
    </row>
    <row r="8" spans="1:26" ht="18.75" customHeight="1" x14ac:dyDescent="0.25">
      <c r="A8" s="3" t="s">
        <v>23</v>
      </c>
      <c r="B8" s="3" t="s">
        <v>24</v>
      </c>
      <c r="C8" s="3">
        <v>36</v>
      </c>
      <c r="D8" s="3">
        <v>27</v>
      </c>
      <c r="E8" s="3">
        <v>18</v>
      </c>
      <c r="F8" s="3">
        <v>9</v>
      </c>
    </row>
    <row r="9" spans="1:26" ht="18.75" customHeight="1" x14ac:dyDescent="0.25">
      <c r="A9" s="3" t="s">
        <v>25</v>
      </c>
      <c r="B9" s="3" t="s">
        <v>26</v>
      </c>
      <c r="C9" s="3">
        <v>40</v>
      </c>
      <c r="D9" s="3">
        <v>30</v>
      </c>
      <c r="E9" s="3">
        <v>20</v>
      </c>
      <c r="F9" s="3">
        <v>10</v>
      </c>
    </row>
    <row r="10" spans="1:26" ht="18.75" customHeight="1" x14ac:dyDescent="0.25">
      <c r="A10" s="3" t="s">
        <v>27</v>
      </c>
      <c r="B10" s="3" t="s">
        <v>28</v>
      </c>
      <c r="C10" s="3">
        <v>44</v>
      </c>
      <c r="D10" s="3">
        <v>34</v>
      </c>
      <c r="E10" s="3">
        <v>22</v>
      </c>
      <c r="F10" s="3">
        <v>11</v>
      </c>
    </row>
    <row r="11" spans="1:26" ht="18.75" customHeight="1" x14ac:dyDescent="0.25">
      <c r="A11" s="3" t="s">
        <v>29</v>
      </c>
      <c r="B11" s="3" t="s">
        <v>30</v>
      </c>
      <c r="C11" s="3">
        <v>0</v>
      </c>
      <c r="D11" s="3">
        <v>0</v>
      </c>
      <c r="E11" s="3">
        <v>0</v>
      </c>
      <c r="F11" s="3">
        <v>0</v>
      </c>
    </row>
    <row r="14" spans="1:26" ht="39" customHeight="1" x14ac:dyDescent="0.25">
      <c r="A14" s="18" t="s">
        <v>42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26" ht="17.25" x14ac:dyDescent="0.25">
      <c r="A15" t="s">
        <v>31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49</v>
      </c>
      <c r="L15" s="3" t="s">
        <v>41</v>
      </c>
      <c r="M15" s="3" t="s">
        <v>46</v>
      </c>
    </row>
    <row r="16" spans="1:26" ht="33.75" customHeight="1" x14ac:dyDescent="0.25">
      <c r="B16" s="4" t="s">
        <v>12</v>
      </c>
      <c r="C16" s="4" t="s">
        <v>14</v>
      </c>
      <c r="D16" s="4" t="s">
        <v>15</v>
      </c>
      <c r="E16" s="4" t="s">
        <v>17</v>
      </c>
      <c r="F16" s="4" t="s">
        <v>19</v>
      </c>
      <c r="G16" s="4" t="s">
        <v>21</v>
      </c>
      <c r="H16" s="4" t="s">
        <v>23</v>
      </c>
      <c r="I16" s="4" t="s">
        <v>25</v>
      </c>
      <c r="J16" s="4" t="s">
        <v>27</v>
      </c>
      <c r="K16" s="4" t="s">
        <v>48</v>
      </c>
      <c r="L16" s="4" t="s">
        <v>29</v>
      </c>
      <c r="M16" s="4" t="s">
        <v>47</v>
      </c>
      <c r="O16" s="5"/>
      <c r="P16" s="12" t="s">
        <v>13</v>
      </c>
      <c r="Q16" s="12" t="s">
        <v>4</v>
      </c>
      <c r="R16" s="12" t="s">
        <v>16</v>
      </c>
      <c r="S16" s="12" t="s">
        <v>18</v>
      </c>
      <c r="T16" s="12" t="s">
        <v>20</v>
      </c>
      <c r="U16" s="12" t="s">
        <v>22</v>
      </c>
      <c r="V16" s="12" t="s">
        <v>24</v>
      </c>
      <c r="W16" s="12" t="s">
        <v>26</v>
      </c>
      <c r="X16" s="12" t="s">
        <v>28</v>
      </c>
      <c r="Y16" s="12" t="s">
        <v>30</v>
      </c>
      <c r="Z16" s="12" t="s">
        <v>45</v>
      </c>
    </row>
    <row r="17" spans="1:26" ht="27" customHeight="1" x14ac:dyDescent="0.25">
      <c r="A17" s="4" t="s">
        <v>12</v>
      </c>
      <c r="B17" s="1">
        <v>0</v>
      </c>
      <c r="C17">
        <v>4</v>
      </c>
      <c r="D17">
        <v>8</v>
      </c>
      <c r="E17">
        <v>12</v>
      </c>
      <c r="F17">
        <v>16</v>
      </c>
      <c r="G17">
        <v>-20</v>
      </c>
      <c r="H17">
        <v>-16</v>
      </c>
      <c r="I17">
        <v>12</v>
      </c>
      <c r="J17">
        <v>-8</v>
      </c>
      <c r="K17">
        <v>-4</v>
      </c>
      <c r="L17">
        <v>0</v>
      </c>
      <c r="M17">
        <v>20</v>
      </c>
      <c r="N17">
        <f>SUM(Table13[[#This Row],[Column2]:[Column102]])</f>
        <v>4</v>
      </c>
      <c r="O17" s="12" t="s">
        <v>13</v>
      </c>
      <c r="P17" s="13">
        <f>+Table13[[#This Row],[Column2]]</f>
        <v>0</v>
      </c>
      <c r="Q17" s="13">
        <f>+Table13[[#This Row],[Column3]]</f>
        <v>4</v>
      </c>
      <c r="R17" s="13">
        <f>+Table13[[#This Row],[Column4]]</f>
        <v>8</v>
      </c>
      <c r="S17" s="13">
        <f>+Table13[[#This Row],[Column5]]</f>
        <v>12</v>
      </c>
      <c r="T17" s="13">
        <f>+Table13[[#This Row],[Column6]]</f>
        <v>16</v>
      </c>
      <c r="U17" s="13">
        <f>+Table13[[#This Row],[Column7]]</f>
        <v>-20</v>
      </c>
      <c r="V17" s="13">
        <f>+Table13[[#This Row],[Column8]]</f>
        <v>-16</v>
      </c>
      <c r="W17" s="13">
        <f>+Table13[[#This Row],[Column9]]</f>
        <v>12</v>
      </c>
      <c r="X17" s="13">
        <f>+Table13[[#This Row],[Column10]]</f>
        <v>-8</v>
      </c>
      <c r="Y17" s="13">
        <f>+Table13[[#This Row],[Column11]]</f>
        <v>0</v>
      </c>
      <c r="Z17" s="13">
        <v>20</v>
      </c>
    </row>
    <row r="18" spans="1:26" ht="17.25" x14ac:dyDescent="0.25">
      <c r="A18" s="4" t="s">
        <v>14</v>
      </c>
      <c r="B18">
        <f>-C17</f>
        <v>-4</v>
      </c>
      <c r="C18" s="1">
        <v>0</v>
      </c>
      <c r="D18">
        <v>4</v>
      </c>
      <c r="E18">
        <v>8</v>
      </c>
      <c r="F18">
        <v>12</v>
      </c>
      <c r="G18">
        <v>16</v>
      </c>
      <c r="H18">
        <v>-20</v>
      </c>
      <c r="I18">
        <v>-16</v>
      </c>
      <c r="J18">
        <v>-12</v>
      </c>
      <c r="K18">
        <v>16</v>
      </c>
      <c r="L18">
        <v>0</v>
      </c>
      <c r="M18">
        <v>20</v>
      </c>
      <c r="N18">
        <f>SUM(Table13[[#This Row],[Column2]:[Column102]])</f>
        <v>4</v>
      </c>
      <c r="O18" s="12" t="s">
        <v>4</v>
      </c>
      <c r="P18" s="13">
        <f>+Table13[[#This Row],[Column2]]</f>
        <v>-4</v>
      </c>
      <c r="Q18" s="13">
        <f>+Table13[[#This Row],[Column3]]</f>
        <v>0</v>
      </c>
      <c r="R18" s="13">
        <f>+Table13[[#This Row],[Column4]]</f>
        <v>4</v>
      </c>
      <c r="S18" s="13">
        <f>+Table13[[#This Row],[Column5]]</f>
        <v>8</v>
      </c>
      <c r="T18" s="13">
        <f>+Table13[[#This Row],[Column6]]</f>
        <v>12</v>
      </c>
      <c r="U18" s="13">
        <f>+Table13[[#This Row],[Column7]]</f>
        <v>16</v>
      </c>
      <c r="V18" s="13">
        <f>+Table13[[#This Row],[Column8]]</f>
        <v>-20</v>
      </c>
      <c r="W18" s="13">
        <f>+Table13[[#This Row],[Column9]]</f>
        <v>-16</v>
      </c>
      <c r="X18" s="13">
        <f>+Table13[[#This Row],[Column10]]</f>
        <v>-12</v>
      </c>
      <c r="Y18" s="13">
        <f>+Table13[[#This Row],[Column11]]</f>
        <v>0</v>
      </c>
      <c r="Z18" s="13">
        <v>20</v>
      </c>
    </row>
    <row r="19" spans="1:26" ht="17.25" x14ac:dyDescent="0.25">
      <c r="A19" s="4" t="s">
        <v>15</v>
      </c>
      <c r="B19">
        <f>-D17</f>
        <v>-8</v>
      </c>
      <c r="C19">
        <f>-D18</f>
        <v>-4</v>
      </c>
      <c r="D19" s="1">
        <v>0</v>
      </c>
      <c r="E19">
        <v>4</v>
      </c>
      <c r="F19">
        <v>8</v>
      </c>
      <c r="G19">
        <v>12</v>
      </c>
      <c r="H19">
        <v>16</v>
      </c>
      <c r="I19">
        <v>-20</v>
      </c>
      <c r="J19">
        <v>-16</v>
      </c>
      <c r="K19">
        <v>12</v>
      </c>
      <c r="L19">
        <v>0</v>
      </c>
      <c r="M19">
        <v>20</v>
      </c>
      <c r="N19">
        <f>SUM(Table13[[#This Row],[Column2]:[Column102]])</f>
        <v>4</v>
      </c>
      <c r="O19" s="12" t="s">
        <v>16</v>
      </c>
      <c r="P19" s="13">
        <f>+Table13[[#This Row],[Column2]]</f>
        <v>-8</v>
      </c>
      <c r="Q19" s="13">
        <f>+Table13[[#This Row],[Column3]]</f>
        <v>-4</v>
      </c>
      <c r="R19" s="13">
        <f>+Table13[[#This Row],[Column4]]</f>
        <v>0</v>
      </c>
      <c r="S19" s="13">
        <f>+Table13[[#This Row],[Column5]]</f>
        <v>4</v>
      </c>
      <c r="T19" s="13">
        <f>+Table13[[#This Row],[Column6]]</f>
        <v>8</v>
      </c>
      <c r="U19" s="13">
        <f>+Table13[[#This Row],[Column7]]</f>
        <v>12</v>
      </c>
      <c r="V19" s="13">
        <f>+Table13[[#This Row],[Column8]]</f>
        <v>16</v>
      </c>
      <c r="W19" s="13">
        <f>+Table13[[#This Row],[Column9]]</f>
        <v>-20</v>
      </c>
      <c r="X19" s="13">
        <f>+Table13[[#This Row],[Column10]]</f>
        <v>-16</v>
      </c>
      <c r="Y19" s="13">
        <f>+Table13[[#This Row],[Column11]]</f>
        <v>0</v>
      </c>
      <c r="Z19" s="13">
        <v>20</v>
      </c>
    </row>
    <row r="20" spans="1:26" ht="17.25" x14ac:dyDescent="0.25">
      <c r="A20" s="4" t="s">
        <v>17</v>
      </c>
      <c r="B20">
        <f>-E17</f>
        <v>-12</v>
      </c>
      <c r="C20">
        <f>-E18</f>
        <v>-8</v>
      </c>
      <c r="D20">
        <f>-E19</f>
        <v>-4</v>
      </c>
      <c r="E20" s="1">
        <v>0</v>
      </c>
      <c r="F20">
        <v>4</v>
      </c>
      <c r="G20">
        <v>-8</v>
      </c>
      <c r="H20">
        <v>12</v>
      </c>
      <c r="I20">
        <v>16</v>
      </c>
      <c r="J20">
        <v>20</v>
      </c>
      <c r="K20">
        <v>-16</v>
      </c>
      <c r="L20">
        <v>0</v>
      </c>
      <c r="M20">
        <v>20</v>
      </c>
      <c r="N20">
        <f>SUM(Table13[[#This Row],[Column2]:[Column102]])</f>
        <v>4</v>
      </c>
      <c r="O20" s="12" t="s">
        <v>18</v>
      </c>
      <c r="P20" s="13">
        <f>+Table13[[#This Row],[Column2]]</f>
        <v>-12</v>
      </c>
      <c r="Q20" s="13">
        <f>+Table13[[#This Row],[Column3]]</f>
        <v>-8</v>
      </c>
      <c r="R20" s="13">
        <f>+Table13[[#This Row],[Column4]]</f>
        <v>-4</v>
      </c>
      <c r="S20" s="13">
        <f>+Table13[[#This Row],[Column5]]</f>
        <v>0</v>
      </c>
      <c r="T20" s="13">
        <f>+Table13[[#This Row],[Column6]]</f>
        <v>4</v>
      </c>
      <c r="U20" s="13">
        <f>+Table13[[#This Row],[Column7]]</f>
        <v>-8</v>
      </c>
      <c r="V20" s="13">
        <f>+Table13[[#This Row],[Column8]]</f>
        <v>12</v>
      </c>
      <c r="W20" s="13">
        <f>+Table13[[#This Row],[Column9]]</f>
        <v>16</v>
      </c>
      <c r="X20" s="13">
        <f>+Table13[[#This Row],[Column10]]</f>
        <v>20</v>
      </c>
      <c r="Y20" s="13">
        <f>+Table13[[#This Row],[Column11]]</f>
        <v>0</v>
      </c>
      <c r="Z20" s="13">
        <v>20</v>
      </c>
    </row>
    <row r="21" spans="1:26" ht="17.25" x14ac:dyDescent="0.25">
      <c r="A21" s="4" t="s">
        <v>19</v>
      </c>
      <c r="B21">
        <f>-F17</f>
        <v>-16</v>
      </c>
      <c r="C21">
        <f>-F18</f>
        <v>-12</v>
      </c>
      <c r="D21">
        <f>-F19</f>
        <v>-8</v>
      </c>
      <c r="E21">
        <f>-F20</f>
        <v>-4</v>
      </c>
      <c r="F21" s="1">
        <v>0</v>
      </c>
      <c r="G21">
        <v>4</v>
      </c>
      <c r="H21">
        <v>-8</v>
      </c>
      <c r="I21">
        <v>12</v>
      </c>
      <c r="J21">
        <v>16</v>
      </c>
      <c r="K21">
        <v>20</v>
      </c>
      <c r="L21">
        <v>0</v>
      </c>
      <c r="M21">
        <v>20</v>
      </c>
      <c r="N21">
        <f>SUM(Table13[[#This Row],[Column2]:[Column102]])</f>
        <v>4</v>
      </c>
      <c r="O21" s="12" t="s">
        <v>20</v>
      </c>
      <c r="P21" s="13">
        <f>+Table13[[#This Row],[Column2]]</f>
        <v>-16</v>
      </c>
      <c r="Q21" s="13">
        <f>+Table13[[#This Row],[Column3]]</f>
        <v>-12</v>
      </c>
      <c r="R21" s="13">
        <f>+Table13[[#This Row],[Column4]]</f>
        <v>-8</v>
      </c>
      <c r="S21" s="13">
        <f>+Table13[[#This Row],[Column5]]</f>
        <v>-4</v>
      </c>
      <c r="T21" s="13">
        <f>+Table13[[#This Row],[Column6]]</f>
        <v>0</v>
      </c>
      <c r="U21" s="13">
        <f>+Table13[[#This Row],[Column7]]</f>
        <v>4</v>
      </c>
      <c r="V21" s="13">
        <f>+Table13[[#This Row],[Column8]]</f>
        <v>-8</v>
      </c>
      <c r="W21" s="13">
        <f>+Table13[[#This Row],[Column9]]</f>
        <v>12</v>
      </c>
      <c r="X21" s="13">
        <f>+Table13[[#This Row],[Column10]]</f>
        <v>16</v>
      </c>
      <c r="Y21" s="13">
        <f>+Table13[[#This Row],[Column11]]</f>
        <v>0</v>
      </c>
      <c r="Z21" s="13">
        <v>20</v>
      </c>
    </row>
    <row r="22" spans="1:26" ht="17.25" x14ac:dyDescent="0.25">
      <c r="A22" s="4" t="s">
        <v>21</v>
      </c>
      <c r="B22">
        <f>-G17</f>
        <v>20</v>
      </c>
      <c r="C22">
        <f>-G18</f>
        <v>-16</v>
      </c>
      <c r="D22">
        <f>-G19</f>
        <v>-12</v>
      </c>
      <c r="E22">
        <f>-G20</f>
        <v>8</v>
      </c>
      <c r="F22">
        <f>-G21</f>
        <v>-4</v>
      </c>
      <c r="G22" s="1">
        <v>0</v>
      </c>
      <c r="H22">
        <v>4</v>
      </c>
      <c r="I22">
        <v>8</v>
      </c>
      <c r="J22">
        <v>12</v>
      </c>
      <c r="K22">
        <v>-16</v>
      </c>
      <c r="L22">
        <v>0</v>
      </c>
      <c r="M22">
        <v>20</v>
      </c>
      <c r="N22">
        <f>SUM(Table13[[#This Row],[Column2]:[Column102]])</f>
        <v>4</v>
      </c>
      <c r="O22" s="12" t="s">
        <v>22</v>
      </c>
      <c r="P22" s="13">
        <f>+Table13[[#This Row],[Column2]]</f>
        <v>20</v>
      </c>
      <c r="Q22" s="13">
        <f>+Table13[[#This Row],[Column3]]</f>
        <v>-16</v>
      </c>
      <c r="R22" s="13">
        <f>+Table13[[#This Row],[Column4]]</f>
        <v>-12</v>
      </c>
      <c r="S22" s="13">
        <f>+Table13[[#This Row],[Column5]]</f>
        <v>8</v>
      </c>
      <c r="T22" s="13">
        <f>+Table13[[#This Row],[Column6]]</f>
        <v>-4</v>
      </c>
      <c r="U22" s="13">
        <f>+Table13[[#This Row],[Column7]]</f>
        <v>0</v>
      </c>
      <c r="V22" s="13">
        <f>+Table13[[#This Row],[Column8]]</f>
        <v>4</v>
      </c>
      <c r="W22" s="13">
        <f>+Table13[[#This Row],[Column9]]</f>
        <v>8</v>
      </c>
      <c r="X22" s="13">
        <f>+Table13[[#This Row],[Column10]]</f>
        <v>12</v>
      </c>
      <c r="Y22" s="13">
        <f>+Table13[[#This Row],[Column11]]</f>
        <v>0</v>
      </c>
      <c r="Z22" s="13">
        <v>20</v>
      </c>
    </row>
    <row r="23" spans="1:26" ht="17.25" customHeight="1" x14ac:dyDescent="0.25">
      <c r="A23" s="4" t="s">
        <v>23</v>
      </c>
      <c r="B23">
        <f>-H17</f>
        <v>16</v>
      </c>
      <c r="C23">
        <f>-H18</f>
        <v>20</v>
      </c>
      <c r="D23">
        <f>-H19</f>
        <v>-16</v>
      </c>
      <c r="E23">
        <f>-H20</f>
        <v>-12</v>
      </c>
      <c r="F23">
        <f>-H21</f>
        <v>8</v>
      </c>
      <c r="G23">
        <f>-H22</f>
        <v>-4</v>
      </c>
      <c r="H23" s="1">
        <v>0</v>
      </c>
      <c r="I23">
        <v>-8</v>
      </c>
      <c r="J23">
        <v>-4</v>
      </c>
      <c r="K23">
        <v>-8</v>
      </c>
      <c r="L23">
        <v>0</v>
      </c>
      <c r="M23">
        <v>20</v>
      </c>
      <c r="N23">
        <f>SUM(Table13[[#This Row],[Column2]:[Column102]])</f>
        <v>-8</v>
      </c>
      <c r="O23" s="12" t="s">
        <v>24</v>
      </c>
      <c r="P23" s="13">
        <f>+Table13[[#This Row],[Column2]]</f>
        <v>16</v>
      </c>
      <c r="Q23" s="13">
        <f>+Table13[[#This Row],[Column3]]</f>
        <v>20</v>
      </c>
      <c r="R23" s="13">
        <f>+Table13[[#This Row],[Column4]]</f>
        <v>-16</v>
      </c>
      <c r="S23" s="13">
        <f>+Table13[[#This Row],[Column5]]</f>
        <v>-12</v>
      </c>
      <c r="T23" s="13">
        <f>+Table13[[#This Row],[Column6]]</f>
        <v>8</v>
      </c>
      <c r="U23" s="13">
        <f>+Table13[[#This Row],[Column7]]</f>
        <v>-4</v>
      </c>
      <c r="V23" s="13">
        <f>+Table13[[#This Row],[Column8]]</f>
        <v>0</v>
      </c>
      <c r="W23" s="13">
        <f>+Table13[[#This Row],[Column9]]</f>
        <v>-8</v>
      </c>
      <c r="X23" s="13">
        <f>+Table13[[#This Row],[Column10]]</f>
        <v>-4</v>
      </c>
      <c r="Y23" s="13">
        <f>+Table13[[#This Row],[Column11]]</f>
        <v>0</v>
      </c>
      <c r="Z23" s="13">
        <v>20</v>
      </c>
    </row>
    <row r="24" spans="1:26" ht="17.25" x14ac:dyDescent="0.25">
      <c r="A24" s="4" t="s">
        <v>25</v>
      </c>
      <c r="B24">
        <f>-I17</f>
        <v>-12</v>
      </c>
      <c r="C24">
        <f>-I18</f>
        <v>16</v>
      </c>
      <c r="D24">
        <f>-I19</f>
        <v>20</v>
      </c>
      <c r="E24">
        <f>-I20</f>
        <v>-16</v>
      </c>
      <c r="F24">
        <f>-I21</f>
        <v>-12</v>
      </c>
      <c r="G24">
        <f>-I22</f>
        <v>-8</v>
      </c>
      <c r="H24">
        <f>-I23</f>
        <v>8</v>
      </c>
      <c r="I24" s="1">
        <v>0</v>
      </c>
      <c r="J24">
        <v>16</v>
      </c>
      <c r="K24">
        <v>-20</v>
      </c>
      <c r="L24">
        <v>0</v>
      </c>
      <c r="M24">
        <v>20</v>
      </c>
      <c r="N24">
        <f>SUM(Table13[[#This Row],[Column2]:[Column102]])</f>
        <v>-8</v>
      </c>
      <c r="O24" s="12" t="s">
        <v>26</v>
      </c>
      <c r="P24" s="13">
        <f>+Table13[[#This Row],[Column2]]</f>
        <v>-12</v>
      </c>
      <c r="Q24" s="13">
        <f>+Table13[[#This Row],[Column3]]</f>
        <v>16</v>
      </c>
      <c r="R24" s="13">
        <f>+Table13[[#This Row],[Column4]]</f>
        <v>20</v>
      </c>
      <c r="S24" s="13">
        <f>+Table13[[#This Row],[Column5]]</f>
        <v>-16</v>
      </c>
      <c r="T24" s="13">
        <f>+Table13[[#This Row],[Column6]]</f>
        <v>-12</v>
      </c>
      <c r="U24" s="13">
        <f>+Table13[[#This Row],[Column7]]</f>
        <v>-8</v>
      </c>
      <c r="V24" s="13">
        <f>+Table13[[#This Row],[Column8]]</f>
        <v>8</v>
      </c>
      <c r="W24" s="13">
        <f>+Table13[[#This Row],[Column9]]</f>
        <v>0</v>
      </c>
      <c r="X24" s="13">
        <f>+Table13[[#This Row],[Column10]]</f>
        <v>16</v>
      </c>
      <c r="Y24" s="13">
        <f>+Table13[[#This Row],[Column11]]</f>
        <v>0</v>
      </c>
      <c r="Z24" s="13">
        <v>20</v>
      </c>
    </row>
    <row r="25" spans="1:26" ht="36" customHeight="1" x14ac:dyDescent="0.25">
      <c r="A25" s="4" t="s">
        <v>27</v>
      </c>
      <c r="B25">
        <f>-J17</f>
        <v>8</v>
      </c>
      <c r="C25">
        <f>-J18</f>
        <v>12</v>
      </c>
      <c r="D25">
        <f>-J19</f>
        <v>16</v>
      </c>
      <c r="E25">
        <f>-J20</f>
        <v>-20</v>
      </c>
      <c r="F25">
        <f>-J21</f>
        <v>-16</v>
      </c>
      <c r="G25">
        <f>-J22</f>
        <v>-12</v>
      </c>
      <c r="H25">
        <f>-J23</f>
        <v>4</v>
      </c>
      <c r="I25">
        <f>-J24</f>
        <v>-16</v>
      </c>
      <c r="J25" s="1">
        <v>0</v>
      </c>
      <c r="K25" s="1">
        <v>20</v>
      </c>
      <c r="L25">
        <v>0</v>
      </c>
      <c r="M25">
        <v>20</v>
      </c>
      <c r="N25">
        <f>SUM(Table13[[#This Row],[Column2]:[Column102]])</f>
        <v>-4</v>
      </c>
      <c r="O25" s="12" t="s">
        <v>28</v>
      </c>
      <c r="P25" s="13">
        <f>+Table13[[#This Row],[Column2]]</f>
        <v>8</v>
      </c>
      <c r="Q25" s="13">
        <f>+Table13[[#This Row],[Column3]]</f>
        <v>12</v>
      </c>
      <c r="R25" s="13">
        <f>+Table13[[#This Row],[Column4]]</f>
        <v>16</v>
      </c>
      <c r="S25" s="13">
        <f>+Table13[[#This Row],[Column5]]</f>
        <v>-20</v>
      </c>
      <c r="T25" s="13">
        <f>+Table13[[#This Row],[Column6]]</f>
        <v>-16</v>
      </c>
      <c r="U25" s="13">
        <f>+Table13[[#This Row],[Column7]]</f>
        <v>-12</v>
      </c>
      <c r="V25" s="13">
        <f>+Table13[[#This Row],[Column8]]</f>
        <v>4</v>
      </c>
      <c r="W25" s="13">
        <f>+Table13[[#This Row],[Column9]]</f>
        <v>-16</v>
      </c>
      <c r="X25" s="13">
        <f>+Table13[[#This Row],[Column10]]</f>
        <v>0</v>
      </c>
      <c r="Y25" s="13">
        <f>+Table13[[#This Row],[Column11]]</f>
        <v>0</v>
      </c>
      <c r="Z25" s="13">
        <v>20</v>
      </c>
    </row>
    <row r="26" spans="1:26" ht="17.25" x14ac:dyDescent="0.25">
      <c r="A26" s="4" t="s">
        <v>48</v>
      </c>
      <c r="B26">
        <f>-K17</f>
        <v>4</v>
      </c>
      <c r="C26">
        <f>-K18</f>
        <v>-16</v>
      </c>
      <c r="D26">
        <f>-K19</f>
        <v>-12</v>
      </c>
      <c r="E26">
        <f>-K20</f>
        <v>16</v>
      </c>
      <c r="F26">
        <f>-K21</f>
        <v>-20</v>
      </c>
      <c r="G26">
        <f>-K22</f>
        <v>16</v>
      </c>
      <c r="H26">
        <f>-K23</f>
        <v>8</v>
      </c>
      <c r="I26">
        <f>-K24</f>
        <v>20</v>
      </c>
      <c r="J26" s="1">
        <v>-20</v>
      </c>
      <c r="K26" s="1">
        <v>0</v>
      </c>
      <c r="L26">
        <v>0</v>
      </c>
      <c r="M26">
        <v>20</v>
      </c>
      <c r="N26">
        <f>SUM(Table13[[#This Row],[Column2]:[Column102]])</f>
        <v>-4</v>
      </c>
      <c r="O26" s="12" t="s">
        <v>30</v>
      </c>
      <c r="P26" s="13">
        <f>+Table13[[#This Row],[Column2]]</f>
        <v>4</v>
      </c>
      <c r="Q26" s="13">
        <f>+Table13[[#This Row],[Column3]]</f>
        <v>-16</v>
      </c>
      <c r="R26" s="13">
        <f>+Table13[[#This Row],[Column4]]</f>
        <v>-12</v>
      </c>
      <c r="S26" s="13">
        <f>+Table13[[#This Row],[Column5]]</f>
        <v>16</v>
      </c>
      <c r="T26" s="13">
        <f>+Table13[[#This Row],[Column6]]</f>
        <v>-20</v>
      </c>
      <c r="U26" s="13">
        <f>+Table13[[#This Row],[Column7]]</f>
        <v>16</v>
      </c>
      <c r="V26" s="13">
        <f>+Table13[[#This Row],[Column8]]</f>
        <v>8</v>
      </c>
      <c r="W26" s="13">
        <f>+Table13[[#This Row],[Column9]]</f>
        <v>20</v>
      </c>
      <c r="X26" s="13">
        <f>+Table13[[#This Row],[Column10]]</f>
        <v>-20</v>
      </c>
      <c r="Y26" s="13">
        <f>+Table13[[#This Row],[Column11]]</f>
        <v>0</v>
      </c>
      <c r="Z26" s="13">
        <v>0</v>
      </c>
    </row>
    <row r="27" spans="1:26" ht="34.5" x14ac:dyDescent="0.25">
      <c r="A27" s="4" t="s">
        <v>29</v>
      </c>
      <c r="B27">
        <f>-L17</f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>-L24</f>
        <v>0</v>
      </c>
      <c r="I27">
        <v>0</v>
      </c>
      <c r="J27">
        <v>0</v>
      </c>
      <c r="K27">
        <v>0</v>
      </c>
      <c r="L27" s="1">
        <v>0</v>
      </c>
      <c r="M27">
        <v>0</v>
      </c>
      <c r="N27">
        <f>SUM(Table13[[#This Row],[Column2]:[Column12]])</f>
        <v>0</v>
      </c>
      <c r="O27" s="12" t="s">
        <v>45</v>
      </c>
      <c r="P27" s="13">
        <v>20</v>
      </c>
      <c r="Q27" s="13">
        <v>20</v>
      </c>
      <c r="R27" s="13">
        <v>20</v>
      </c>
      <c r="S27" s="13">
        <v>20</v>
      </c>
      <c r="T27" s="13">
        <v>20</v>
      </c>
      <c r="U27" s="13">
        <v>20</v>
      </c>
      <c r="V27" s="13">
        <v>20</v>
      </c>
      <c r="W27" s="13">
        <v>20</v>
      </c>
      <c r="X27" s="13">
        <v>20</v>
      </c>
      <c r="Y27" s="13">
        <v>0</v>
      </c>
      <c r="Z27" s="13">
        <v>0</v>
      </c>
    </row>
    <row r="28" spans="1:26" ht="17.25" x14ac:dyDescent="0.25">
      <c r="A28" s="4" t="s">
        <v>47</v>
      </c>
      <c r="B28">
        <f>-M17</f>
        <v>-20</v>
      </c>
      <c r="C28">
        <f>-M18</f>
        <v>-20</v>
      </c>
      <c r="D28">
        <f>-M19</f>
        <v>-20</v>
      </c>
      <c r="E28">
        <f>-M20</f>
        <v>-20</v>
      </c>
      <c r="F28">
        <f>-M21</f>
        <v>-20</v>
      </c>
      <c r="G28">
        <f>-M22</f>
        <v>-20</v>
      </c>
      <c r="H28">
        <f>-M24</f>
        <v>-20</v>
      </c>
      <c r="I28">
        <v>-20</v>
      </c>
      <c r="J28">
        <v>-20</v>
      </c>
      <c r="K28">
        <v>-20</v>
      </c>
      <c r="L28" s="1">
        <v>0</v>
      </c>
      <c r="M28">
        <v>0</v>
      </c>
      <c r="N28">
        <f>SUM(Table13[[#This Row],[Column2]:[Column12]])</f>
        <v>-200</v>
      </c>
    </row>
    <row r="29" spans="1:26" ht="18" thickBot="1" x14ac:dyDescent="0.3">
      <c r="A29" s="3"/>
      <c r="B29">
        <f t="shared" ref="B29:I29" si="0">SUM(B17:B26)</f>
        <v>-4</v>
      </c>
      <c r="C29">
        <f t="shared" si="0"/>
        <v>-4</v>
      </c>
      <c r="D29">
        <f t="shared" si="0"/>
        <v>-4</v>
      </c>
      <c r="E29">
        <f t="shared" si="0"/>
        <v>-4</v>
      </c>
      <c r="F29">
        <f t="shared" si="0"/>
        <v>-4</v>
      </c>
      <c r="G29">
        <f t="shared" si="0"/>
        <v>-4</v>
      </c>
      <c r="H29">
        <f t="shared" si="0"/>
        <v>8</v>
      </c>
      <c r="I29">
        <f>SUM(I17:I26)</f>
        <v>8</v>
      </c>
      <c r="J29">
        <f>SUM(J17:J26)</f>
        <v>4</v>
      </c>
      <c r="K29">
        <f>SUM(K17:K26)</f>
        <v>4</v>
      </c>
      <c r="L29">
        <f>SUM(L17:L28)</f>
        <v>0</v>
      </c>
      <c r="M29">
        <f>SUM(M17:M28)</f>
        <v>200</v>
      </c>
    </row>
    <row r="30" spans="1:26" x14ac:dyDescent="0.25">
      <c r="A30" s="6" t="s">
        <v>0</v>
      </c>
      <c r="B30" s="7"/>
      <c r="C30" s="8"/>
      <c r="D30" s="14"/>
      <c r="E30" s="6" t="s">
        <v>3</v>
      </c>
      <c r="F30" s="7"/>
      <c r="G30" s="8"/>
    </row>
    <row r="31" spans="1:26" ht="15.75" thickBot="1" x14ac:dyDescent="0.3">
      <c r="A31" s="9" t="s">
        <v>1</v>
      </c>
      <c r="B31" s="10" t="s">
        <v>5</v>
      </c>
      <c r="C31" s="11" t="s">
        <v>2</v>
      </c>
      <c r="D31" s="14" t="s">
        <v>44</v>
      </c>
      <c r="E31" s="9" t="s">
        <v>1</v>
      </c>
      <c r="F31" s="10" t="s">
        <v>5</v>
      </c>
      <c r="G31" s="11" t="s">
        <v>2</v>
      </c>
    </row>
    <row r="32" spans="1:26" x14ac:dyDescent="0.25">
      <c r="A32" t="s">
        <v>43</v>
      </c>
      <c r="B32">
        <v>1000</v>
      </c>
      <c r="C32">
        <v>1000</v>
      </c>
      <c r="D32" s="15"/>
      <c r="F32">
        <v>1000</v>
      </c>
      <c r="G32">
        <v>1000</v>
      </c>
    </row>
    <row r="33" spans="1:13" x14ac:dyDescent="0.25">
      <c r="A33" t="s">
        <v>13</v>
      </c>
      <c r="B33">
        <f>IF(A33="D",B32+100,B32-25)</f>
        <v>975</v>
      </c>
      <c r="C33">
        <f>IF(A33="D", C32+100, IF(D33&lt;0, C32+D33, C32))</f>
        <v>1000</v>
      </c>
      <c r="D33" s="15">
        <f>INDEX($P$17:$Y$26,MATCH(A33,$O$17:$O$26,0),MATCH(E33,$P$16:$Y$16,0))</f>
        <v>4</v>
      </c>
      <c r="E33" t="s">
        <v>4</v>
      </c>
      <c r="F33">
        <f>IF(E33="D", F32+100, IF(D33&gt;0, F32-D33, F32))</f>
        <v>996</v>
      </c>
      <c r="G33">
        <f>IF(D33 &gt;0, G32-D33, G32)</f>
        <v>996</v>
      </c>
      <c r="L33" s="15"/>
    </row>
    <row r="34" spans="1:13" x14ac:dyDescent="0.25">
      <c r="A34" t="s">
        <v>13</v>
      </c>
      <c r="B34">
        <f t="shared" ref="B34:B41" si="1">IF(A34="D",B33+100,B33-25)</f>
        <v>950</v>
      </c>
      <c r="C34">
        <f t="shared" ref="C34:C41" si="2">IF(A34="D", C33+100, IF(D34&lt;0, C33+D34, C33))</f>
        <v>1000</v>
      </c>
      <c r="D34" s="15">
        <f>INDEX($P$17:$Y$26,MATCH(A34,$O$17:$O$26,0),MATCH(E34,$P$16:$Y$16,0))</f>
        <v>16</v>
      </c>
      <c r="E34" t="s">
        <v>20</v>
      </c>
      <c r="F34">
        <f t="shared" ref="F34:F41" si="3">IF(E34="D", F33+100, IF(D34&gt;0, F33-D34, F33))</f>
        <v>980</v>
      </c>
      <c r="G34">
        <f t="shared" ref="G34:G41" si="4">IF(D34 &gt;0, G33-D34, G33)</f>
        <v>980</v>
      </c>
    </row>
    <row r="35" spans="1:13" x14ac:dyDescent="0.25">
      <c r="A35" t="s">
        <v>13</v>
      </c>
      <c r="B35">
        <f t="shared" si="1"/>
        <v>925</v>
      </c>
      <c r="C35">
        <f t="shared" si="2"/>
        <v>980</v>
      </c>
      <c r="D35" s="15">
        <f t="shared" ref="D35:D41" si="5">INDEX($P$17:$Y$26,MATCH(A35,$O$17:$O$26,0),MATCH(E35,$P$16:$Y$16,0))</f>
        <v>-20</v>
      </c>
      <c r="E35" t="s">
        <v>22</v>
      </c>
      <c r="F35">
        <f t="shared" si="3"/>
        <v>980</v>
      </c>
      <c r="G35">
        <f t="shared" si="4"/>
        <v>980</v>
      </c>
    </row>
    <row r="36" spans="1:13" x14ac:dyDescent="0.25">
      <c r="A36" t="s">
        <v>13</v>
      </c>
      <c r="B36">
        <f t="shared" si="1"/>
        <v>900</v>
      </c>
      <c r="C36">
        <f t="shared" si="2"/>
        <v>960</v>
      </c>
      <c r="D36" s="15">
        <f t="shared" si="5"/>
        <v>-20</v>
      </c>
      <c r="E36" t="s">
        <v>22</v>
      </c>
      <c r="F36">
        <f t="shared" si="3"/>
        <v>980</v>
      </c>
      <c r="G36">
        <f t="shared" si="4"/>
        <v>980</v>
      </c>
    </row>
    <row r="37" spans="1:13" x14ac:dyDescent="0.25">
      <c r="A37" t="s">
        <v>28</v>
      </c>
      <c r="B37">
        <f t="shared" si="1"/>
        <v>875</v>
      </c>
      <c r="C37">
        <f t="shared" si="2"/>
        <v>960</v>
      </c>
      <c r="D37" s="15">
        <f t="shared" si="5"/>
        <v>0</v>
      </c>
      <c r="E37" t="s">
        <v>28</v>
      </c>
      <c r="F37">
        <f t="shared" si="3"/>
        <v>980</v>
      </c>
      <c r="G37">
        <f t="shared" si="4"/>
        <v>980</v>
      </c>
    </row>
    <row r="38" spans="1:13" x14ac:dyDescent="0.25">
      <c r="A38" t="s">
        <v>30</v>
      </c>
      <c r="B38">
        <f t="shared" si="1"/>
        <v>975</v>
      </c>
      <c r="C38">
        <f t="shared" si="2"/>
        <v>1060</v>
      </c>
      <c r="D38" s="15">
        <f t="shared" si="5"/>
        <v>16</v>
      </c>
      <c r="E38" t="s">
        <v>22</v>
      </c>
      <c r="F38">
        <f>IF(E38="D", F37+100, IF(D38&gt;0, F37-D38, F37))</f>
        <v>964</v>
      </c>
      <c r="G38">
        <f t="shared" si="4"/>
        <v>964</v>
      </c>
    </row>
    <row r="39" spans="1:13" x14ac:dyDescent="0.25">
      <c r="A39" t="s">
        <v>22</v>
      </c>
      <c r="B39">
        <f t="shared" si="1"/>
        <v>950</v>
      </c>
      <c r="C39">
        <f t="shared" si="2"/>
        <v>1056</v>
      </c>
      <c r="D39" s="15">
        <f t="shared" si="5"/>
        <v>-4</v>
      </c>
      <c r="E39" t="s">
        <v>20</v>
      </c>
      <c r="F39">
        <f t="shared" si="3"/>
        <v>964</v>
      </c>
      <c r="G39">
        <f t="shared" si="4"/>
        <v>964</v>
      </c>
    </row>
    <row r="40" spans="1:13" x14ac:dyDescent="0.25">
      <c r="A40" t="s">
        <v>20</v>
      </c>
      <c r="B40">
        <f t="shared" si="1"/>
        <v>925</v>
      </c>
      <c r="C40">
        <f t="shared" si="2"/>
        <v>1056</v>
      </c>
      <c r="D40" s="15">
        <f t="shared" si="5"/>
        <v>0</v>
      </c>
      <c r="E40" t="s">
        <v>30</v>
      </c>
      <c r="F40">
        <f t="shared" si="3"/>
        <v>1064</v>
      </c>
      <c r="G40">
        <f t="shared" si="4"/>
        <v>964</v>
      </c>
    </row>
    <row r="41" spans="1:13" x14ac:dyDescent="0.25">
      <c r="A41" t="s">
        <v>16</v>
      </c>
      <c r="B41">
        <f t="shared" si="1"/>
        <v>900</v>
      </c>
      <c r="C41">
        <f t="shared" si="2"/>
        <v>1056</v>
      </c>
      <c r="D41" s="15">
        <f t="shared" si="5"/>
        <v>12</v>
      </c>
      <c r="E41" t="s">
        <v>22</v>
      </c>
      <c r="F41">
        <f t="shared" si="3"/>
        <v>1052</v>
      </c>
      <c r="G41">
        <f t="shared" si="4"/>
        <v>952</v>
      </c>
    </row>
    <row r="42" spans="1:13" x14ac:dyDescent="0.25">
      <c r="D42" s="15"/>
    </row>
    <row r="45" spans="1:13" ht="34.5" x14ac:dyDescent="0.25">
      <c r="A45" s="5"/>
      <c r="B45" s="12" t="s">
        <v>12</v>
      </c>
      <c r="C45" s="12" t="s">
        <v>14</v>
      </c>
      <c r="D45" s="12" t="s">
        <v>15</v>
      </c>
      <c r="E45" s="12" t="s">
        <v>17</v>
      </c>
      <c r="F45" s="12" t="s">
        <v>19</v>
      </c>
      <c r="G45" s="12" t="s">
        <v>21</v>
      </c>
      <c r="H45" s="12" t="s">
        <v>23</v>
      </c>
      <c r="I45" s="12" t="s">
        <v>25</v>
      </c>
      <c r="J45" s="12" t="s">
        <v>27</v>
      </c>
      <c r="K45" s="12" t="s">
        <v>48</v>
      </c>
      <c r="L45" s="12" t="s">
        <v>29</v>
      </c>
      <c r="M45" s="12" t="s">
        <v>47</v>
      </c>
    </row>
    <row r="46" spans="1:13" ht="17.25" x14ac:dyDescent="0.25">
      <c r="A46" s="12" t="s">
        <v>12</v>
      </c>
      <c r="B46" s="13">
        <f>+B17*(3/4)</f>
        <v>0</v>
      </c>
      <c r="C46" s="13">
        <f t="shared" ref="C46:K46" si="6">+C17*(3/4)</f>
        <v>3</v>
      </c>
      <c r="D46" s="13">
        <f t="shared" si="6"/>
        <v>6</v>
      </c>
      <c r="E46" s="13">
        <f t="shared" si="6"/>
        <v>9</v>
      </c>
      <c r="F46" s="13">
        <f t="shared" si="6"/>
        <v>12</v>
      </c>
      <c r="G46" s="13">
        <f t="shared" si="6"/>
        <v>-15</v>
      </c>
      <c r="H46" s="13">
        <f t="shared" si="6"/>
        <v>-12</v>
      </c>
      <c r="I46" s="13">
        <f t="shared" si="6"/>
        <v>9</v>
      </c>
      <c r="J46" s="13">
        <f t="shared" si="6"/>
        <v>-6</v>
      </c>
      <c r="K46" s="13">
        <f t="shared" si="6"/>
        <v>-3</v>
      </c>
      <c r="L46" s="13">
        <f t="shared" ref="B46:M57" si="7">+L17</f>
        <v>0</v>
      </c>
      <c r="M46" s="13">
        <f t="shared" si="7"/>
        <v>20</v>
      </c>
    </row>
    <row r="47" spans="1:13" ht="17.25" x14ac:dyDescent="0.25">
      <c r="A47" s="12" t="s">
        <v>14</v>
      </c>
      <c r="B47" s="13">
        <f t="shared" ref="B47:K55" si="8">+B18*(3/4)</f>
        <v>-3</v>
      </c>
      <c r="C47" s="13">
        <f t="shared" si="8"/>
        <v>0</v>
      </c>
      <c r="D47" s="13">
        <f t="shared" si="8"/>
        <v>3</v>
      </c>
      <c r="E47" s="13">
        <f t="shared" si="8"/>
        <v>6</v>
      </c>
      <c r="F47" s="13">
        <f t="shared" si="8"/>
        <v>9</v>
      </c>
      <c r="G47" s="13">
        <f t="shared" si="8"/>
        <v>12</v>
      </c>
      <c r="H47" s="13">
        <f t="shared" si="8"/>
        <v>-15</v>
      </c>
      <c r="I47" s="13">
        <f t="shared" si="8"/>
        <v>-12</v>
      </c>
      <c r="J47" s="13">
        <f t="shared" si="8"/>
        <v>-9</v>
      </c>
      <c r="K47" s="13">
        <f t="shared" si="8"/>
        <v>12</v>
      </c>
      <c r="L47" s="13">
        <f t="shared" si="7"/>
        <v>0</v>
      </c>
      <c r="M47" s="13">
        <f t="shared" si="7"/>
        <v>20</v>
      </c>
    </row>
    <row r="48" spans="1:13" ht="17.25" x14ac:dyDescent="0.25">
      <c r="A48" s="12" t="s">
        <v>15</v>
      </c>
      <c r="B48" s="13">
        <f t="shared" si="8"/>
        <v>-6</v>
      </c>
      <c r="C48" s="13">
        <f t="shared" si="8"/>
        <v>-3</v>
      </c>
      <c r="D48" s="13">
        <f t="shared" si="8"/>
        <v>0</v>
      </c>
      <c r="E48" s="13">
        <f t="shared" si="8"/>
        <v>3</v>
      </c>
      <c r="F48" s="13">
        <f t="shared" si="8"/>
        <v>6</v>
      </c>
      <c r="G48" s="13">
        <f t="shared" si="8"/>
        <v>9</v>
      </c>
      <c r="H48" s="13">
        <f t="shared" si="8"/>
        <v>12</v>
      </c>
      <c r="I48" s="13">
        <f t="shared" si="8"/>
        <v>-15</v>
      </c>
      <c r="J48" s="13">
        <f t="shared" si="8"/>
        <v>-12</v>
      </c>
      <c r="K48" s="13">
        <f t="shared" si="8"/>
        <v>9</v>
      </c>
      <c r="L48" s="13">
        <f t="shared" si="7"/>
        <v>0</v>
      </c>
      <c r="M48" s="13">
        <f t="shared" si="7"/>
        <v>20</v>
      </c>
    </row>
    <row r="49" spans="1:13" ht="17.25" x14ac:dyDescent="0.25">
      <c r="A49" s="12" t="s">
        <v>17</v>
      </c>
      <c r="B49" s="13">
        <f t="shared" si="8"/>
        <v>-9</v>
      </c>
      <c r="C49" s="13">
        <f t="shared" si="8"/>
        <v>-6</v>
      </c>
      <c r="D49" s="13">
        <f t="shared" si="8"/>
        <v>-3</v>
      </c>
      <c r="E49" s="13">
        <f t="shared" si="8"/>
        <v>0</v>
      </c>
      <c r="F49" s="13">
        <f t="shared" si="8"/>
        <v>3</v>
      </c>
      <c r="G49" s="13">
        <f t="shared" si="8"/>
        <v>-6</v>
      </c>
      <c r="H49" s="13">
        <f t="shared" si="8"/>
        <v>9</v>
      </c>
      <c r="I49" s="13">
        <f t="shared" si="8"/>
        <v>12</v>
      </c>
      <c r="J49" s="13">
        <f t="shared" si="8"/>
        <v>15</v>
      </c>
      <c r="K49" s="13">
        <f t="shared" si="8"/>
        <v>-12</v>
      </c>
      <c r="L49" s="13">
        <f t="shared" si="7"/>
        <v>0</v>
      </c>
      <c r="M49" s="13">
        <f t="shared" si="7"/>
        <v>20</v>
      </c>
    </row>
    <row r="50" spans="1:13" ht="17.25" x14ac:dyDescent="0.25">
      <c r="A50" s="12" t="s">
        <v>19</v>
      </c>
      <c r="B50" s="13">
        <f t="shared" si="8"/>
        <v>-12</v>
      </c>
      <c r="C50" s="13">
        <f t="shared" si="8"/>
        <v>-9</v>
      </c>
      <c r="D50" s="13">
        <f t="shared" si="8"/>
        <v>-6</v>
      </c>
      <c r="E50" s="13">
        <f t="shared" si="8"/>
        <v>-3</v>
      </c>
      <c r="F50" s="13">
        <f t="shared" si="8"/>
        <v>0</v>
      </c>
      <c r="G50" s="13">
        <f t="shared" si="8"/>
        <v>3</v>
      </c>
      <c r="H50" s="13">
        <f t="shared" si="8"/>
        <v>-6</v>
      </c>
      <c r="I50" s="13">
        <f t="shared" si="8"/>
        <v>9</v>
      </c>
      <c r="J50" s="13">
        <f t="shared" si="8"/>
        <v>12</v>
      </c>
      <c r="K50" s="13">
        <f t="shared" si="8"/>
        <v>15</v>
      </c>
      <c r="L50" s="13">
        <f t="shared" si="7"/>
        <v>0</v>
      </c>
      <c r="M50" s="13">
        <f t="shared" si="7"/>
        <v>20</v>
      </c>
    </row>
    <row r="51" spans="1:13" ht="17.25" x14ac:dyDescent="0.25">
      <c r="A51" s="12" t="s">
        <v>21</v>
      </c>
      <c r="B51" s="13">
        <f t="shared" si="8"/>
        <v>15</v>
      </c>
      <c r="C51" s="13">
        <f t="shared" si="8"/>
        <v>-12</v>
      </c>
      <c r="D51" s="13">
        <f t="shared" si="8"/>
        <v>-9</v>
      </c>
      <c r="E51" s="13">
        <f t="shared" si="8"/>
        <v>6</v>
      </c>
      <c r="F51" s="13">
        <f t="shared" si="8"/>
        <v>-3</v>
      </c>
      <c r="G51" s="13">
        <f t="shared" si="8"/>
        <v>0</v>
      </c>
      <c r="H51" s="13">
        <f t="shared" si="8"/>
        <v>3</v>
      </c>
      <c r="I51" s="13">
        <f t="shared" si="8"/>
        <v>6</v>
      </c>
      <c r="J51" s="13">
        <f t="shared" si="8"/>
        <v>9</v>
      </c>
      <c r="K51" s="13">
        <f t="shared" si="8"/>
        <v>-12</v>
      </c>
      <c r="L51" s="13">
        <f t="shared" si="7"/>
        <v>0</v>
      </c>
      <c r="M51" s="13">
        <f t="shared" si="7"/>
        <v>20</v>
      </c>
    </row>
    <row r="52" spans="1:13" ht="17.25" x14ac:dyDescent="0.25">
      <c r="A52" s="12" t="s">
        <v>23</v>
      </c>
      <c r="B52" s="13">
        <f t="shared" si="8"/>
        <v>12</v>
      </c>
      <c r="C52" s="13">
        <f t="shared" si="8"/>
        <v>15</v>
      </c>
      <c r="D52" s="13">
        <f t="shared" si="8"/>
        <v>-12</v>
      </c>
      <c r="E52" s="13">
        <f t="shared" si="8"/>
        <v>-9</v>
      </c>
      <c r="F52" s="13">
        <f t="shared" si="8"/>
        <v>6</v>
      </c>
      <c r="G52" s="13">
        <f t="shared" si="8"/>
        <v>-3</v>
      </c>
      <c r="H52" s="13">
        <f t="shared" si="8"/>
        <v>0</v>
      </c>
      <c r="I52" s="13">
        <f t="shared" si="8"/>
        <v>-6</v>
      </c>
      <c r="J52" s="13">
        <f t="shared" si="8"/>
        <v>-3</v>
      </c>
      <c r="K52" s="13">
        <f t="shared" si="8"/>
        <v>-6</v>
      </c>
      <c r="L52" s="13">
        <f t="shared" si="7"/>
        <v>0</v>
      </c>
      <c r="M52" s="13">
        <f t="shared" si="7"/>
        <v>20</v>
      </c>
    </row>
    <row r="53" spans="1:13" ht="17.25" x14ac:dyDescent="0.25">
      <c r="A53" s="12" t="s">
        <v>25</v>
      </c>
      <c r="B53" s="13">
        <f t="shared" si="8"/>
        <v>-9</v>
      </c>
      <c r="C53" s="13">
        <f t="shared" si="8"/>
        <v>12</v>
      </c>
      <c r="D53" s="13">
        <f t="shared" si="8"/>
        <v>15</v>
      </c>
      <c r="E53" s="13">
        <f t="shared" si="8"/>
        <v>-12</v>
      </c>
      <c r="F53" s="13">
        <f t="shared" si="8"/>
        <v>-9</v>
      </c>
      <c r="G53" s="13">
        <f t="shared" si="8"/>
        <v>-6</v>
      </c>
      <c r="H53" s="13">
        <f t="shared" si="8"/>
        <v>6</v>
      </c>
      <c r="I53" s="13">
        <f t="shared" si="8"/>
        <v>0</v>
      </c>
      <c r="J53" s="13">
        <f t="shared" si="8"/>
        <v>12</v>
      </c>
      <c r="K53" s="13">
        <f t="shared" si="8"/>
        <v>-15</v>
      </c>
      <c r="L53" s="13">
        <f t="shared" si="7"/>
        <v>0</v>
      </c>
      <c r="M53" s="13">
        <f t="shared" si="7"/>
        <v>20</v>
      </c>
    </row>
    <row r="54" spans="1:13" ht="34.5" x14ac:dyDescent="0.25">
      <c r="A54" s="12" t="s">
        <v>27</v>
      </c>
      <c r="B54" s="13">
        <f t="shared" si="8"/>
        <v>6</v>
      </c>
      <c r="C54" s="13">
        <f t="shared" si="8"/>
        <v>9</v>
      </c>
      <c r="D54" s="13">
        <f t="shared" si="8"/>
        <v>12</v>
      </c>
      <c r="E54" s="13">
        <f t="shared" si="8"/>
        <v>-15</v>
      </c>
      <c r="F54" s="13">
        <f t="shared" si="8"/>
        <v>-12</v>
      </c>
      <c r="G54" s="13">
        <f t="shared" si="8"/>
        <v>-9</v>
      </c>
      <c r="H54" s="13">
        <f t="shared" si="8"/>
        <v>3</v>
      </c>
      <c r="I54" s="13">
        <f t="shared" si="8"/>
        <v>-12</v>
      </c>
      <c r="J54" s="13">
        <f t="shared" si="8"/>
        <v>0</v>
      </c>
      <c r="K54" s="13">
        <f t="shared" si="8"/>
        <v>15</v>
      </c>
      <c r="L54" s="13">
        <f t="shared" si="7"/>
        <v>0</v>
      </c>
      <c r="M54" s="13">
        <f t="shared" si="7"/>
        <v>20</v>
      </c>
    </row>
    <row r="55" spans="1:13" ht="17.25" x14ac:dyDescent="0.25">
      <c r="A55" s="12" t="s">
        <v>48</v>
      </c>
      <c r="B55" s="13">
        <f t="shared" si="8"/>
        <v>3</v>
      </c>
      <c r="C55" s="13">
        <f t="shared" si="8"/>
        <v>-12</v>
      </c>
      <c r="D55" s="13">
        <f t="shared" si="8"/>
        <v>-9</v>
      </c>
      <c r="E55" s="13">
        <f t="shared" si="8"/>
        <v>12</v>
      </c>
      <c r="F55" s="13">
        <f t="shared" si="8"/>
        <v>-15</v>
      </c>
      <c r="G55" s="13">
        <f t="shared" si="8"/>
        <v>12</v>
      </c>
      <c r="H55" s="13">
        <f t="shared" si="8"/>
        <v>6</v>
      </c>
      <c r="I55" s="13">
        <f t="shared" si="8"/>
        <v>15</v>
      </c>
      <c r="J55" s="13">
        <f t="shared" si="8"/>
        <v>-15</v>
      </c>
      <c r="K55" s="13">
        <f t="shared" si="8"/>
        <v>0</v>
      </c>
      <c r="L55" s="13">
        <f t="shared" si="7"/>
        <v>0</v>
      </c>
      <c r="M55" s="13">
        <f t="shared" si="7"/>
        <v>20</v>
      </c>
    </row>
    <row r="56" spans="1:13" ht="17.25" x14ac:dyDescent="0.25">
      <c r="A56" s="12" t="s">
        <v>29</v>
      </c>
      <c r="B56" s="13">
        <f t="shared" si="7"/>
        <v>0</v>
      </c>
      <c r="C56" s="13">
        <f t="shared" si="7"/>
        <v>0</v>
      </c>
      <c r="D56" s="13">
        <f t="shared" si="7"/>
        <v>0</v>
      </c>
      <c r="E56" s="13">
        <f t="shared" si="7"/>
        <v>0</v>
      </c>
      <c r="F56" s="13">
        <f t="shared" si="7"/>
        <v>0</v>
      </c>
      <c r="G56" s="13">
        <f t="shared" si="7"/>
        <v>0</v>
      </c>
      <c r="H56" s="13">
        <f t="shared" si="7"/>
        <v>0</v>
      </c>
      <c r="I56" s="13">
        <f t="shared" si="7"/>
        <v>0</v>
      </c>
      <c r="J56" s="13">
        <f t="shared" si="7"/>
        <v>0</v>
      </c>
      <c r="K56" s="13">
        <f t="shared" si="7"/>
        <v>0</v>
      </c>
      <c r="L56" s="13">
        <f t="shared" si="7"/>
        <v>0</v>
      </c>
      <c r="M56" s="13">
        <f t="shared" si="7"/>
        <v>0</v>
      </c>
    </row>
    <row r="57" spans="1:13" ht="17.25" x14ac:dyDescent="0.25">
      <c r="A57" s="12" t="s">
        <v>47</v>
      </c>
      <c r="B57" s="13">
        <f t="shared" si="7"/>
        <v>-20</v>
      </c>
      <c r="C57" s="13">
        <f t="shared" si="7"/>
        <v>-20</v>
      </c>
      <c r="D57" s="13">
        <f t="shared" si="7"/>
        <v>-20</v>
      </c>
      <c r="E57" s="13">
        <f t="shared" si="7"/>
        <v>-20</v>
      </c>
      <c r="F57" s="13">
        <f t="shared" si="7"/>
        <v>-20</v>
      </c>
      <c r="G57" s="13">
        <f t="shared" si="7"/>
        <v>-20</v>
      </c>
      <c r="H57" s="13">
        <f t="shared" si="7"/>
        <v>-20</v>
      </c>
      <c r="I57" s="13">
        <f t="shared" si="7"/>
        <v>-20</v>
      </c>
      <c r="J57" s="13">
        <f t="shared" si="7"/>
        <v>-20</v>
      </c>
      <c r="K57" s="13">
        <f t="shared" si="7"/>
        <v>-20</v>
      </c>
      <c r="L57" s="13">
        <f t="shared" si="7"/>
        <v>0</v>
      </c>
      <c r="M57" s="13">
        <f t="shared" si="7"/>
        <v>0</v>
      </c>
    </row>
    <row r="59" spans="1:13" ht="34.5" x14ac:dyDescent="0.25">
      <c r="A59" s="5"/>
      <c r="B59" s="12" t="s">
        <v>12</v>
      </c>
      <c r="C59" s="12" t="s">
        <v>14</v>
      </c>
      <c r="D59" s="12" t="s">
        <v>15</v>
      </c>
      <c r="E59" s="12" t="s">
        <v>17</v>
      </c>
      <c r="F59" s="12" t="s">
        <v>19</v>
      </c>
      <c r="G59" s="12" t="s">
        <v>21</v>
      </c>
      <c r="H59" s="12" t="s">
        <v>23</v>
      </c>
      <c r="I59" s="12" t="s">
        <v>25</v>
      </c>
      <c r="J59" s="12" t="s">
        <v>27</v>
      </c>
      <c r="K59" s="12" t="s">
        <v>48</v>
      </c>
      <c r="L59" s="12" t="s">
        <v>29</v>
      </c>
      <c r="M59" s="12" t="s">
        <v>47</v>
      </c>
    </row>
    <row r="60" spans="1:13" ht="17.25" x14ac:dyDescent="0.25">
      <c r="A60" s="12" t="s">
        <v>12</v>
      </c>
      <c r="B60" s="16">
        <f>+B17/2</f>
        <v>0</v>
      </c>
      <c r="C60" s="16">
        <f t="shared" ref="C60:K60" si="9">+C17/2</f>
        <v>2</v>
      </c>
      <c r="D60" s="16">
        <f t="shared" si="9"/>
        <v>4</v>
      </c>
      <c r="E60" s="16">
        <f t="shared" si="9"/>
        <v>6</v>
      </c>
      <c r="F60" s="16">
        <f t="shared" si="9"/>
        <v>8</v>
      </c>
      <c r="G60" s="16">
        <f t="shared" si="9"/>
        <v>-10</v>
      </c>
      <c r="H60" s="16">
        <f t="shared" si="9"/>
        <v>-8</v>
      </c>
      <c r="I60" s="16">
        <f t="shared" si="9"/>
        <v>6</v>
      </c>
      <c r="J60" s="16">
        <f t="shared" si="9"/>
        <v>-4</v>
      </c>
      <c r="K60" s="16">
        <f t="shared" si="9"/>
        <v>-2</v>
      </c>
      <c r="L60" s="16">
        <v>0</v>
      </c>
      <c r="M60" s="16">
        <v>0</v>
      </c>
    </row>
    <row r="61" spans="1:13" ht="17.25" x14ac:dyDescent="0.25">
      <c r="A61" s="12" t="s">
        <v>14</v>
      </c>
      <c r="B61" s="16">
        <f t="shared" ref="B61:K69" si="10">+B18/2</f>
        <v>-2</v>
      </c>
      <c r="C61" s="16">
        <f t="shared" si="10"/>
        <v>0</v>
      </c>
      <c r="D61" s="16">
        <f t="shared" si="10"/>
        <v>2</v>
      </c>
      <c r="E61" s="16">
        <f t="shared" si="10"/>
        <v>4</v>
      </c>
      <c r="F61" s="16">
        <f t="shared" si="10"/>
        <v>6</v>
      </c>
      <c r="G61" s="16">
        <f t="shared" si="10"/>
        <v>8</v>
      </c>
      <c r="H61" s="16">
        <f t="shared" si="10"/>
        <v>-10</v>
      </c>
      <c r="I61" s="16">
        <f t="shared" si="10"/>
        <v>-8</v>
      </c>
      <c r="J61" s="16">
        <f t="shared" si="10"/>
        <v>-6</v>
      </c>
      <c r="K61" s="16">
        <f t="shared" si="10"/>
        <v>8</v>
      </c>
      <c r="L61" s="5">
        <v>0</v>
      </c>
      <c r="M61" s="5">
        <v>0</v>
      </c>
    </row>
    <row r="62" spans="1:13" ht="17.25" x14ac:dyDescent="0.25">
      <c r="A62" s="12" t="s">
        <v>15</v>
      </c>
      <c r="B62" s="16">
        <f t="shared" si="10"/>
        <v>-4</v>
      </c>
      <c r="C62" s="16">
        <f t="shared" si="10"/>
        <v>-2</v>
      </c>
      <c r="D62" s="16">
        <f t="shared" si="10"/>
        <v>0</v>
      </c>
      <c r="E62" s="16">
        <f t="shared" si="10"/>
        <v>2</v>
      </c>
      <c r="F62" s="16">
        <f t="shared" si="10"/>
        <v>4</v>
      </c>
      <c r="G62" s="16">
        <f t="shared" si="10"/>
        <v>6</v>
      </c>
      <c r="H62" s="16">
        <f t="shared" si="10"/>
        <v>8</v>
      </c>
      <c r="I62" s="16">
        <f t="shared" si="10"/>
        <v>-10</v>
      </c>
      <c r="J62" s="16">
        <f t="shared" si="10"/>
        <v>-8</v>
      </c>
      <c r="K62" s="16">
        <f t="shared" si="10"/>
        <v>6</v>
      </c>
      <c r="L62" s="16">
        <v>0</v>
      </c>
      <c r="M62" s="16">
        <v>0</v>
      </c>
    </row>
    <row r="63" spans="1:13" ht="17.25" x14ac:dyDescent="0.25">
      <c r="A63" s="12" t="s">
        <v>17</v>
      </c>
      <c r="B63" s="16">
        <f t="shared" si="10"/>
        <v>-6</v>
      </c>
      <c r="C63" s="16">
        <f t="shared" si="10"/>
        <v>-4</v>
      </c>
      <c r="D63" s="16">
        <f t="shared" si="10"/>
        <v>-2</v>
      </c>
      <c r="E63" s="16">
        <f t="shared" si="10"/>
        <v>0</v>
      </c>
      <c r="F63" s="16">
        <f t="shared" si="10"/>
        <v>2</v>
      </c>
      <c r="G63" s="16">
        <f t="shared" si="10"/>
        <v>-4</v>
      </c>
      <c r="H63" s="16">
        <f t="shared" si="10"/>
        <v>6</v>
      </c>
      <c r="I63" s="16">
        <f t="shared" si="10"/>
        <v>8</v>
      </c>
      <c r="J63" s="16">
        <f t="shared" si="10"/>
        <v>10</v>
      </c>
      <c r="K63" s="16">
        <f t="shared" si="10"/>
        <v>-8</v>
      </c>
      <c r="L63" s="5">
        <v>0</v>
      </c>
      <c r="M63" s="5">
        <v>0</v>
      </c>
    </row>
    <row r="64" spans="1:13" ht="17.25" x14ac:dyDescent="0.25">
      <c r="A64" s="12" t="s">
        <v>19</v>
      </c>
      <c r="B64" s="16">
        <f t="shared" si="10"/>
        <v>-8</v>
      </c>
      <c r="C64" s="16">
        <f t="shared" si="10"/>
        <v>-6</v>
      </c>
      <c r="D64" s="16">
        <f t="shared" si="10"/>
        <v>-4</v>
      </c>
      <c r="E64" s="16">
        <f t="shared" si="10"/>
        <v>-2</v>
      </c>
      <c r="F64" s="16">
        <f t="shared" si="10"/>
        <v>0</v>
      </c>
      <c r="G64" s="16">
        <f t="shared" si="10"/>
        <v>2</v>
      </c>
      <c r="H64" s="16">
        <f t="shared" si="10"/>
        <v>-4</v>
      </c>
      <c r="I64" s="16">
        <f t="shared" si="10"/>
        <v>6</v>
      </c>
      <c r="J64" s="16">
        <f t="shared" si="10"/>
        <v>8</v>
      </c>
      <c r="K64" s="16">
        <f t="shared" si="10"/>
        <v>10</v>
      </c>
      <c r="L64" s="16">
        <v>0</v>
      </c>
      <c r="M64" s="16">
        <v>0</v>
      </c>
    </row>
    <row r="65" spans="1:13" ht="17.25" x14ac:dyDescent="0.25">
      <c r="A65" s="12" t="s">
        <v>21</v>
      </c>
      <c r="B65" s="16">
        <f t="shared" si="10"/>
        <v>10</v>
      </c>
      <c r="C65" s="16">
        <f t="shared" si="10"/>
        <v>-8</v>
      </c>
      <c r="D65" s="16">
        <f t="shared" si="10"/>
        <v>-6</v>
      </c>
      <c r="E65" s="16">
        <f t="shared" si="10"/>
        <v>4</v>
      </c>
      <c r="F65" s="16">
        <f t="shared" si="10"/>
        <v>-2</v>
      </c>
      <c r="G65" s="16">
        <f t="shared" si="10"/>
        <v>0</v>
      </c>
      <c r="H65" s="16">
        <f t="shared" si="10"/>
        <v>2</v>
      </c>
      <c r="I65" s="16">
        <f t="shared" si="10"/>
        <v>4</v>
      </c>
      <c r="J65" s="16">
        <f t="shared" si="10"/>
        <v>6</v>
      </c>
      <c r="K65" s="16">
        <f t="shared" si="10"/>
        <v>-8</v>
      </c>
      <c r="L65" s="5">
        <v>0</v>
      </c>
      <c r="M65" s="5">
        <v>0</v>
      </c>
    </row>
    <row r="66" spans="1:13" ht="17.25" x14ac:dyDescent="0.25">
      <c r="A66" s="12" t="s">
        <v>23</v>
      </c>
      <c r="B66" s="16">
        <f t="shared" si="10"/>
        <v>8</v>
      </c>
      <c r="C66" s="16">
        <f t="shared" si="10"/>
        <v>10</v>
      </c>
      <c r="D66" s="16">
        <f t="shared" si="10"/>
        <v>-8</v>
      </c>
      <c r="E66" s="16">
        <f t="shared" si="10"/>
        <v>-6</v>
      </c>
      <c r="F66" s="16">
        <f t="shared" si="10"/>
        <v>4</v>
      </c>
      <c r="G66" s="16">
        <f t="shared" si="10"/>
        <v>-2</v>
      </c>
      <c r="H66" s="16">
        <f t="shared" si="10"/>
        <v>0</v>
      </c>
      <c r="I66" s="16">
        <f t="shared" si="10"/>
        <v>-4</v>
      </c>
      <c r="J66" s="16">
        <f t="shared" si="10"/>
        <v>-2</v>
      </c>
      <c r="K66" s="16">
        <f t="shared" si="10"/>
        <v>-4</v>
      </c>
      <c r="L66" s="16">
        <v>0</v>
      </c>
      <c r="M66" s="16">
        <v>0</v>
      </c>
    </row>
    <row r="67" spans="1:13" ht="17.25" x14ac:dyDescent="0.25">
      <c r="A67" s="12" t="s">
        <v>25</v>
      </c>
      <c r="B67" s="16">
        <f t="shared" si="10"/>
        <v>-6</v>
      </c>
      <c r="C67" s="16">
        <f t="shared" si="10"/>
        <v>8</v>
      </c>
      <c r="D67" s="16">
        <f t="shared" si="10"/>
        <v>10</v>
      </c>
      <c r="E67" s="16">
        <f t="shared" si="10"/>
        <v>-8</v>
      </c>
      <c r="F67" s="16">
        <f t="shared" si="10"/>
        <v>-6</v>
      </c>
      <c r="G67" s="16">
        <f t="shared" si="10"/>
        <v>-4</v>
      </c>
      <c r="H67" s="16">
        <f t="shared" si="10"/>
        <v>4</v>
      </c>
      <c r="I67" s="16">
        <f t="shared" si="10"/>
        <v>0</v>
      </c>
      <c r="J67" s="16">
        <f t="shared" si="10"/>
        <v>8</v>
      </c>
      <c r="K67" s="16">
        <f t="shared" si="10"/>
        <v>-10</v>
      </c>
      <c r="L67" s="5">
        <v>0</v>
      </c>
      <c r="M67" s="5">
        <v>0</v>
      </c>
    </row>
    <row r="68" spans="1:13" ht="34.5" x14ac:dyDescent="0.25">
      <c r="A68" s="12" t="s">
        <v>27</v>
      </c>
      <c r="B68" s="16">
        <f t="shared" si="10"/>
        <v>4</v>
      </c>
      <c r="C68" s="16">
        <f t="shared" si="10"/>
        <v>6</v>
      </c>
      <c r="D68" s="16">
        <f t="shared" si="10"/>
        <v>8</v>
      </c>
      <c r="E68" s="16">
        <f t="shared" si="10"/>
        <v>-10</v>
      </c>
      <c r="F68" s="16">
        <f t="shared" si="10"/>
        <v>-8</v>
      </c>
      <c r="G68" s="16">
        <f t="shared" si="10"/>
        <v>-6</v>
      </c>
      <c r="H68" s="16">
        <f t="shared" si="10"/>
        <v>2</v>
      </c>
      <c r="I68" s="16">
        <f t="shared" si="10"/>
        <v>-8</v>
      </c>
      <c r="J68" s="16">
        <f t="shared" si="10"/>
        <v>0</v>
      </c>
      <c r="K68" s="16">
        <f t="shared" si="10"/>
        <v>10</v>
      </c>
      <c r="L68" s="16">
        <v>0</v>
      </c>
      <c r="M68" s="16">
        <v>0</v>
      </c>
    </row>
    <row r="69" spans="1:13" ht="17.25" x14ac:dyDescent="0.25">
      <c r="A69" s="12" t="s">
        <v>48</v>
      </c>
      <c r="B69" s="16">
        <f t="shared" si="10"/>
        <v>2</v>
      </c>
      <c r="C69" s="16">
        <f t="shared" si="10"/>
        <v>-8</v>
      </c>
      <c r="D69" s="16">
        <f t="shared" si="10"/>
        <v>-6</v>
      </c>
      <c r="E69" s="16">
        <f t="shared" si="10"/>
        <v>8</v>
      </c>
      <c r="F69" s="16">
        <f t="shared" si="10"/>
        <v>-10</v>
      </c>
      <c r="G69" s="16">
        <f t="shared" si="10"/>
        <v>8</v>
      </c>
      <c r="H69" s="16">
        <f t="shared" si="10"/>
        <v>4</v>
      </c>
      <c r="I69" s="16">
        <f t="shared" si="10"/>
        <v>10</v>
      </c>
      <c r="J69" s="16">
        <f t="shared" si="10"/>
        <v>-10</v>
      </c>
      <c r="K69" s="16">
        <f t="shared" si="10"/>
        <v>0</v>
      </c>
      <c r="L69" s="5">
        <v>0</v>
      </c>
      <c r="M69" s="5">
        <v>0</v>
      </c>
    </row>
    <row r="70" spans="1:13" ht="17.25" x14ac:dyDescent="0.25">
      <c r="A70" s="12" t="s">
        <v>29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3">
        <v>0</v>
      </c>
      <c r="M70" s="16">
        <v>0</v>
      </c>
    </row>
    <row r="71" spans="1:13" ht="17.25" x14ac:dyDescent="0.25">
      <c r="A71" s="12" t="s">
        <v>47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17">
        <v>0</v>
      </c>
      <c r="M71" s="5">
        <v>0</v>
      </c>
    </row>
    <row r="73" spans="1:13" ht="34.5" x14ac:dyDescent="0.25">
      <c r="A73" s="5"/>
      <c r="B73" s="12" t="s">
        <v>12</v>
      </c>
      <c r="C73" s="12" t="s">
        <v>14</v>
      </c>
      <c r="D73" s="12" t="s">
        <v>15</v>
      </c>
      <c r="E73" s="12" t="s">
        <v>17</v>
      </c>
      <c r="F73" s="12" t="s">
        <v>19</v>
      </c>
      <c r="G73" s="12" t="s">
        <v>21</v>
      </c>
      <c r="H73" s="12" t="s">
        <v>23</v>
      </c>
      <c r="I73" s="12" t="s">
        <v>25</v>
      </c>
      <c r="J73" s="12" t="s">
        <v>27</v>
      </c>
      <c r="K73" s="12" t="s">
        <v>48</v>
      </c>
      <c r="L73" s="12" t="s">
        <v>29</v>
      </c>
      <c r="M73" s="12" t="s">
        <v>47</v>
      </c>
    </row>
    <row r="74" spans="1:13" ht="17.25" x14ac:dyDescent="0.25">
      <c r="A74" s="12" t="s">
        <v>12</v>
      </c>
      <c r="B74" s="13">
        <f>+B17/4</f>
        <v>0</v>
      </c>
      <c r="C74" s="13">
        <f t="shared" ref="C74:K74" si="11">+C17/4</f>
        <v>1</v>
      </c>
      <c r="D74" s="13">
        <f t="shared" si="11"/>
        <v>2</v>
      </c>
      <c r="E74" s="13">
        <f t="shared" si="11"/>
        <v>3</v>
      </c>
      <c r="F74" s="13">
        <f t="shared" si="11"/>
        <v>4</v>
      </c>
      <c r="G74" s="13">
        <f t="shared" si="11"/>
        <v>-5</v>
      </c>
      <c r="H74" s="13">
        <f t="shared" si="11"/>
        <v>-4</v>
      </c>
      <c r="I74" s="13">
        <f t="shared" si="11"/>
        <v>3</v>
      </c>
      <c r="J74" s="13">
        <f t="shared" si="11"/>
        <v>-2</v>
      </c>
      <c r="K74" s="13">
        <f t="shared" si="11"/>
        <v>-1</v>
      </c>
      <c r="L74" s="16">
        <v>0</v>
      </c>
      <c r="M74" s="16">
        <v>0</v>
      </c>
    </row>
    <row r="75" spans="1:13" ht="17.25" x14ac:dyDescent="0.25">
      <c r="A75" s="12" t="s">
        <v>14</v>
      </c>
      <c r="B75" s="13">
        <f t="shared" ref="B75:K83" si="12">+B18/4</f>
        <v>-1</v>
      </c>
      <c r="C75" s="13">
        <f t="shared" si="12"/>
        <v>0</v>
      </c>
      <c r="D75" s="13">
        <f t="shared" si="12"/>
        <v>1</v>
      </c>
      <c r="E75" s="13">
        <f t="shared" si="12"/>
        <v>2</v>
      </c>
      <c r="F75" s="13">
        <f t="shared" si="12"/>
        <v>3</v>
      </c>
      <c r="G75" s="13">
        <f t="shared" si="12"/>
        <v>4</v>
      </c>
      <c r="H75" s="13">
        <f t="shared" si="12"/>
        <v>-5</v>
      </c>
      <c r="I75" s="13">
        <f t="shared" si="12"/>
        <v>-4</v>
      </c>
      <c r="J75" s="13">
        <f t="shared" si="12"/>
        <v>-3</v>
      </c>
      <c r="K75" s="13">
        <f t="shared" si="12"/>
        <v>4</v>
      </c>
      <c r="L75" s="5">
        <v>0</v>
      </c>
      <c r="M75" s="5">
        <v>0</v>
      </c>
    </row>
    <row r="76" spans="1:13" ht="17.25" x14ac:dyDescent="0.25">
      <c r="A76" s="12" t="s">
        <v>15</v>
      </c>
      <c r="B76" s="13">
        <f t="shared" si="12"/>
        <v>-2</v>
      </c>
      <c r="C76" s="13">
        <f t="shared" si="12"/>
        <v>-1</v>
      </c>
      <c r="D76" s="13">
        <f t="shared" si="12"/>
        <v>0</v>
      </c>
      <c r="E76" s="13">
        <f t="shared" si="12"/>
        <v>1</v>
      </c>
      <c r="F76" s="13">
        <f t="shared" si="12"/>
        <v>2</v>
      </c>
      <c r="G76" s="13">
        <f t="shared" si="12"/>
        <v>3</v>
      </c>
      <c r="H76" s="13">
        <f t="shared" si="12"/>
        <v>4</v>
      </c>
      <c r="I76" s="13">
        <f t="shared" si="12"/>
        <v>-5</v>
      </c>
      <c r="J76" s="13">
        <f t="shared" si="12"/>
        <v>-4</v>
      </c>
      <c r="K76" s="13">
        <f t="shared" si="12"/>
        <v>3</v>
      </c>
      <c r="L76" s="16">
        <v>0</v>
      </c>
      <c r="M76" s="16">
        <v>0</v>
      </c>
    </row>
    <row r="77" spans="1:13" ht="17.25" x14ac:dyDescent="0.25">
      <c r="A77" s="12" t="s">
        <v>17</v>
      </c>
      <c r="B77" s="13">
        <f t="shared" si="12"/>
        <v>-3</v>
      </c>
      <c r="C77" s="13">
        <f t="shared" si="12"/>
        <v>-2</v>
      </c>
      <c r="D77" s="13">
        <f t="shared" si="12"/>
        <v>-1</v>
      </c>
      <c r="E77" s="13">
        <f t="shared" si="12"/>
        <v>0</v>
      </c>
      <c r="F77" s="13">
        <f t="shared" si="12"/>
        <v>1</v>
      </c>
      <c r="G77" s="13">
        <f t="shared" si="12"/>
        <v>-2</v>
      </c>
      <c r="H77" s="13">
        <f t="shared" si="12"/>
        <v>3</v>
      </c>
      <c r="I77" s="13">
        <f t="shared" si="12"/>
        <v>4</v>
      </c>
      <c r="J77" s="13">
        <f t="shared" si="12"/>
        <v>5</v>
      </c>
      <c r="K77" s="13">
        <f t="shared" si="12"/>
        <v>-4</v>
      </c>
      <c r="L77" s="5">
        <v>0</v>
      </c>
      <c r="M77" s="5">
        <v>0</v>
      </c>
    </row>
    <row r="78" spans="1:13" ht="17.25" x14ac:dyDescent="0.25">
      <c r="A78" s="12" t="s">
        <v>19</v>
      </c>
      <c r="B78" s="13">
        <f t="shared" si="12"/>
        <v>-4</v>
      </c>
      <c r="C78" s="13">
        <f t="shared" si="12"/>
        <v>-3</v>
      </c>
      <c r="D78" s="13">
        <f t="shared" si="12"/>
        <v>-2</v>
      </c>
      <c r="E78" s="13">
        <f t="shared" si="12"/>
        <v>-1</v>
      </c>
      <c r="F78" s="13">
        <f t="shared" si="12"/>
        <v>0</v>
      </c>
      <c r="G78" s="13">
        <f t="shared" si="12"/>
        <v>1</v>
      </c>
      <c r="H78" s="13">
        <f t="shared" si="12"/>
        <v>-2</v>
      </c>
      <c r="I78" s="13">
        <f t="shared" si="12"/>
        <v>3</v>
      </c>
      <c r="J78" s="13">
        <f t="shared" si="12"/>
        <v>4</v>
      </c>
      <c r="K78" s="13">
        <f t="shared" si="12"/>
        <v>5</v>
      </c>
      <c r="L78" s="16">
        <v>0</v>
      </c>
      <c r="M78" s="16">
        <v>0</v>
      </c>
    </row>
    <row r="79" spans="1:13" ht="17.25" x14ac:dyDescent="0.25">
      <c r="A79" s="12" t="s">
        <v>21</v>
      </c>
      <c r="B79" s="13">
        <f t="shared" si="12"/>
        <v>5</v>
      </c>
      <c r="C79" s="13">
        <f t="shared" si="12"/>
        <v>-4</v>
      </c>
      <c r="D79" s="13">
        <f t="shared" si="12"/>
        <v>-3</v>
      </c>
      <c r="E79" s="13">
        <f t="shared" si="12"/>
        <v>2</v>
      </c>
      <c r="F79" s="13">
        <f t="shared" si="12"/>
        <v>-1</v>
      </c>
      <c r="G79" s="13">
        <f t="shared" si="12"/>
        <v>0</v>
      </c>
      <c r="H79" s="13">
        <f t="shared" si="12"/>
        <v>1</v>
      </c>
      <c r="I79" s="13">
        <f t="shared" si="12"/>
        <v>2</v>
      </c>
      <c r="J79" s="13">
        <f t="shared" si="12"/>
        <v>3</v>
      </c>
      <c r="K79" s="13">
        <f t="shared" si="12"/>
        <v>-4</v>
      </c>
      <c r="L79" s="5">
        <v>0</v>
      </c>
      <c r="M79" s="5">
        <v>0</v>
      </c>
    </row>
    <row r="80" spans="1:13" ht="17.25" x14ac:dyDescent="0.25">
      <c r="A80" s="12" t="s">
        <v>23</v>
      </c>
      <c r="B80" s="13">
        <f t="shared" si="12"/>
        <v>4</v>
      </c>
      <c r="C80" s="13">
        <f t="shared" si="12"/>
        <v>5</v>
      </c>
      <c r="D80" s="13">
        <f t="shared" si="12"/>
        <v>-4</v>
      </c>
      <c r="E80" s="13">
        <f t="shared" si="12"/>
        <v>-3</v>
      </c>
      <c r="F80" s="13">
        <f t="shared" si="12"/>
        <v>2</v>
      </c>
      <c r="G80" s="13">
        <f t="shared" si="12"/>
        <v>-1</v>
      </c>
      <c r="H80" s="13">
        <f t="shared" si="12"/>
        <v>0</v>
      </c>
      <c r="I80" s="13">
        <f t="shared" si="12"/>
        <v>-2</v>
      </c>
      <c r="J80" s="13">
        <f t="shared" si="12"/>
        <v>-1</v>
      </c>
      <c r="K80" s="13">
        <f t="shared" si="12"/>
        <v>-2</v>
      </c>
      <c r="L80" s="16">
        <v>0</v>
      </c>
      <c r="M80" s="16">
        <v>0</v>
      </c>
    </row>
    <row r="81" spans="1:13" ht="17.25" x14ac:dyDescent="0.25">
      <c r="A81" s="12" t="s">
        <v>25</v>
      </c>
      <c r="B81" s="13">
        <f t="shared" si="12"/>
        <v>-3</v>
      </c>
      <c r="C81" s="13">
        <f t="shared" si="12"/>
        <v>4</v>
      </c>
      <c r="D81" s="13">
        <f t="shared" si="12"/>
        <v>5</v>
      </c>
      <c r="E81" s="13">
        <f t="shared" si="12"/>
        <v>-4</v>
      </c>
      <c r="F81" s="13">
        <f t="shared" si="12"/>
        <v>-3</v>
      </c>
      <c r="G81" s="13">
        <f t="shared" si="12"/>
        <v>-2</v>
      </c>
      <c r="H81" s="13">
        <f t="shared" si="12"/>
        <v>2</v>
      </c>
      <c r="I81" s="13">
        <f t="shared" si="12"/>
        <v>0</v>
      </c>
      <c r="J81" s="13">
        <f t="shared" si="12"/>
        <v>4</v>
      </c>
      <c r="K81" s="13">
        <f t="shared" si="12"/>
        <v>-5</v>
      </c>
      <c r="L81" s="5">
        <v>0</v>
      </c>
      <c r="M81" s="5">
        <v>0</v>
      </c>
    </row>
    <row r="82" spans="1:13" ht="34.5" x14ac:dyDescent="0.25">
      <c r="A82" s="12" t="s">
        <v>27</v>
      </c>
      <c r="B82" s="13">
        <f t="shared" si="12"/>
        <v>2</v>
      </c>
      <c r="C82" s="13">
        <f t="shared" si="12"/>
        <v>3</v>
      </c>
      <c r="D82" s="13">
        <f t="shared" si="12"/>
        <v>4</v>
      </c>
      <c r="E82" s="13">
        <f t="shared" si="12"/>
        <v>-5</v>
      </c>
      <c r="F82" s="13">
        <f t="shared" si="12"/>
        <v>-4</v>
      </c>
      <c r="G82" s="13">
        <f t="shared" si="12"/>
        <v>-3</v>
      </c>
      <c r="H82" s="13">
        <f t="shared" si="12"/>
        <v>1</v>
      </c>
      <c r="I82" s="13">
        <f t="shared" si="12"/>
        <v>-4</v>
      </c>
      <c r="J82" s="13">
        <f t="shared" si="12"/>
        <v>0</v>
      </c>
      <c r="K82" s="13">
        <f t="shared" si="12"/>
        <v>5</v>
      </c>
      <c r="L82" s="16">
        <v>0</v>
      </c>
      <c r="M82" s="16">
        <v>0</v>
      </c>
    </row>
    <row r="83" spans="1:13" ht="17.25" x14ac:dyDescent="0.25">
      <c r="A83" s="12" t="s">
        <v>48</v>
      </c>
      <c r="B83" s="13">
        <f t="shared" si="12"/>
        <v>1</v>
      </c>
      <c r="C83" s="13">
        <f t="shared" si="12"/>
        <v>-4</v>
      </c>
      <c r="D83" s="13">
        <f t="shared" si="12"/>
        <v>-3</v>
      </c>
      <c r="E83" s="13">
        <f t="shared" si="12"/>
        <v>4</v>
      </c>
      <c r="F83" s="13">
        <f t="shared" si="12"/>
        <v>-5</v>
      </c>
      <c r="G83" s="13">
        <f t="shared" si="12"/>
        <v>4</v>
      </c>
      <c r="H83" s="13">
        <f t="shared" si="12"/>
        <v>2</v>
      </c>
      <c r="I83" s="13">
        <f t="shared" si="12"/>
        <v>5</v>
      </c>
      <c r="J83" s="13">
        <f t="shared" si="12"/>
        <v>-5</v>
      </c>
      <c r="K83" s="13">
        <f t="shared" si="12"/>
        <v>0</v>
      </c>
      <c r="L83" s="5">
        <v>0</v>
      </c>
      <c r="M83" s="5">
        <v>0</v>
      </c>
    </row>
    <row r="84" spans="1:13" ht="17.25" x14ac:dyDescent="0.25">
      <c r="A84" s="12" t="s">
        <v>29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3">
        <v>0</v>
      </c>
      <c r="M84" s="16">
        <v>0</v>
      </c>
    </row>
    <row r="85" spans="1:13" ht="17.25" x14ac:dyDescent="0.25">
      <c r="A85" s="12" t="s">
        <v>47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17">
        <v>0</v>
      </c>
      <c r="M85" s="5">
        <v>0</v>
      </c>
    </row>
    <row r="90" spans="1:13" ht="17.25" x14ac:dyDescent="0.25">
      <c r="A90" t="s">
        <v>31</v>
      </c>
      <c r="B90" s="3" t="s">
        <v>32</v>
      </c>
      <c r="C90" s="3" t="s">
        <v>33</v>
      </c>
      <c r="D90" s="3" t="s">
        <v>34</v>
      </c>
      <c r="E90" s="3" t="s">
        <v>35</v>
      </c>
      <c r="F90" s="3" t="s">
        <v>36</v>
      </c>
      <c r="G90" s="3" t="s">
        <v>37</v>
      </c>
      <c r="H90" s="3" t="s">
        <v>38</v>
      </c>
      <c r="I90" s="3" t="s">
        <v>39</v>
      </c>
      <c r="J90" s="3" t="s">
        <v>40</v>
      </c>
      <c r="K90" s="3" t="s">
        <v>49</v>
      </c>
      <c r="L90" s="3" t="s">
        <v>41</v>
      </c>
      <c r="M90" s="3" t="s">
        <v>46</v>
      </c>
    </row>
    <row r="91" spans="1:13" ht="34.5" x14ac:dyDescent="0.25">
      <c r="B91" s="4" t="s">
        <v>12</v>
      </c>
      <c r="C91" s="4" t="s">
        <v>14</v>
      </c>
      <c r="D91" s="4" t="s">
        <v>15</v>
      </c>
      <c r="E91" s="4" t="s">
        <v>17</v>
      </c>
      <c r="F91" s="4" t="s">
        <v>19</v>
      </c>
      <c r="G91" s="4" t="s">
        <v>21</v>
      </c>
      <c r="H91" s="4" t="s">
        <v>23</v>
      </c>
      <c r="I91" s="4" t="s">
        <v>25</v>
      </c>
      <c r="J91" s="4" t="s">
        <v>27</v>
      </c>
      <c r="K91" s="4" t="s">
        <v>48</v>
      </c>
      <c r="L91" s="4" t="s">
        <v>29</v>
      </c>
      <c r="M91" s="4" t="s">
        <v>47</v>
      </c>
    </row>
    <row r="92" spans="1:13" ht="17.25" x14ac:dyDescent="0.25">
      <c r="A92" s="4" t="s">
        <v>12</v>
      </c>
      <c r="C92" t="str">
        <f t="shared" ref="C92:K92" si="13">IF(C17 &lt; 0, "Vida J1 " &amp; C17, "Vida J2 -" &amp; C17)</f>
        <v>Vida J2 -4</v>
      </c>
      <c r="D92" t="str">
        <f t="shared" si="13"/>
        <v>Vida J2 -8</v>
      </c>
      <c r="E92" t="str">
        <f t="shared" si="13"/>
        <v>Vida J2 -12</v>
      </c>
      <c r="F92" t="str">
        <f t="shared" si="13"/>
        <v>Vida J2 -16</v>
      </c>
      <c r="G92" t="str">
        <f t="shared" si="13"/>
        <v>Vida J1 -20</v>
      </c>
      <c r="H92" t="str">
        <f t="shared" si="13"/>
        <v>Vida J1 -16</v>
      </c>
      <c r="I92" t="str">
        <f t="shared" si="13"/>
        <v>Vida J2 -12</v>
      </c>
      <c r="J92" t="str">
        <f t="shared" si="13"/>
        <v>Vida J1 -8</v>
      </c>
      <c r="K92" t="str">
        <f t="shared" si="13"/>
        <v>Vida J1 -4</v>
      </c>
      <c r="L92" s="1" t="s">
        <v>51</v>
      </c>
      <c r="M92" s="1" t="s">
        <v>54</v>
      </c>
    </row>
    <row r="93" spans="1:13" ht="17.25" x14ac:dyDescent="0.25">
      <c r="A93" s="4" t="s">
        <v>14</v>
      </c>
      <c r="B93" t="str">
        <f t="shared" ref="B93:K101" si="14">IF(B18 &lt; 0, "Vida J1 " &amp; B18, "Vida J2 -" &amp; B18)</f>
        <v>Vida J1 -4</v>
      </c>
      <c r="D93" t="str">
        <f t="shared" si="14"/>
        <v>Vida J2 -4</v>
      </c>
      <c r="E93" t="str">
        <f t="shared" si="14"/>
        <v>Vida J2 -8</v>
      </c>
      <c r="F93" t="str">
        <f t="shared" si="14"/>
        <v>Vida J2 -12</v>
      </c>
      <c r="G93" t="str">
        <f t="shared" si="14"/>
        <v>Vida J2 -16</v>
      </c>
      <c r="H93" t="str">
        <f t="shared" si="14"/>
        <v>Vida J1 -20</v>
      </c>
      <c r="I93" t="str">
        <f t="shared" si="14"/>
        <v>Vida J1 -16</v>
      </c>
      <c r="J93" t="str">
        <f t="shared" si="14"/>
        <v>Vida J1 -12</v>
      </c>
      <c r="K93" t="str">
        <f t="shared" si="14"/>
        <v>Vida J2 -16</v>
      </c>
      <c r="L93" s="1" t="s">
        <v>51</v>
      </c>
      <c r="M93" s="1" t="s">
        <v>54</v>
      </c>
    </row>
    <row r="94" spans="1:13" ht="17.25" x14ac:dyDescent="0.25">
      <c r="A94" s="4" t="s">
        <v>15</v>
      </c>
      <c r="B94" t="str">
        <f t="shared" si="14"/>
        <v>Vida J1 -8</v>
      </c>
      <c r="C94" t="str">
        <f t="shared" si="14"/>
        <v>Vida J1 -4</v>
      </c>
      <c r="E94" t="str">
        <f t="shared" si="14"/>
        <v>Vida J2 -4</v>
      </c>
      <c r="F94" t="str">
        <f t="shared" si="14"/>
        <v>Vida J2 -8</v>
      </c>
      <c r="G94" t="str">
        <f t="shared" si="14"/>
        <v>Vida J2 -12</v>
      </c>
      <c r="H94" t="str">
        <f t="shared" si="14"/>
        <v>Vida J2 -16</v>
      </c>
      <c r="I94" t="str">
        <f t="shared" si="14"/>
        <v>Vida J1 -20</v>
      </c>
      <c r="J94" t="str">
        <f t="shared" si="14"/>
        <v>Vida J1 -16</v>
      </c>
      <c r="K94" t="str">
        <f t="shared" si="14"/>
        <v>Vida J2 -12</v>
      </c>
      <c r="L94" s="1" t="s">
        <v>51</v>
      </c>
      <c r="M94" s="1" t="s">
        <v>54</v>
      </c>
    </row>
    <row r="95" spans="1:13" ht="17.25" x14ac:dyDescent="0.25">
      <c r="A95" s="4" t="s">
        <v>17</v>
      </c>
      <c r="B95" t="str">
        <f t="shared" si="14"/>
        <v>Vida J1 -12</v>
      </c>
      <c r="C95" t="str">
        <f t="shared" si="14"/>
        <v>Vida J1 -8</v>
      </c>
      <c r="D95" t="str">
        <f t="shared" si="14"/>
        <v>Vida J1 -4</v>
      </c>
      <c r="F95" t="str">
        <f t="shared" si="14"/>
        <v>Vida J2 -4</v>
      </c>
      <c r="G95" t="str">
        <f t="shared" si="14"/>
        <v>Vida J1 -8</v>
      </c>
      <c r="H95" t="str">
        <f t="shared" si="14"/>
        <v>Vida J2 -12</v>
      </c>
      <c r="I95" t="str">
        <f t="shared" si="14"/>
        <v>Vida J2 -16</v>
      </c>
      <c r="J95" t="str">
        <f t="shared" si="14"/>
        <v>Vida J2 -20</v>
      </c>
      <c r="K95" t="str">
        <f t="shared" si="14"/>
        <v>Vida J1 -16</v>
      </c>
      <c r="L95" s="1" t="s">
        <v>51</v>
      </c>
      <c r="M95" s="1" t="s">
        <v>54</v>
      </c>
    </row>
    <row r="96" spans="1:13" ht="17.25" x14ac:dyDescent="0.25">
      <c r="A96" s="4" t="s">
        <v>19</v>
      </c>
      <c r="B96" t="str">
        <f t="shared" si="14"/>
        <v>Vida J1 -16</v>
      </c>
      <c r="C96" t="str">
        <f t="shared" si="14"/>
        <v>Vida J1 -12</v>
      </c>
      <c r="D96" t="str">
        <f t="shared" si="14"/>
        <v>Vida J1 -8</v>
      </c>
      <c r="E96" t="str">
        <f t="shared" si="14"/>
        <v>Vida J1 -4</v>
      </c>
      <c r="G96" t="str">
        <f t="shared" si="14"/>
        <v>Vida J2 -4</v>
      </c>
      <c r="H96" t="str">
        <f t="shared" si="14"/>
        <v>Vida J1 -8</v>
      </c>
      <c r="I96" t="str">
        <f t="shared" si="14"/>
        <v>Vida J2 -12</v>
      </c>
      <c r="J96" t="str">
        <f t="shared" si="14"/>
        <v>Vida J2 -16</v>
      </c>
      <c r="K96" t="str">
        <f t="shared" si="14"/>
        <v>Vida J2 -20</v>
      </c>
      <c r="L96" s="1" t="s">
        <v>51</v>
      </c>
      <c r="M96" s="1" t="s">
        <v>54</v>
      </c>
    </row>
    <row r="97" spans="1:13" ht="17.25" x14ac:dyDescent="0.25">
      <c r="A97" s="4" t="s">
        <v>21</v>
      </c>
      <c r="B97" t="str">
        <f t="shared" si="14"/>
        <v>Vida J2 -20</v>
      </c>
      <c r="C97" t="str">
        <f t="shared" si="14"/>
        <v>Vida J1 -16</v>
      </c>
      <c r="D97" t="str">
        <f t="shared" si="14"/>
        <v>Vida J1 -12</v>
      </c>
      <c r="E97" t="str">
        <f t="shared" si="14"/>
        <v>Vida J2 -8</v>
      </c>
      <c r="F97" t="str">
        <f t="shared" si="14"/>
        <v>Vida J1 -4</v>
      </c>
      <c r="H97" t="str">
        <f t="shared" si="14"/>
        <v>Vida J2 -4</v>
      </c>
      <c r="I97" t="str">
        <f t="shared" si="14"/>
        <v>Vida J2 -8</v>
      </c>
      <c r="J97" t="str">
        <f t="shared" si="14"/>
        <v>Vida J2 -12</v>
      </c>
      <c r="K97" t="str">
        <f t="shared" si="14"/>
        <v>Vida J1 -16</v>
      </c>
      <c r="L97" s="1" t="s">
        <v>51</v>
      </c>
      <c r="M97" s="1" t="s">
        <v>54</v>
      </c>
    </row>
    <row r="98" spans="1:13" ht="17.25" x14ac:dyDescent="0.25">
      <c r="A98" s="4" t="s">
        <v>23</v>
      </c>
      <c r="B98" t="str">
        <f t="shared" si="14"/>
        <v>Vida J2 -16</v>
      </c>
      <c r="C98" t="str">
        <f t="shared" si="14"/>
        <v>Vida J2 -20</v>
      </c>
      <c r="D98" t="str">
        <f t="shared" si="14"/>
        <v>Vida J1 -16</v>
      </c>
      <c r="E98" t="str">
        <f t="shared" si="14"/>
        <v>Vida J1 -12</v>
      </c>
      <c r="F98" t="str">
        <f t="shared" si="14"/>
        <v>Vida J2 -8</v>
      </c>
      <c r="G98" t="str">
        <f t="shared" si="14"/>
        <v>Vida J1 -4</v>
      </c>
      <c r="I98" t="str">
        <f t="shared" si="14"/>
        <v>Vida J1 -8</v>
      </c>
      <c r="J98" t="str">
        <f t="shared" si="14"/>
        <v>Vida J1 -4</v>
      </c>
      <c r="K98" t="str">
        <f t="shared" si="14"/>
        <v>Vida J1 -8</v>
      </c>
      <c r="L98" s="1" t="s">
        <v>51</v>
      </c>
      <c r="M98" s="1" t="s">
        <v>54</v>
      </c>
    </row>
    <row r="99" spans="1:13" ht="17.25" x14ac:dyDescent="0.25">
      <c r="A99" s="4" t="s">
        <v>25</v>
      </c>
      <c r="B99" t="str">
        <f t="shared" si="14"/>
        <v>Vida J1 -12</v>
      </c>
      <c r="C99" t="str">
        <f t="shared" si="14"/>
        <v>Vida J2 -16</v>
      </c>
      <c r="D99" t="str">
        <f t="shared" si="14"/>
        <v>Vida J2 -20</v>
      </c>
      <c r="E99" t="str">
        <f t="shared" si="14"/>
        <v>Vida J1 -16</v>
      </c>
      <c r="F99" t="str">
        <f t="shared" si="14"/>
        <v>Vida J1 -12</v>
      </c>
      <c r="G99" t="str">
        <f t="shared" si="14"/>
        <v>Vida J1 -8</v>
      </c>
      <c r="H99" t="str">
        <f t="shared" si="14"/>
        <v>Vida J2 -8</v>
      </c>
      <c r="J99" t="str">
        <f t="shared" si="14"/>
        <v>Vida J2 -16</v>
      </c>
      <c r="K99" t="str">
        <f t="shared" si="14"/>
        <v>Vida J1 -20</v>
      </c>
      <c r="L99" s="1" t="s">
        <v>51</v>
      </c>
      <c r="M99" s="1" t="s">
        <v>54</v>
      </c>
    </row>
    <row r="100" spans="1:13" ht="34.5" x14ac:dyDescent="0.25">
      <c r="A100" s="4" t="s">
        <v>27</v>
      </c>
      <c r="B100" t="str">
        <f t="shared" si="14"/>
        <v>Vida J2 -8</v>
      </c>
      <c r="C100" t="str">
        <f t="shared" si="14"/>
        <v>Vida J2 -12</v>
      </c>
      <c r="D100" t="str">
        <f t="shared" si="14"/>
        <v>Vida J2 -16</v>
      </c>
      <c r="E100" t="str">
        <f t="shared" si="14"/>
        <v>Vida J1 -20</v>
      </c>
      <c r="F100" t="str">
        <f t="shared" si="14"/>
        <v>Vida J1 -16</v>
      </c>
      <c r="G100" t="str">
        <f t="shared" si="14"/>
        <v>Vida J1 -12</v>
      </c>
      <c r="H100" t="str">
        <f t="shared" si="14"/>
        <v>Vida J2 -4</v>
      </c>
      <c r="I100" t="str">
        <f t="shared" si="14"/>
        <v>Vida J1 -16</v>
      </c>
      <c r="K100" t="str">
        <f t="shared" si="14"/>
        <v>Vida J2 -20</v>
      </c>
      <c r="L100" s="1" t="s">
        <v>51</v>
      </c>
      <c r="M100" s="1" t="s">
        <v>54</v>
      </c>
    </row>
    <row r="101" spans="1:13" ht="17.25" x14ac:dyDescent="0.25">
      <c r="A101" s="4" t="s">
        <v>48</v>
      </c>
      <c r="B101" t="str">
        <f t="shared" si="14"/>
        <v>Vida J2 -4</v>
      </c>
      <c r="C101" t="str">
        <f t="shared" si="14"/>
        <v>Vida J1 -16</v>
      </c>
      <c r="D101" t="str">
        <f t="shared" si="14"/>
        <v>Vida J1 -12</v>
      </c>
      <c r="E101" t="str">
        <f t="shared" si="14"/>
        <v>Vida J2 -16</v>
      </c>
      <c r="F101" t="str">
        <f t="shared" si="14"/>
        <v>Vida J1 -20</v>
      </c>
      <c r="G101" t="str">
        <f t="shared" si="14"/>
        <v>Vida J2 -16</v>
      </c>
      <c r="H101" t="str">
        <f t="shared" si="14"/>
        <v>Vida J2 -8</v>
      </c>
      <c r="I101" t="str">
        <f t="shared" si="14"/>
        <v>Vida J2 -20</v>
      </c>
      <c r="J101" t="str">
        <f t="shared" si="14"/>
        <v>Vida J1 -20</v>
      </c>
      <c r="L101" s="1" t="s">
        <v>51</v>
      </c>
      <c r="M101" s="1" t="s">
        <v>54</v>
      </c>
    </row>
    <row r="102" spans="1:13" ht="17.25" x14ac:dyDescent="0.25">
      <c r="A102" s="4" t="s">
        <v>29</v>
      </c>
      <c r="B102" s="1" t="s">
        <v>50</v>
      </c>
      <c r="C102" s="1" t="s">
        <v>50</v>
      </c>
      <c r="D102" s="1" t="s">
        <v>50</v>
      </c>
      <c r="E102" s="1" t="s">
        <v>50</v>
      </c>
      <c r="F102" s="1" t="s">
        <v>50</v>
      </c>
      <c r="G102" s="1" t="s">
        <v>50</v>
      </c>
      <c r="H102" s="1" t="s">
        <v>50</v>
      </c>
      <c r="I102" s="1" t="s">
        <v>50</v>
      </c>
      <c r="J102" s="1" t="s">
        <v>50</v>
      </c>
      <c r="K102" s="1" t="s">
        <v>50</v>
      </c>
      <c r="L102" s="1" t="s">
        <v>52</v>
      </c>
      <c r="M102" s="1" t="s">
        <v>57</v>
      </c>
    </row>
    <row r="103" spans="1:13" ht="17.25" x14ac:dyDescent="0.25">
      <c r="A103" s="4" t="s">
        <v>47</v>
      </c>
      <c r="B103" s="1" t="s">
        <v>53</v>
      </c>
      <c r="C103" s="1" t="s">
        <v>53</v>
      </c>
      <c r="D103" s="1" t="s">
        <v>53</v>
      </c>
      <c r="E103" s="1" t="s">
        <v>53</v>
      </c>
      <c r="F103" s="1" t="s">
        <v>53</v>
      </c>
      <c r="G103" s="1" t="s">
        <v>53</v>
      </c>
      <c r="H103" s="1" t="s">
        <v>53</v>
      </c>
      <c r="I103" s="1" t="s">
        <v>53</v>
      </c>
      <c r="J103" s="1" t="s">
        <v>53</v>
      </c>
      <c r="K103" s="1" t="s">
        <v>53</v>
      </c>
      <c r="L103" s="1" t="s">
        <v>56</v>
      </c>
      <c r="M103" s="1" t="s">
        <v>55</v>
      </c>
    </row>
  </sheetData>
  <mergeCells count="1">
    <mergeCell ref="A14:K14"/>
  </mergeCells>
  <phoneticPr fontId="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B34A-E235-458B-A402-D8E31453D140}">
  <dimension ref="A1:Z85"/>
  <sheetViews>
    <sheetView topLeftCell="A68" workbookViewId="0">
      <selection activeCell="B85" sqref="B85"/>
    </sheetView>
  </sheetViews>
  <sheetFormatPr defaultRowHeight="15" x14ac:dyDescent="0.25"/>
  <cols>
    <col min="1" max="1" width="14.42578125" customWidth="1"/>
    <col min="2" max="2" width="14.140625" customWidth="1"/>
    <col min="3" max="3" width="11.28515625" customWidth="1"/>
    <col min="4" max="5" width="11.85546875" customWidth="1"/>
    <col min="6" max="6" width="12.140625" customWidth="1"/>
    <col min="7" max="7" width="10.85546875" customWidth="1"/>
    <col min="8" max="8" width="14.7109375" customWidth="1"/>
    <col min="9" max="9" width="9.5703125" customWidth="1"/>
    <col min="10" max="10" width="13.140625" customWidth="1"/>
    <col min="11" max="11" width="12.42578125" customWidth="1"/>
    <col min="12" max="12" width="14.42578125" customWidth="1"/>
    <col min="13" max="13" width="12.85546875" customWidth="1"/>
    <col min="14" max="14" width="12.5703125" customWidth="1"/>
    <col min="25" max="25" width="11.140625" customWidth="1"/>
  </cols>
  <sheetData>
    <row r="1" spans="1:26" ht="34.5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26" ht="18.75" customHeight="1" x14ac:dyDescent="0.25">
      <c r="A2" s="3" t="s">
        <v>12</v>
      </c>
      <c r="B2" s="3" t="s">
        <v>13</v>
      </c>
      <c r="C2" s="3">
        <v>12</v>
      </c>
      <c r="D2" s="3">
        <v>9</v>
      </c>
      <c r="E2" s="3">
        <v>6</v>
      </c>
      <c r="F2" s="3">
        <v>3</v>
      </c>
    </row>
    <row r="3" spans="1:26" ht="18.75" customHeight="1" x14ac:dyDescent="0.25">
      <c r="A3" s="3" t="s">
        <v>14</v>
      </c>
      <c r="B3" s="3" t="s">
        <v>4</v>
      </c>
      <c r="C3" s="3">
        <v>16</v>
      </c>
      <c r="D3" s="3">
        <v>12</v>
      </c>
      <c r="E3" s="3">
        <v>8</v>
      </c>
      <c r="F3" s="3">
        <v>4</v>
      </c>
    </row>
    <row r="4" spans="1:26" ht="18.75" customHeight="1" x14ac:dyDescent="0.25">
      <c r="A4" s="3" t="s">
        <v>15</v>
      </c>
      <c r="B4" s="3" t="s">
        <v>16</v>
      </c>
      <c r="C4" s="3">
        <v>20</v>
      </c>
      <c r="D4" s="3">
        <v>15</v>
      </c>
      <c r="E4" s="3">
        <v>10</v>
      </c>
      <c r="F4" s="3">
        <v>5</v>
      </c>
    </row>
    <row r="5" spans="1:26" ht="18.75" customHeight="1" x14ac:dyDescent="0.25">
      <c r="A5" s="3" t="s">
        <v>17</v>
      </c>
      <c r="B5" s="3" t="s">
        <v>18</v>
      </c>
      <c r="C5" s="3">
        <v>24</v>
      </c>
      <c r="D5" s="3">
        <v>18</v>
      </c>
      <c r="E5" s="3">
        <v>12</v>
      </c>
      <c r="F5" s="3">
        <v>6</v>
      </c>
    </row>
    <row r="6" spans="1:26" ht="18.75" customHeight="1" x14ac:dyDescent="0.25">
      <c r="A6" s="3" t="s">
        <v>19</v>
      </c>
      <c r="B6" s="3" t="s">
        <v>20</v>
      </c>
      <c r="C6" s="3">
        <v>28</v>
      </c>
      <c r="D6" s="3">
        <v>21</v>
      </c>
      <c r="E6" s="3">
        <v>14</v>
      </c>
      <c r="F6" s="3">
        <v>7</v>
      </c>
    </row>
    <row r="7" spans="1:26" ht="18.75" customHeight="1" x14ac:dyDescent="0.25">
      <c r="A7" s="3" t="s">
        <v>21</v>
      </c>
      <c r="B7" s="3" t="s">
        <v>22</v>
      </c>
      <c r="C7" s="3">
        <v>32</v>
      </c>
      <c r="D7" s="3">
        <v>24</v>
      </c>
      <c r="E7" s="3">
        <v>16</v>
      </c>
      <c r="F7" s="3">
        <v>8</v>
      </c>
    </row>
    <row r="8" spans="1:26" ht="18.75" customHeight="1" x14ac:dyDescent="0.25">
      <c r="A8" s="3" t="s">
        <v>23</v>
      </c>
      <c r="B8" s="3" t="s">
        <v>24</v>
      </c>
      <c r="C8" s="3">
        <v>36</v>
      </c>
      <c r="D8" s="3">
        <v>27</v>
      </c>
      <c r="E8" s="3">
        <v>18</v>
      </c>
      <c r="F8" s="3">
        <v>9</v>
      </c>
    </row>
    <row r="9" spans="1:26" ht="18.75" customHeight="1" x14ac:dyDescent="0.25">
      <c r="A9" s="3" t="s">
        <v>25</v>
      </c>
      <c r="B9" s="3" t="s">
        <v>26</v>
      </c>
      <c r="C9" s="3">
        <v>40</v>
      </c>
      <c r="D9" s="3">
        <v>30</v>
      </c>
      <c r="E9" s="3">
        <v>20</v>
      </c>
      <c r="F9" s="3">
        <v>10</v>
      </c>
    </row>
    <row r="10" spans="1:26" ht="18.75" customHeight="1" x14ac:dyDescent="0.25">
      <c r="A10" s="3" t="s">
        <v>27</v>
      </c>
      <c r="B10" s="3" t="s">
        <v>28</v>
      </c>
      <c r="C10" s="3">
        <v>44</v>
      </c>
      <c r="D10" s="3">
        <v>34</v>
      </c>
      <c r="E10" s="3">
        <v>22</v>
      </c>
      <c r="F10" s="3">
        <v>11</v>
      </c>
    </row>
    <row r="11" spans="1:26" ht="18.75" customHeight="1" x14ac:dyDescent="0.25">
      <c r="A11" s="3" t="s">
        <v>29</v>
      </c>
      <c r="B11" s="3" t="s">
        <v>30</v>
      </c>
      <c r="C11" s="3">
        <v>0</v>
      </c>
      <c r="D11" s="3">
        <v>0</v>
      </c>
      <c r="E11" s="3">
        <v>0</v>
      </c>
      <c r="F11" s="3">
        <v>0</v>
      </c>
    </row>
    <row r="14" spans="1:26" ht="39" customHeight="1" x14ac:dyDescent="0.25">
      <c r="A14" s="18" t="s">
        <v>42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26" ht="34.5" x14ac:dyDescent="0.25">
      <c r="A15" t="s">
        <v>31</v>
      </c>
      <c r="B15" s="3" t="s">
        <v>32</v>
      </c>
      <c r="C15" s="3" t="s">
        <v>33</v>
      </c>
      <c r="D15" s="3" t="s">
        <v>34</v>
      </c>
      <c r="E15" s="3" t="s">
        <v>35</v>
      </c>
      <c r="F15" s="3" t="s">
        <v>36</v>
      </c>
      <c r="G15" s="3" t="s">
        <v>37</v>
      </c>
      <c r="H15" s="3" t="s">
        <v>38</v>
      </c>
      <c r="I15" s="3" t="s">
        <v>39</v>
      </c>
      <c r="J15" s="3" t="s">
        <v>40</v>
      </c>
      <c r="K15" s="3" t="s">
        <v>49</v>
      </c>
      <c r="L15" s="3" t="s">
        <v>41</v>
      </c>
      <c r="M15" s="3" t="s">
        <v>46</v>
      </c>
    </row>
    <row r="16" spans="1:26" ht="33.75" customHeight="1" x14ac:dyDescent="0.25">
      <c r="B16" s="4" t="s">
        <v>12</v>
      </c>
      <c r="C16" s="4" t="s">
        <v>14</v>
      </c>
      <c r="D16" s="4" t="s">
        <v>15</v>
      </c>
      <c r="E16" s="4" t="s">
        <v>17</v>
      </c>
      <c r="F16" s="4" t="s">
        <v>19</v>
      </c>
      <c r="G16" s="4" t="s">
        <v>21</v>
      </c>
      <c r="H16" s="4" t="s">
        <v>23</v>
      </c>
      <c r="I16" s="4" t="s">
        <v>25</v>
      </c>
      <c r="J16" s="4" t="s">
        <v>27</v>
      </c>
      <c r="K16" s="4" t="s">
        <v>48</v>
      </c>
      <c r="L16" s="4" t="s">
        <v>29</v>
      </c>
      <c r="M16" s="4" t="s">
        <v>47</v>
      </c>
      <c r="O16" s="5"/>
      <c r="P16" s="12" t="s">
        <v>13</v>
      </c>
      <c r="Q16" s="12" t="s">
        <v>4</v>
      </c>
      <c r="R16" s="12" t="s">
        <v>16</v>
      </c>
      <c r="S16" s="12" t="s">
        <v>18</v>
      </c>
      <c r="T16" s="12" t="s">
        <v>20</v>
      </c>
      <c r="U16" s="12" t="s">
        <v>22</v>
      </c>
      <c r="V16" s="12" t="s">
        <v>24</v>
      </c>
      <c r="W16" s="12" t="s">
        <v>26</v>
      </c>
      <c r="X16" s="12" t="s">
        <v>28</v>
      </c>
      <c r="Y16" s="12" t="s">
        <v>30</v>
      </c>
      <c r="Z16" s="12" t="s">
        <v>45</v>
      </c>
    </row>
    <row r="17" spans="1:26" ht="27" customHeight="1" x14ac:dyDescent="0.25">
      <c r="A17" s="4" t="s">
        <v>12</v>
      </c>
      <c r="B17" s="1">
        <v>0</v>
      </c>
      <c r="C17">
        <f>+Table1[[#This Row],[Column2]]+4</f>
        <v>4</v>
      </c>
      <c r="D17">
        <f>+Table1[[#This Row],[Column3]]+4</f>
        <v>8</v>
      </c>
      <c r="E17">
        <f>+Table1[[#This Row],[Column4]]+4</f>
        <v>12</v>
      </c>
      <c r="F17">
        <f>+Table1[[#This Row],[Column5]]+4</f>
        <v>16</v>
      </c>
      <c r="G17">
        <f>+Table1[[#This Row],[Column6]]+4</f>
        <v>20</v>
      </c>
      <c r="H17">
        <f>+Table1[[#This Row],[Column7]]-36</f>
        <v>-16</v>
      </c>
      <c r="I17">
        <f>+Table1[[#This Row],[Column8]]+4</f>
        <v>-12</v>
      </c>
      <c r="J17">
        <f>+Table1[[#This Row],[Column9]]+4</f>
        <v>-8</v>
      </c>
      <c r="K17">
        <v>-4</v>
      </c>
      <c r="L17">
        <v>0</v>
      </c>
      <c r="M17">
        <v>0</v>
      </c>
      <c r="O17" s="12" t="s">
        <v>13</v>
      </c>
      <c r="P17" s="13">
        <f>+Table1[[#This Row],[Column2]]</f>
        <v>0</v>
      </c>
      <c r="Q17" s="13">
        <f>+Table1[[#This Row],[Column3]]</f>
        <v>4</v>
      </c>
      <c r="R17" s="13">
        <f>+Table1[[#This Row],[Column4]]</f>
        <v>8</v>
      </c>
      <c r="S17" s="13">
        <f>+Table1[[#This Row],[Column5]]</f>
        <v>12</v>
      </c>
      <c r="T17" s="13">
        <f>+Table1[[#This Row],[Column6]]</f>
        <v>16</v>
      </c>
      <c r="U17" s="13">
        <f>+Table1[[#This Row],[Column7]]</f>
        <v>20</v>
      </c>
      <c r="V17" s="13">
        <f>+Table1[[#This Row],[Column8]]</f>
        <v>-16</v>
      </c>
      <c r="W17" s="13">
        <f>+Table1[[#This Row],[Column9]]</f>
        <v>-12</v>
      </c>
      <c r="X17" s="13">
        <f>+Table1[[#This Row],[Column10]]</f>
        <v>-8</v>
      </c>
      <c r="Y17" s="13">
        <f>+Table1[[#This Row],[Column11]]</f>
        <v>0</v>
      </c>
      <c r="Z17" s="13">
        <v>20</v>
      </c>
    </row>
    <row r="18" spans="1:26" ht="17.25" x14ac:dyDescent="0.25">
      <c r="A18" s="4" t="s">
        <v>14</v>
      </c>
      <c r="B18">
        <f>+B17-4</f>
        <v>-4</v>
      </c>
      <c r="C18" s="1">
        <v>0</v>
      </c>
      <c r="D18">
        <f>+Table1[[#This Row],[Column3]]+4</f>
        <v>4</v>
      </c>
      <c r="E18">
        <f>+Table1[[#This Row],[Column4]]+4</f>
        <v>8</v>
      </c>
      <c r="F18">
        <f>+Table1[[#This Row],[Column5]]+4</f>
        <v>12</v>
      </c>
      <c r="G18">
        <f>+Table1[[#This Row],[Column6]]+4</f>
        <v>16</v>
      </c>
      <c r="H18">
        <f>+Table1[[#This Row],[Column7]]+4</f>
        <v>20</v>
      </c>
      <c r="I18">
        <f>+Table1[[#This Row],[Column8]]-36</f>
        <v>-16</v>
      </c>
      <c r="J18">
        <f>+Table1[[#This Row],[Column9]]+4</f>
        <v>-12</v>
      </c>
      <c r="K18">
        <v>-8</v>
      </c>
      <c r="L18">
        <v>0</v>
      </c>
      <c r="M18">
        <v>0</v>
      </c>
      <c r="O18" s="12" t="s">
        <v>4</v>
      </c>
      <c r="P18" s="13">
        <f>+Table1[[#This Row],[Column2]]</f>
        <v>-4</v>
      </c>
      <c r="Q18" s="13">
        <f>+Table1[[#This Row],[Column3]]</f>
        <v>0</v>
      </c>
      <c r="R18" s="13">
        <f>+Table1[[#This Row],[Column4]]</f>
        <v>4</v>
      </c>
      <c r="S18" s="13">
        <f>+Table1[[#This Row],[Column5]]</f>
        <v>8</v>
      </c>
      <c r="T18" s="13">
        <f>+Table1[[#This Row],[Column6]]</f>
        <v>12</v>
      </c>
      <c r="U18" s="13">
        <f>+Table1[[#This Row],[Column7]]</f>
        <v>16</v>
      </c>
      <c r="V18" s="13">
        <f>+Table1[[#This Row],[Column8]]</f>
        <v>20</v>
      </c>
      <c r="W18" s="13">
        <f>+Table1[[#This Row],[Column9]]</f>
        <v>-16</v>
      </c>
      <c r="X18" s="13">
        <f>+Table1[[#This Row],[Column10]]</f>
        <v>-12</v>
      </c>
      <c r="Y18" s="13">
        <f>+Table1[[#This Row],[Column11]]</f>
        <v>0</v>
      </c>
      <c r="Z18" s="13">
        <v>20</v>
      </c>
    </row>
    <row r="19" spans="1:26" ht="17.25" x14ac:dyDescent="0.25">
      <c r="A19" s="4" t="s">
        <v>15</v>
      </c>
      <c r="B19">
        <f t="shared" ref="B19:H25" si="0">+B18-4</f>
        <v>-8</v>
      </c>
      <c r="C19">
        <f>+C18-4</f>
        <v>-4</v>
      </c>
      <c r="D19" s="1">
        <v>0</v>
      </c>
      <c r="E19">
        <f>+E18-4</f>
        <v>4</v>
      </c>
      <c r="F19">
        <f t="shared" ref="F19:H22" si="1">+F18-4</f>
        <v>8</v>
      </c>
      <c r="G19">
        <f t="shared" si="1"/>
        <v>12</v>
      </c>
      <c r="H19">
        <f t="shared" si="1"/>
        <v>16</v>
      </c>
      <c r="I19">
        <v>20</v>
      </c>
      <c r="J19">
        <v>-16</v>
      </c>
      <c r="K19">
        <v>-12</v>
      </c>
      <c r="L19">
        <v>0</v>
      </c>
      <c r="M19">
        <v>0</v>
      </c>
      <c r="O19" s="12" t="s">
        <v>16</v>
      </c>
      <c r="P19" s="13">
        <f>+Table1[[#This Row],[Column2]]</f>
        <v>-8</v>
      </c>
      <c r="Q19" s="13">
        <f>+Table1[[#This Row],[Column3]]</f>
        <v>-4</v>
      </c>
      <c r="R19" s="13">
        <f>+Table1[[#This Row],[Column4]]</f>
        <v>0</v>
      </c>
      <c r="S19" s="13">
        <f>+Table1[[#This Row],[Column5]]</f>
        <v>4</v>
      </c>
      <c r="T19" s="13">
        <f>+Table1[[#This Row],[Column6]]</f>
        <v>8</v>
      </c>
      <c r="U19" s="13">
        <f>+Table1[[#This Row],[Column7]]</f>
        <v>12</v>
      </c>
      <c r="V19" s="13">
        <f>+Table1[[#This Row],[Column8]]</f>
        <v>16</v>
      </c>
      <c r="W19" s="13">
        <f>+Table1[[#This Row],[Column9]]</f>
        <v>20</v>
      </c>
      <c r="X19" s="13">
        <f>+Table1[[#This Row],[Column10]]</f>
        <v>-16</v>
      </c>
      <c r="Y19" s="13">
        <f>+Table1[[#This Row],[Column11]]</f>
        <v>0</v>
      </c>
      <c r="Z19" s="13">
        <v>20</v>
      </c>
    </row>
    <row r="20" spans="1:26" ht="17.25" x14ac:dyDescent="0.25">
      <c r="A20" s="4" t="s">
        <v>17</v>
      </c>
      <c r="B20">
        <f t="shared" si="0"/>
        <v>-12</v>
      </c>
      <c r="C20">
        <f t="shared" si="0"/>
        <v>-8</v>
      </c>
      <c r="D20">
        <f>+D19-4</f>
        <v>-4</v>
      </c>
      <c r="E20" s="1">
        <v>0</v>
      </c>
      <c r="F20">
        <f t="shared" si="1"/>
        <v>4</v>
      </c>
      <c r="G20">
        <f t="shared" si="1"/>
        <v>8</v>
      </c>
      <c r="H20">
        <f t="shared" si="1"/>
        <v>12</v>
      </c>
      <c r="I20">
        <f>+I19-4</f>
        <v>16</v>
      </c>
      <c r="J20">
        <v>20</v>
      </c>
      <c r="K20">
        <v>-16</v>
      </c>
      <c r="L20">
        <v>0</v>
      </c>
      <c r="M20">
        <v>0</v>
      </c>
      <c r="O20" s="12" t="s">
        <v>18</v>
      </c>
      <c r="P20" s="13">
        <f>+Table1[[#This Row],[Column2]]</f>
        <v>-12</v>
      </c>
      <c r="Q20" s="13">
        <f>+Table1[[#This Row],[Column3]]</f>
        <v>-8</v>
      </c>
      <c r="R20" s="13">
        <f>+Table1[[#This Row],[Column4]]</f>
        <v>-4</v>
      </c>
      <c r="S20" s="13">
        <f>+Table1[[#This Row],[Column5]]</f>
        <v>0</v>
      </c>
      <c r="T20" s="13">
        <f>+Table1[[#This Row],[Column6]]</f>
        <v>4</v>
      </c>
      <c r="U20" s="13">
        <f>+Table1[[#This Row],[Column7]]</f>
        <v>8</v>
      </c>
      <c r="V20" s="13">
        <f>+Table1[[#This Row],[Column8]]</f>
        <v>12</v>
      </c>
      <c r="W20" s="13">
        <f>+Table1[[#This Row],[Column9]]</f>
        <v>16</v>
      </c>
      <c r="X20" s="13">
        <f>+Table1[[#This Row],[Column10]]</f>
        <v>20</v>
      </c>
      <c r="Y20" s="13">
        <f>+Table1[[#This Row],[Column11]]</f>
        <v>0</v>
      </c>
      <c r="Z20" s="13">
        <v>20</v>
      </c>
    </row>
    <row r="21" spans="1:26" ht="17.25" x14ac:dyDescent="0.25">
      <c r="A21" s="4" t="s">
        <v>19</v>
      </c>
      <c r="B21">
        <f t="shared" si="0"/>
        <v>-16</v>
      </c>
      <c r="C21">
        <f t="shared" si="0"/>
        <v>-12</v>
      </c>
      <c r="D21">
        <f t="shared" si="0"/>
        <v>-8</v>
      </c>
      <c r="E21">
        <f>+E20-4</f>
        <v>-4</v>
      </c>
      <c r="F21" s="1">
        <v>0</v>
      </c>
      <c r="G21">
        <f t="shared" si="1"/>
        <v>4</v>
      </c>
      <c r="H21">
        <f t="shared" si="1"/>
        <v>8</v>
      </c>
      <c r="I21">
        <f t="shared" ref="I21:I23" si="2">+I20-4</f>
        <v>12</v>
      </c>
      <c r="J21">
        <f>+J20-4</f>
        <v>16</v>
      </c>
      <c r="K21">
        <v>20</v>
      </c>
      <c r="L21">
        <v>0</v>
      </c>
      <c r="M21">
        <v>0</v>
      </c>
      <c r="O21" s="12" t="s">
        <v>20</v>
      </c>
      <c r="P21" s="13">
        <f>+Table1[[#This Row],[Column2]]</f>
        <v>-16</v>
      </c>
      <c r="Q21" s="13">
        <f>+Table1[[#This Row],[Column3]]</f>
        <v>-12</v>
      </c>
      <c r="R21" s="13">
        <f>+Table1[[#This Row],[Column4]]</f>
        <v>-8</v>
      </c>
      <c r="S21" s="13">
        <f>+Table1[[#This Row],[Column5]]</f>
        <v>-4</v>
      </c>
      <c r="T21" s="13">
        <f>+Table1[[#This Row],[Column6]]</f>
        <v>0</v>
      </c>
      <c r="U21" s="13">
        <f>+Table1[[#This Row],[Column7]]</f>
        <v>4</v>
      </c>
      <c r="V21" s="13">
        <f>+Table1[[#This Row],[Column8]]</f>
        <v>8</v>
      </c>
      <c r="W21" s="13">
        <f>+Table1[[#This Row],[Column9]]</f>
        <v>12</v>
      </c>
      <c r="X21" s="13">
        <f>+Table1[[#This Row],[Column10]]</f>
        <v>16</v>
      </c>
      <c r="Y21" s="13">
        <f>+Table1[[#This Row],[Column11]]</f>
        <v>0</v>
      </c>
      <c r="Z21" s="13">
        <v>20</v>
      </c>
    </row>
    <row r="22" spans="1:26" ht="17.25" x14ac:dyDescent="0.25">
      <c r="A22" s="4" t="s">
        <v>21</v>
      </c>
      <c r="B22">
        <v>20</v>
      </c>
      <c r="C22">
        <f t="shared" si="0"/>
        <v>-16</v>
      </c>
      <c r="D22">
        <f t="shared" si="0"/>
        <v>-12</v>
      </c>
      <c r="E22">
        <f t="shared" si="0"/>
        <v>-8</v>
      </c>
      <c r="F22">
        <f>+F21-4</f>
        <v>-4</v>
      </c>
      <c r="G22" s="1">
        <v>0</v>
      </c>
      <c r="H22">
        <f t="shared" si="1"/>
        <v>4</v>
      </c>
      <c r="I22">
        <f t="shared" si="2"/>
        <v>8</v>
      </c>
      <c r="J22">
        <f t="shared" ref="J22:J24" si="3">+J21-4</f>
        <v>12</v>
      </c>
      <c r="K22">
        <v>16</v>
      </c>
      <c r="L22">
        <v>0</v>
      </c>
      <c r="M22">
        <v>0</v>
      </c>
      <c r="O22" s="12" t="s">
        <v>22</v>
      </c>
      <c r="P22" s="13">
        <f>+Table1[[#This Row],[Column2]]</f>
        <v>20</v>
      </c>
      <c r="Q22" s="13">
        <f>+Table1[[#This Row],[Column3]]</f>
        <v>-16</v>
      </c>
      <c r="R22" s="13">
        <f>+Table1[[#This Row],[Column4]]</f>
        <v>-12</v>
      </c>
      <c r="S22" s="13">
        <f>+Table1[[#This Row],[Column5]]</f>
        <v>-8</v>
      </c>
      <c r="T22" s="13">
        <f>+Table1[[#This Row],[Column6]]</f>
        <v>-4</v>
      </c>
      <c r="U22" s="13">
        <f>+Table1[[#This Row],[Column7]]</f>
        <v>0</v>
      </c>
      <c r="V22" s="13">
        <f>+Table1[[#This Row],[Column8]]</f>
        <v>4</v>
      </c>
      <c r="W22" s="13">
        <f>+Table1[[#This Row],[Column9]]</f>
        <v>8</v>
      </c>
      <c r="X22" s="13">
        <f>+Table1[[#This Row],[Column10]]</f>
        <v>12</v>
      </c>
      <c r="Y22" s="13">
        <f>+Table1[[#This Row],[Column11]]</f>
        <v>0</v>
      </c>
      <c r="Z22" s="13">
        <v>20</v>
      </c>
    </row>
    <row r="23" spans="1:26" ht="17.25" customHeight="1" x14ac:dyDescent="0.25">
      <c r="A23" s="4" t="s">
        <v>23</v>
      </c>
      <c r="B23">
        <f>+B22-4</f>
        <v>16</v>
      </c>
      <c r="C23">
        <v>20</v>
      </c>
      <c r="D23">
        <f t="shared" si="0"/>
        <v>-16</v>
      </c>
      <c r="E23">
        <f t="shared" si="0"/>
        <v>-12</v>
      </c>
      <c r="F23">
        <f t="shared" si="0"/>
        <v>-8</v>
      </c>
      <c r="G23">
        <f>+G22-4</f>
        <v>-4</v>
      </c>
      <c r="H23" s="1">
        <v>0</v>
      </c>
      <c r="I23">
        <f t="shared" si="2"/>
        <v>4</v>
      </c>
      <c r="J23">
        <f t="shared" si="3"/>
        <v>8</v>
      </c>
      <c r="K23">
        <v>12</v>
      </c>
      <c r="L23">
        <v>0</v>
      </c>
      <c r="M23">
        <v>0</v>
      </c>
      <c r="O23" s="12" t="s">
        <v>24</v>
      </c>
      <c r="P23" s="13">
        <f>+Table1[[#This Row],[Column2]]</f>
        <v>16</v>
      </c>
      <c r="Q23" s="13">
        <f>+Table1[[#This Row],[Column3]]</f>
        <v>20</v>
      </c>
      <c r="R23" s="13">
        <f>+Table1[[#This Row],[Column4]]</f>
        <v>-16</v>
      </c>
      <c r="S23" s="13">
        <f>+Table1[[#This Row],[Column5]]</f>
        <v>-12</v>
      </c>
      <c r="T23" s="13">
        <f>+Table1[[#This Row],[Column6]]</f>
        <v>-8</v>
      </c>
      <c r="U23" s="13">
        <f>+Table1[[#This Row],[Column7]]</f>
        <v>-4</v>
      </c>
      <c r="V23" s="13">
        <f>+Table1[[#This Row],[Column8]]</f>
        <v>0</v>
      </c>
      <c r="W23" s="13">
        <f>+Table1[[#This Row],[Column9]]</f>
        <v>4</v>
      </c>
      <c r="X23" s="13">
        <f>+Table1[[#This Row],[Column10]]</f>
        <v>8</v>
      </c>
      <c r="Y23" s="13">
        <f>+Table1[[#This Row],[Column11]]</f>
        <v>0</v>
      </c>
      <c r="Z23" s="13">
        <v>20</v>
      </c>
    </row>
    <row r="24" spans="1:26" ht="17.25" x14ac:dyDescent="0.25">
      <c r="A24" s="4" t="s">
        <v>25</v>
      </c>
      <c r="B24">
        <f t="shared" ref="B24:B25" si="4">+B23-4</f>
        <v>12</v>
      </c>
      <c r="C24">
        <f>+C23-4</f>
        <v>16</v>
      </c>
      <c r="D24">
        <v>20</v>
      </c>
      <c r="E24">
        <f t="shared" si="0"/>
        <v>-16</v>
      </c>
      <c r="F24">
        <f t="shared" si="0"/>
        <v>-12</v>
      </c>
      <c r="G24">
        <f t="shared" si="0"/>
        <v>-8</v>
      </c>
      <c r="H24">
        <f>+H23-4</f>
        <v>-4</v>
      </c>
      <c r="I24" s="1">
        <v>0</v>
      </c>
      <c r="J24">
        <f t="shared" si="3"/>
        <v>4</v>
      </c>
      <c r="K24">
        <v>8</v>
      </c>
      <c r="L24">
        <v>0</v>
      </c>
      <c r="M24">
        <v>0</v>
      </c>
      <c r="O24" s="12" t="s">
        <v>26</v>
      </c>
      <c r="P24" s="13">
        <f>+Table1[[#This Row],[Column2]]</f>
        <v>12</v>
      </c>
      <c r="Q24" s="13">
        <f>+Table1[[#This Row],[Column3]]</f>
        <v>16</v>
      </c>
      <c r="R24" s="13">
        <f>+Table1[[#This Row],[Column4]]</f>
        <v>20</v>
      </c>
      <c r="S24" s="13">
        <f>+Table1[[#This Row],[Column5]]</f>
        <v>-16</v>
      </c>
      <c r="T24" s="13">
        <f>+Table1[[#This Row],[Column6]]</f>
        <v>-12</v>
      </c>
      <c r="U24" s="13">
        <f>+Table1[[#This Row],[Column7]]</f>
        <v>-8</v>
      </c>
      <c r="V24" s="13">
        <f>+Table1[[#This Row],[Column8]]</f>
        <v>-4</v>
      </c>
      <c r="W24" s="13">
        <f>+Table1[[#This Row],[Column9]]</f>
        <v>0</v>
      </c>
      <c r="X24" s="13">
        <f>+Table1[[#This Row],[Column10]]</f>
        <v>4</v>
      </c>
      <c r="Y24" s="13">
        <f>+Table1[[#This Row],[Column11]]</f>
        <v>0</v>
      </c>
      <c r="Z24" s="13">
        <v>20</v>
      </c>
    </row>
    <row r="25" spans="1:26" ht="34.5" x14ac:dyDescent="0.25">
      <c r="A25" s="4" t="s">
        <v>27</v>
      </c>
      <c r="B25">
        <f t="shared" si="4"/>
        <v>8</v>
      </c>
      <c r="C25">
        <f t="shared" ref="C25" si="5">+C24-4</f>
        <v>12</v>
      </c>
      <c r="D25">
        <f>+D24-4</f>
        <v>16</v>
      </c>
      <c r="E25">
        <v>20</v>
      </c>
      <c r="F25">
        <f t="shared" si="0"/>
        <v>-16</v>
      </c>
      <c r="G25">
        <f t="shared" si="0"/>
        <v>-12</v>
      </c>
      <c r="H25">
        <f t="shared" si="0"/>
        <v>-8</v>
      </c>
      <c r="I25">
        <f>+I24-4</f>
        <v>-4</v>
      </c>
      <c r="J25" s="1">
        <v>0</v>
      </c>
      <c r="K25" s="1">
        <v>4</v>
      </c>
      <c r="L25">
        <v>0</v>
      </c>
      <c r="M25">
        <v>0</v>
      </c>
      <c r="O25" s="12" t="s">
        <v>28</v>
      </c>
      <c r="P25" s="13">
        <f>+Table1[[#This Row],[Column2]]</f>
        <v>8</v>
      </c>
      <c r="Q25" s="13">
        <f>+Table1[[#This Row],[Column3]]</f>
        <v>12</v>
      </c>
      <c r="R25" s="13">
        <f>+Table1[[#This Row],[Column4]]</f>
        <v>16</v>
      </c>
      <c r="S25" s="13">
        <f>+Table1[[#This Row],[Column5]]</f>
        <v>20</v>
      </c>
      <c r="T25" s="13">
        <f>+Table1[[#This Row],[Column6]]</f>
        <v>-16</v>
      </c>
      <c r="U25" s="13">
        <f>+Table1[[#This Row],[Column7]]</f>
        <v>-12</v>
      </c>
      <c r="V25" s="13">
        <f>+Table1[[#This Row],[Column8]]</f>
        <v>-8</v>
      </c>
      <c r="W25" s="13">
        <f>+Table1[[#This Row],[Column9]]</f>
        <v>-4</v>
      </c>
      <c r="X25" s="13">
        <f>+Table1[[#This Row],[Column10]]</f>
        <v>0</v>
      </c>
      <c r="Y25" s="13">
        <f>+Table1[[#This Row],[Column11]]</f>
        <v>0</v>
      </c>
      <c r="Z25" s="13">
        <v>20</v>
      </c>
    </row>
    <row r="26" spans="1:26" ht="17.25" x14ac:dyDescent="0.25">
      <c r="A26" s="4" t="s">
        <v>48</v>
      </c>
      <c r="B26">
        <v>4</v>
      </c>
      <c r="C26">
        <v>8</v>
      </c>
      <c r="D26">
        <v>12</v>
      </c>
      <c r="E26">
        <v>16</v>
      </c>
      <c r="F26">
        <v>20</v>
      </c>
      <c r="G26">
        <v>-16</v>
      </c>
      <c r="H26">
        <v>-12</v>
      </c>
      <c r="I26">
        <v>-8</v>
      </c>
      <c r="J26" s="1">
        <v>-4</v>
      </c>
      <c r="K26" s="1">
        <v>0</v>
      </c>
      <c r="L26">
        <v>0</v>
      </c>
      <c r="M26">
        <v>0</v>
      </c>
      <c r="O26" s="12" t="s">
        <v>30</v>
      </c>
      <c r="P26" s="13">
        <f>+Table1[[#This Row],[Column2]]</f>
        <v>4</v>
      </c>
      <c r="Q26" s="13">
        <f>+Table1[[#This Row],[Column3]]</f>
        <v>8</v>
      </c>
      <c r="R26" s="13">
        <f>+Table1[[#This Row],[Column4]]</f>
        <v>12</v>
      </c>
      <c r="S26" s="13">
        <f>+Table1[[#This Row],[Column5]]</f>
        <v>16</v>
      </c>
      <c r="T26" s="13">
        <f>+Table1[[#This Row],[Column6]]</f>
        <v>20</v>
      </c>
      <c r="U26" s="13">
        <f>+Table1[[#This Row],[Column7]]</f>
        <v>-16</v>
      </c>
      <c r="V26" s="13">
        <f>+Table1[[#This Row],[Column8]]</f>
        <v>-12</v>
      </c>
      <c r="W26" s="13">
        <f>+Table1[[#This Row],[Column9]]</f>
        <v>-8</v>
      </c>
      <c r="X26" s="13">
        <f>+Table1[[#This Row],[Column10]]</f>
        <v>-4</v>
      </c>
      <c r="Y26" s="13">
        <f>+Table1[[#This Row],[Column11]]</f>
        <v>0</v>
      </c>
      <c r="Z26" s="13">
        <v>0</v>
      </c>
    </row>
    <row r="27" spans="1:26" ht="34.5" x14ac:dyDescent="0.25">
      <c r="A27" s="4" t="s">
        <v>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">
        <v>0</v>
      </c>
      <c r="M27">
        <v>0</v>
      </c>
      <c r="O27" s="12" t="s">
        <v>45</v>
      </c>
      <c r="P27" s="13">
        <v>20</v>
      </c>
      <c r="Q27" s="13">
        <v>20</v>
      </c>
      <c r="R27" s="13">
        <v>20</v>
      </c>
      <c r="S27" s="13">
        <v>20</v>
      </c>
      <c r="T27" s="13">
        <v>20</v>
      </c>
      <c r="U27" s="13">
        <v>20</v>
      </c>
      <c r="V27" s="13">
        <v>20</v>
      </c>
      <c r="W27" s="13">
        <v>20</v>
      </c>
      <c r="X27" s="13">
        <v>20</v>
      </c>
      <c r="Y27" s="13">
        <v>0</v>
      </c>
      <c r="Z27" s="13">
        <v>0</v>
      </c>
    </row>
    <row r="28" spans="1:26" ht="17.25" x14ac:dyDescent="0.25">
      <c r="A28" s="4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">
        <v>0</v>
      </c>
      <c r="M28">
        <v>0</v>
      </c>
    </row>
    <row r="29" spans="1:26" ht="15.75" thickBot="1" x14ac:dyDescent="0.3"/>
    <row r="30" spans="1:26" x14ac:dyDescent="0.25">
      <c r="A30" s="6" t="s">
        <v>0</v>
      </c>
      <c r="B30" s="7"/>
      <c r="C30" s="8"/>
      <c r="D30" s="14"/>
      <c r="E30" s="6" t="s">
        <v>3</v>
      </c>
      <c r="F30" s="7"/>
      <c r="G30" s="8"/>
    </row>
    <row r="31" spans="1:26" ht="15.75" thickBot="1" x14ac:dyDescent="0.3">
      <c r="A31" s="9" t="s">
        <v>1</v>
      </c>
      <c r="B31" s="10" t="s">
        <v>5</v>
      </c>
      <c r="C31" s="11" t="s">
        <v>2</v>
      </c>
      <c r="D31" s="14" t="s">
        <v>44</v>
      </c>
      <c r="E31" s="9" t="s">
        <v>1</v>
      </c>
      <c r="F31" s="10" t="s">
        <v>5</v>
      </c>
      <c r="G31" s="11" t="s">
        <v>2</v>
      </c>
    </row>
    <row r="32" spans="1:26" x14ac:dyDescent="0.25">
      <c r="A32" t="s">
        <v>43</v>
      </c>
      <c r="B32">
        <v>1000</v>
      </c>
      <c r="C32">
        <v>1000</v>
      </c>
      <c r="D32" s="15"/>
      <c r="F32">
        <v>1000</v>
      </c>
      <c r="G32">
        <v>1000</v>
      </c>
    </row>
    <row r="33" spans="1:13" x14ac:dyDescent="0.25">
      <c r="A33" t="s">
        <v>13</v>
      </c>
      <c r="B33">
        <f>IF(A33="D",B32+100,B32-25)</f>
        <v>975</v>
      </c>
      <c r="C33">
        <f>IF(A33="D", C32+100, IF(D33&lt;0, C32+D33, C32))</f>
        <v>1000</v>
      </c>
      <c r="D33" s="15">
        <f>INDEX($P$17:$Y$26,MATCH(A33,$O$17:$O$26,0),MATCH(E33,$P$16:$Y$16,0))</f>
        <v>4</v>
      </c>
      <c r="E33" t="s">
        <v>4</v>
      </c>
      <c r="F33">
        <f>IF(E33="D", F32+100, IF(D33&gt;0, F32-D33, F32))</f>
        <v>996</v>
      </c>
      <c r="G33">
        <f>IF(D33 &gt;0, G32-D33, G32)</f>
        <v>996</v>
      </c>
      <c r="L33" s="15"/>
    </row>
    <row r="34" spans="1:13" x14ac:dyDescent="0.25">
      <c r="A34" t="s">
        <v>13</v>
      </c>
      <c r="B34">
        <f t="shared" ref="B34:B41" si="6">IF(A34="D",B33+100,B33-25)</f>
        <v>950</v>
      </c>
      <c r="C34">
        <f t="shared" ref="C34:C41" si="7">IF(A34="D", C33+100, IF(D34&lt;0, C33+D34, C33))</f>
        <v>1000</v>
      </c>
      <c r="D34" s="15">
        <f>INDEX($P$17:$Y$26,MATCH(A34,$O$17:$O$26,0),MATCH(E34,$P$16:$Y$16,0))</f>
        <v>16</v>
      </c>
      <c r="E34" t="s">
        <v>20</v>
      </c>
      <c r="F34">
        <f t="shared" ref="F34:F41" si="8">IF(E34="D", F33+100, IF(D34&gt;0, F33-D34, F33))</f>
        <v>980</v>
      </c>
      <c r="G34">
        <f t="shared" ref="G34:G41" si="9">IF(D34 &gt;0, G33-D34, G33)</f>
        <v>980</v>
      </c>
    </row>
    <row r="35" spans="1:13" x14ac:dyDescent="0.25">
      <c r="A35" t="s">
        <v>13</v>
      </c>
      <c r="B35">
        <f t="shared" si="6"/>
        <v>925</v>
      </c>
      <c r="C35">
        <f t="shared" si="7"/>
        <v>1000</v>
      </c>
      <c r="D35" s="15">
        <f t="shared" ref="D35:D41" si="10">INDEX($P$17:$Y$26,MATCH(A35,$O$17:$O$26,0),MATCH(E35,$P$16:$Y$16,0))</f>
        <v>20</v>
      </c>
      <c r="E35" t="s">
        <v>22</v>
      </c>
      <c r="F35">
        <f t="shared" si="8"/>
        <v>960</v>
      </c>
      <c r="G35">
        <f t="shared" si="9"/>
        <v>960</v>
      </c>
    </row>
    <row r="36" spans="1:13" x14ac:dyDescent="0.25">
      <c r="A36" t="s">
        <v>13</v>
      </c>
      <c r="B36">
        <f t="shared" si="6"/>
        <v>900</v>
      </c>
      <c r="C36">
        <f t="shared" si="7"/>
        <v>1000</v>
      </c>
      <c r="D36" s="15">
        <f t="shared" si="10"/>
        <v>20</v>
      </c>
      <c r="E36" t="s">
        <v>22</v>
      </c>
      <c r="F36">
        <f t="shared" si="8"/>
        <v>940</v>
      </c>
      <c r="G36">
        <f t="shared" si="9"/>
        <v>940</v>
      </c>
    </row>
    <row r="37" spans="1:13" x14ac:dyDescent="0.25">
      <c r="A37" t="s">
        <v>28</v>
      </c>
      <c r="B37">
        <f t="shared" si="6"/>
        <v>875</v>
      </c>
      <c r="C37">
        <f t="shared" si="7"/>
        <v>1000</v>
      </c>
      <c r="D37" s="15">
        <f t="shared" si="10"/>
        <v>0</v>
      </c>
      <c r="E37" t="s">
        <v>28</v>
      </c>
      <c r="F37">
        <f t="shared" si="8"/>
        <v>940</v>
      </c>
      <c r="G37">
        <f t="shared" si="9"/>
        <v>940</v>
      </c>
    </row>
    <row r="38" spans="1:13" x14ac:dyDescent="0.25">
      <c r="A38" t="s">
        <v>30</v>
      </c>
      <c r="B38">
        <f t="shared" si="6"/>
        <v>975</v>
      </c>
      <c r="C38">
        <f t="shared" si="7"/>
        <v>1100</v>
      </c>
      <c r="D38" s="15">
        <f t="shared" si="10"/>
        <v>-16</v>
      </c>
      <c r="E38" t="s">
        <v>22</v>
      </c>
      <c r="F38">
        <f t="shared" si="8"/>
        <v>940</v>
      </c>
      <c r="G38">
        <f t="shared" si="9"/>
        <v>940</v>
      </c>
    </row>
    <row r="39" spans="1:13" x14ac:dyDescent="0.25">
      <c r="A39" t="s">
        <v>22</v>
      </c>
      <c r="B39">
        <f t="shared" si="6"/>
        <v>950</v>
      </c>
      <c r="C39">
        <f t="shared" si="7"/>
        <v>1096</v>
      </c>
      <c r="D39" s="15">
        <f t="shared" si="10"/>
        <v>-4</v>
      </c>
      <c r="E39" t="s">
        <v>20</v>
      </c>
      <c r="F39">
        <f t="shared" si="8"/>
        <v>940</v>
      </c>
      <c r="G39">
        <f t="shared" si="9"/>
        <v>940</v>
      </c>
    </row>
    <row r="40" spans="1:13" x14ac:dyDescent="0.25">
      <c r="A40" t="s">
        <v>20</v>
      </c>
      <c r="B40">
        <f t="shared" si="6"/>
        <v>925</v>
      </c>
      <c r="C40">
        <f t="shared" si="7"/>
        <v>1096</v>
      </c>
      <c r="D40" s="15">
        <f t="shared" si="10"/>
        <v>0</v>
      </c>
      <c r="E40" t="s">
        <v>30</v>
      </c>
      <c r="F40">
        <f t="shared" si="8"/>
        <v>1040</v>
      </c>
      <c r="G40">
        <f t="shared" si="9"/>
        <v>940</v>
      </c>
    </row>
    <row r="41" spans="1:13" x14ac:dyDescent="0.25">
      <c r="A41" t="s">
        <v>16</v>
      </c>
      <c r="B41">
        <f t="shared" si="6"/>
        <v>900</v>
      </c>
      <c r="C41">
        <f t="shared" si="7"/>
        <v>1096</v>
      </c>
      <c r="D41" s="15">
        <f t="shared" si="10"/>
        <v>12</v>
      </c>
      <c r="E41" t="s">
        <v>22</v>
      </c>
      <c r="F41">
        <f t="shared" si="8"/>
        <v>1028</v>
      </c>
      <c r="G41">
        <f t="shared" si="9"/>
        <v>928</v>
      </c>
    </row>
    <row r="42" spans="1:13" x14ac:dyDescent="0.25">
      <c r="D42" s="15"/>
    </row>
    <row r="45" spans="1:13" ht="34.5" x14ac:dyDescent="0.25">
      <c r="A45" s="5"/>
      <c r="B45" s="12" t="s">
        <v>12</v>
      </c>
      <c r="C45" s="12" t="s">
        <v>14</v>
      </c>
      <c r="D45" s="12" t="s">
        <v>15</v>
      </c>
      <c r="E45" s="12" t="s">
        <v>17</v>
      </c>
      <c r="F45" s="12" t="s">
        <v>19</v>
      </c>
      <c r="G45" s="12" t="s">
        <v>21</v>
      </c>
      <c r="H45" s="12" t="s">
        <v>23</v>
      </c>
      <c r="I45" s="12" t="s">
        <v>25</v>
      </c>
      <c r="J45" s="12" t="s">
        <v>27</v>
      </c>
      <c r="K45" s="12" t="s">
        <v>48</v>
      </c>
      <c r="L45" s="12" t="s">
        <v>29</v>
      </c>
      <c r="M45" s="12" t="s">
        <v>47</v>
      </c>
    </row>
    <row r="46" spans="1:13" ht="34.5" x14ac:dyDescent="0.25">
      <c r="A46" s="12" t="s">
        <v>12</v>
      </c>
      <c r="B46" s="13">
        <f>+B17*(3/4)</f>
        <v>0</v>
      </c>
      <c r="C46" s="13">
        <f t="shared" ref="C46:K46" si="11">+C17*(3/4)</f>
        <v>3</v>
      </c>
      <c r="D46" s="13">
        <f t="shared" si="11"/>
        <v>6</v>
      </c>
      <c r="E46" s="13">
        <f t="shared" si="11"/>
        <v>9</v>
      </c>
      <c r="F46" s="13">
        <f t="shared" si="11"/>
        <v>12</v>
      </c>
      <c r="G46" s="13">
        <f t="shared" si="11"/>
        <v>15</v>
      </c>
      <c r="H46" s="13">
        <f t="shared" si="11"/>
        <v>-12</v>
      </c>
      <c r="I46" s="13">
        <f t="shared" si="11"/>
        <v>-9</v>
      </c>
      <c r="J46" s="13">
        <f t="shared" si="11"/>
        <v>-6</v>
      </c>
      <c r="K46" s="13">
        <f t="shared" si="11"/>
        <v>-3</v>
      </c>
      <c r="L46" s="13">
        <f t="shared" ref="L46:M46" si="12">+L17</f>
        <v>0</v>
      </c>
      <c r="M46" s="13">
        <f t="shared" si="12"/>
        <v>0</v>
      </c>
    </row>
    <row r="47" spans="1:13" ht="17.25" x14ac:dyDescent="0.25">
      <c r="A47" s="12" t="s">
        <v>14</v>
      </c>
      <c r="B47" s="13">
        <f t="shared" ref="B47:K55" si="13">+B18*(3/4)</f>
        <v>-3</v>
      </c>
      <c r="C47" s="13">
        <f t="shared" si="13"/>
        <v>0</v>
      </c>
      <c r="D47" s="13">
        <f t="shared" si="13"/>
        <v>3</v>
      </c>
      <c r="E47" s="13">
        <f t="shared" si="13"/>
        <v>6</v>
      </c>
      <c r="F47" s="13">
        <f t="shared" si="13"/>
        <v>9</v>
      </c>
      <c r="G47" s="13">
        <f t="shared" si="13"/>
        <v>12</v>
      </c>
      <c r="H47" s="13">
        <f t="shared" si="13"/>
        <v>15</v>
      </c>
      <c r="I47" s="13">
        <f t="shared" si="13"/>
        <v>-12</v>
      </c>
      <c r="J47" s="13">
        <f t="shared" si="13"/>
        <v>-9</v>
      </c>
      <c r="K47" s="13">
        <f t="shared" si="13"/>
        <v>-6</v>
      </c>
      <c r="L47" s="13">
        <f t="shared" ref="B47:M57" si="14">+L18</f>
        <v>0</v>
      </c>
      <c r="M47" s="13">
        <f t="shared" si="14"/>
        <v>0</v>
      </c>
    </row>
    <row r="48" spans="1:13" ht="17.25" x14ac:dyDescent="0.25">
      <c r="A48" s="12" t="s">
        <v>15</v>
      </c>
      <c r="B48" s="13">
        <f t="shared" si="13"/>
        <v>-6</v>
      </c>
      <c r="C48" s="13">
        <f t="shared" si="13"/>
        <v>-3</v>
      </c>
      <c r="D48" s="13">
        <f t="shared" si="13"/>
        <v>0</v>
      </c>
      <c r="E48" s="13">
        <f t="shared" si="13"/>
        <v>3</v>
      </c>
      <c r="F48" s="13">
        <f t="shared" si="13"/>
        <v>6</v>
      </c>
      <c r="G48" s="13">
        <f t="shared" si="13"/>
        <v>9</v>
      </c>
      <c r="H48" s="13">
        <f t="shared" si="13"/>
        <v>12</v>
      </c>
      <c r="I48" s="13">
        <f t="shared" si="13"/>
        <v>15</v>
      </c>
      <c r="J48" s="13">
        <f t="shared" si="13"/>
        <v>-12</v>
      </c>
      <c r="K48" s="13">
        <f t="shared" si="13"/>
        <v>-9</v>
      </c>
      <c r="L48" s="13">
        <f t="shared" si="14"/>
        <v>0</v>
      </c>
      <c r="M48" s="13">
        <f t="shared" si="14"/>
        <v>0</v>
      </c>
    </row>
    <row r="49" spans="1:13" ht="17.25" x14ac:dyDescent="0.25">
      <c r="A49" s="12" t="s">
        <v>17</v>
      </c>
      <c r="B49" s="13">
        <f t="shared" si="13"/>
        <v>-9</v>
      </c>
      <c r="C49" s="13">
        <f t="shared" si="13"/>
        <v>-6</v>
      </c>
      <c r="D49" s="13">
        <f t="shared" si="13"/>
        <v>-3</v>
      </c>
      <c r="E49" s="13">
        <f t="shared" si="13"/>
        <v>0</v>
      </c>
      <c r="F49" s="13">
        <f t="shared" si="13"/>
        <v>3</v>
      </c>
      <c r="G49" s="13">
        <f t="shared" si="13"/>
        <v>6</v>
      </c>
      <c r="H49" s="13">
        <f t="shared" si="13"/>
        <v>9</v>
      </c>
      <c r="I49" s="13">
        <f t="shared" si="13"/>
        <v>12</v>
      </c>
      <c r="J49" s="13">
        <f t="shared" si="13"/>
        <v>15</v>
      </c>
      <c r="K49" s="13">
        <f t="shared" si="13"/>
        <v>-12</v>
      </c>
      <c r="L49" s="13">
        <f t="shared" si="14"/>
        <v>0</v>
      </c>
      <c r="M49" s="13">
        <f t="shared" si="14"/>
        <v>0</v>
      </c>
    </row>
    <row r="50" spans="1:13" ht="17.25" x14ac:dyDescent="0.25">
      <c r="A50" s="12" t="s">
        <v>19</v>
      </c>
      <c r="B50" s="13">
        <f t="shared" si="13"/>
        <v>-12</v>
      </c>
      <c r="C50" s="13">
        <f t="shared" si="13"/>
        <v>-9</v>
      </c>
      <c r="D50" s="13">
        <f t="shared" si="13"/>
        <v>-6</v>
      </c>
      <c r="E50" s="13">
        <f t="shared" si="13"/>
        <v>-3</v>
      </c>
      <c r="F50" s="13">
        <f t="shared" si="13"/>
        <v>0</v>
      </c>
      <c r="G50" s="13">
        <f t="shared" si="13"/>
        <v>3</v>
      </c>
      <c r="H50" s="13">
        <f t="shared" si="13"/>
        <v>6</v>
      </c>
      <c r="I50" s="13">
        <f t="shared" si="13"/>
        <v>9</v>
      </c>
      <c r="J50" s="13">
        <f t="shared" si="13"/>
        <v>12</v>
      </c>
      <c r="K50" s="13">
        <f t="shared" si="13"/>
        <v>15</v>
      </c>
      <c r="L50" s="13">
        <f t="shared" si="14"/>
        <v>0</v>
      </c>
      <c r="M50" s="13">
        <f t="shared" si="14"/>
        <v>0</v>
      </c>
    </row>
    <row r="51" spans="1:13" ht="17.25" x14ac:dyDescent="0.25">
      <c r="A51" s="12" t="s">
        <v>21</v>
      </c>
      <c r="B51" s="13">
        <f t="shared" si="13"/>
        <v>15</v>
      </c>
      <c r="C51" s="13">
        <f t="shared" si="13"/>
        <v>-12</v>
      </c>
      <c r="D51" s="13">
        <f t="shared" si="13"/>
        <v>-9</v>
      </c>
      <c r="E51" s="13">
        <f t="shared" si="13"/>
        <v>-6</v>
      </c>
      <c r="F51" s="13">
        <f t="shared" si="13"/>
        <v>-3</v>
      </c>
      <c r="G51" s="13">
        <f t="shared" si="13"/>
        <v>0</v>
      </c>
      <c r="H51" s="13">
        <f t="shared" si="13"/>
        <v>3</v>
      </c>
      <c r="I51" s="13">
        <f t="shared" si="13"/>
        <v>6</v>
      </c>
      <c r="J51" s="13">
        <f t="shared" si="13"/>
        <v>9</v>
      </c>
      <c r="K51" s="13">
        <f t="shared" si="13"/>
        <v>12</v>
      </c>
      <c r="L51" s="13">
        <f t="shared" si="14"/>
        <v>0</v>
      </c>
      <c r="M51" s="13">
        <f t="shared" si="14"/>
        <v>0</v>
      </c>
    </row>
    <row r="52" spans="1:13" ht="34.5" x14ac:dyDescent="0.25">
      <c r="A52" s="12" t="s">
        <v>23</v>
      </c>
      <c r="B52" s="13">
        <f t="shared" si="13"/>
        <v>12</v>
      </c>
      <c r="C52" s="13">
        <f t="shared" si="13"/>
        <v>15</v>
      </c>
      <c r="D52" s="13">
        <f t="shared" si="13"/>
        <v>-12</v>
      </c>
      <c r="E52" s="13">
        <f t="shared" si="13"/>
        <v>-9</v>
      </c>
      <c r="F52" s="13">
        <f t="shared" si="13"/>
        <v>-6</v>
      </c>
      <c r="G52" s="13">
        <f t="shared" si="13"/>
        <v>-3</v>
      </c>
      <c r="H52" s="13">
        <f t="shared" si="13"/>
        <v>0</v>
      </c>
      <c r="I52" s="13">
        <f t="shared" si="13"/>
        <v>3</v>
      </c>
      <c r="J52" s="13">
        <f t="shared" si="13"/>
        <v>6</v>
      </c>
      <c r="K52" s="13">
        <f t="shared" si="13"/>
        <v>9</v>
      </c>
      <c r="L52" s="13">
        <f t="shared" si="14"/>
        <v>0</v>
      </c>
      <c r="M52" s="13">
        <f t="shared" si="14"/>
        <v>0</v>
      </c>
    </row>
    <row r="53" spans="1:13" ht="17.25" x14ac:dyDescent="0.25">
      <c r="A53" s="12" t="s">
        <v>25</v>
      </c>
      <c r="B53" s="13">
        <f t="shared" si="13"/>
        <v>9</v>
      </c>
      <c r="C53" s="13">
        <f t="shared" si="13"/>
        <v>12</v>
      </c>
      <c r="D53" s="13">
        <f t="shared" si="13"/>
        <v>15</v>
      </c>
      <c r="E53" s="13">
        <f t="shared" si="13"/>
        <v>-12</v>
      </c>
      <c r="F53" s="13">
        <f t="shared" si="13"/>
        <v>-9</v>
      </c>
      <c r="G53" s="13">
        <f t="shared" si="13"/>
        <v>-6</v>
      </c>
      <c r="H53" s="13">
        <f t="shared" si="13"/>
        <v>-3</v>
      </c>
      <c r="I53" s="13">
        <f t="shared" si="13"/>
        <v>0</v>
      </c>
      <c r="J53" s="13">
        <f t="shared" si="13"/>
        <v>3</v>
      </c>
      <c r="K53" s="13">
        <f t="shared" si="13"/>
        <v>6</v>
      </c>
      <c r="L53" s="13">
        <f t="shared" si="14"/>
        <v>0</v>
      </c>
      <c r="M53" s="13">
        <f t="shared" si="14"/>
        <v>0</v>
      </c>
    </row>
    <row r="54" spans="1:13" ht="34.5" x14ac:dyDescent="0.25">
      <c r="A54" s="12" t="s">
        <v>27</v>
      </c>
      <c r="B54" s="13">
        <f t="shared" si="13"/>
        <v>6</v>
      </c>
      <c r="C54" s="13">
        <f t="shared" si="13"/>
        <v>9</v>
      </c>
      <c r="D54" s="13">
        <f t="shared" si="13"/>
        <v>12</v>
      </c>
      <c r="E54" s="13">
        <f t="shared" si="13"/>
        <v>15</v>
      </c>
      <c r="F54" s="13">
        <f t="shared" si="13"/>
        <v>-12</v>
      </c>
      <c r="G54" s="13">
        <f t="shared" si="13"/>
        <v>-9</v>
      </c>
      <c r="H54" s="13">
        <f t="shared" si="13"/>
        <v>-6</v>
      </c>
      <c r="I54" s="13">
        <f t="shared" si="13"/>
        <v>-3</v>
      </c>
      <c r="J54" s="13">
        <f t="shared" si="13"/>
        <v>0</v>
      </c>
      <c r="K54" s="13">
        <f t="shared" si="13"/>
        <v>3</v>
      </c>
      <c r="L54" s="13">
        <f t="shared" si="14"/>
        <v>0</v>
      </c>
      <c r="M54" s="13">
        <f t="shared" si="14"/>
        <v>0</v>
      </c>
    </row>
    <row r="55" spans="1:13" ht="17.25" x14ac:dyDescent="0.25">
      <c r="A55" s="12" t="s">
        <v>48</v>
      </c>
      <c r="B55" s="13">
        <f t="shared" si="13"/>
        <v>3</v>
      </c>
      <c r="C55" s="13">
        <f t="shared" si="13"/>
        <v>6</v>
      </c>
      <c r="D55" s="13">
        <f t="shared" si="13"/>
        <v>9</v>
      </c>
      <c r="E55" s="13">
        <f t="shared" si="13"/>
        <v>12</v>
      </c>
      <c r="F55" s="13">
        <f t="shared" si="13"/>
        <v>15</v>
      </c>
      <c r="G55" s="13">
        <f t="shared" si="13"/>
        <v>-12</v>
      </c>
      <c r="H55" s="13">
        <f t="shared" si="13"/>
        <v>-9</v>
      </c>
      <c r="I55" s="13">
        <f t="shared" si="13"/>
        <v>-6</v>
      </c>
      <c r="J55" s="13">
        <f t="shared" si="13"/>
        <v>-3</v>
      </c>
      <c r="K55" s="13">
        <f t="shared" si="13"/>
        <v>0</v>
      </c>
      <c r="L55" s="13">
        <f t="shared" si="14"/>
        <v>0</v>
      </c>
      <c r="M55" s="13">
        <f t="shared" si="14"/>
        <v>0</v>
      </c>
    </row>
    <row r="56" spans="1:13" ht="17.25" x14ac:dyDescent="0.25">
      <c r="A56" s="12" t="s">
        <v>29</v>
      </c>
      <c r="B56" s="13">
        <f t="shared" si="14"/>
        <v>0</v>
      </c>
      <c r="C56" s="13">
        <f t="shared" si="14"/>
        <v>0</v>
      </c>
      <c r="D56" s="13">
        <f t="shared" si="14"/>
        <v>0</v>
      </c>
      <c r="E56" s="13">
        <f t="shared" si="14"/>
        <v>0</v>
      </c>
      <c r="F56" s="13">
        <f t="shared" si="14"/>
        <v>0</v>
      </c>
      <c r="G56" s="13">
        <f t="shared" si="14"/>
        <v>0</v>
      </c>
      <c r="H56" s="13">
        <f t="shared" si="14"/>
        <v>0</v>
      </c>
      <c r="I56" s="13">
        <f t="shared" si="14"/>
        <v>0</v>
      </c>
      <c r="J56" s="13">
        <f t="shared" si="14"/>
        <v>0</v>
      </c>
      <c r="K56" s="13">
        <f t="shared" si="14"/>
        <v>0</v>
      </c>
      <c r="L56" s="13">
        <f t="shared" si="14"/>
        <v>0</v>
      </c>
      <c r="M56" s="13">
        <f t="shared" si="14"/>
        <v>0</v>
      </c>
    </row>
    <row r="57" spans="1:13" ht="17.25" x14ac:dyDescent="0.25">
      <c r="A57" s="12" t="s">
        <v>47</v>
      </c>
      <c r="B57" s="13">
        <f t="shared" si="14"/>
        <v>0</v>
      </c>
      <c r="C57" s="13">
        <f t="shared" si="14"/>
        <v>0</v>
      </c>
      <c r="D57" s="13">
        <f t="shared" si="14"/>
        <v>0</v>
      </c>
      <c r="E57" s="13">
        <f t="shared" si="14"/>
        <v>0</v>
      </c>
      <c r="F57" s="13">
        <f t="shared" si="14"/>
        <v>0</v>
      </c>
      <c r="G57" s="13">
        <f t="shared" si="14"/>
        <v>0</v>
      </c>
      <c r="H57" s="13">
        <f t="shared" si="14"/>
        <v>0</v>
      </c>
      <c r="I57" s="13">
        <f t="shared" si="14"/>
        <v>0</v>
      </c>
      <c r="J57" s="13">
        <f t="shared" si="14"/>
        <v>0</v>
      </c>
      <c r="K57" s="13">
        <f t="shared" si="14"/>
        <v>0</v>
      </c>
      <c r="L57" s="13">
        <f t="shared" si="14"/>
        <v>0</v>
      </c>
      <c r="M57" s="13">
        <f t="shared" si="14"/>
        <v>0</v>
      </c>
    </row>
    <row r="59" spans="1:13" ht="34.5" x14ac:dyDescent="0.25">
      <c r="A59" s="5"/>
      <c r="B59" s="12" t="s">
        <v>12</v>
      </c>
      <c r="C59" s="12" t="s">
        <v>14</v>
      </c>
      <c r="D59" s="12" t="s">
        <v>15</v>
      </c>
      <c r="E59" s="12" t="s">
        <v>17</v>
      </c>
      <c r="F59" s="12" t="s">
        <v>19</v>
      </c>
      <c r="G59" s="12" t="s">
        <v>21</v>
      </c>
      <c r="H59" s="12" t="s">
        <v>23</v>
      </c>
      <c r="I59" s="12" t="s">
        <v>25</v>
      </c>
      <c r="J59" s="12" t="s">
        <v>27</v>
      </c>
      <c r="K59" s="12" t="s">
        <v>48</v>
      </c>
      <c r="L59" s="12" t="s">
        <v>29</v>
      </c>
      <c r="M59" s="12" t="s">
        <v>47</v>
      </c>
    </row>
    <row r="60" spans="1:13" ht="34.5" x14ac:dyDescent="0.25">
      <c r="A60" s="12" t="s">
        <v>12</v>
      </c>
      <c r="B60" s="16">
        <f>+B17/2</f>
        <v>0</v>
      </c>
      <c r="C60" s="16">
        <f t="shared" ref="C60:K60" si="15">+C17/2</f>
        <v>2</v>
      </c>
      <c r="D60" s="16">
        <f t="shared" si="15"/>
        <v>4</v>
      </c>
      <c r="E60" s="16">
        <f t="shared" si="15"/>
        <v>6</v>
      </c>
      <c r="F60" s="16">
        <f t="shared" si="15"/>
        <v>8</v>
      </c>
      <c r="G60" s="16">
        <f t="shared" si="15"/>
        <v>10</v>
      </c>
      <c r="H60" s="16">
        <f t="shared" si="15"/>
        <v>-8</v>
      </c>
      <c r="I60" s="16">
        <f t="shared" si="15"/>
        <v>-6</v>
      </c>
      <c r="J60" s="16">
        <f t="shared" si="15"/>
        <v>-4</v>
      </c>
      <c r="K60" s="16">
        <f t="shared" si="15"/>
        <v>-2</v>
      </c>
      <c r="L60" s="16">
        <v>0</v>
      </c>
      <c r="M60" s="16">
        <v>0</v>
      </c>
    </row>
    <row r="61" spans="1:13" ht="17.25" x14ac:dyDescent="0.25">
      <c r="A61" s="12" t="s">
        <v>14</v>
      </c>
      <c r="B61" s="16">
        <f t="shared" ref="B61:K69" si="16">+B18/2</f>
        <v>-2</v>
      </c>
      <c r="C61" s="16">
        <f t="shared" si="16"/>
        <v>0</v>
      </c>
      <c r="D61" s="16">
        <f t="shared" si="16"/>
        <v>2</v>
      </c>
      <c r="E61" s="16">
        <f t="shared" si="16"/>
        <v>4</v>
      </c>
      <c r="F61" s="16">
        <f t="shared" si="16"/>
        <v>6</v>
      </c>
      <c r="G61" s="16">
        <f t="shared" si="16"/>
        <v>8</v>
      </c>
      <c r="H61" s="16">
        <f t="shared" si="16"/>
        <v>10</v>
      </c>
      <c r="I61" s="16">
        <f t="shared" si="16"/>
        <v>-8</v>
      </c>
      <c r="J61" s="16">
        <f t="shared" si="16"/>
        <v>-6</v>
      </c>
      <c r="K61" s="16">
        <f t="shared" si="16"/>
        <v>-4</v>
      </c>
      <c r="L61" s="5">
        <v>0</v>
      </c>
      <c r="M61" s="5">
        <v>0</v>
      </c>
    </row>
    <row r="62" spans="1:13" ht="17.25" x14ac:dyDescent="0.25">
      <c r="A62" s="12" t="s">
        <v>15</v>
      </c>
      <c r="B62" s="16">
        <f t="shared" si="16"/>
        <v>-4</v>
      </c>
      <c r="C62" s="16">
        <f t="shared" si="16"/>
        <v>-2</v>
      </c>
      <c r="D62" s="16">
        <f t="shared" si="16"/>
        <v>0</v>
      </c>
      <c r="E62" s="16">
        <f t="shared" si="16"/>
        <v>2</v>
      </c>
      <c r="F62" s="16">
        <f t="shared" si="16"/>
        <v>4</v>
      </c>
      <c r="G62" s="16">
        <f t="shared" si="16"/>
        <v>6</v>
      </c>
      <c r="H62" s="16">
        <f t="shared" si="16"/>
        <v>8</v>
      </c>
      <c r="I62" s="16">
        <f t="shared" si="16"/>
        <v>10</v>
      </c>
      <c r="J62" s="16">
        <f t="shared" si="16"/>
        <v>-8</v>
      </c>
      <c r="K62" s="16">
        <f t="shared" si="16"/>
        <v>-6</v>
      </c>
      <c r="L62" s="16">
        <v>0</v>
      </c>
      <c r="M62" s="16">
        <v>0</v>
      </c>
    </row>
    <row r="63" spans="1:13" ht="17.25" x14ac:dyDescent="0.25">
      <c r="A63" s="12" t="s">
        <v>17</v>
      </c>
      <c r="B63" s="16">
        <f t="shared" si="16"/>
        <v>-6</v>
      </c>
      <c r="C63" s="16">
        <f t="shared" si="16"/>
        <v>-4</v>
      </c>
      <c r="D63" s="16">
        <f t="shared" si="16"/>
        <v>-2</v>
      </c>
      <c r="E63" s="16">
        <f t="shared" si="16"/>
        <v>0</v>
      </c>
      <c r="F63" s="16">
        <f t="shared" si="16"/>
        <v>2</v>
      </c>
      <c r="G63" s="16">
        <f t="shared" si="16"/>
        <v>4</v>
      </c>
      <c r="H63" s="16">
        <f t="shared" si="16"/>
        <v>6</v>
      </c>
      <c r="I63" s="16">
        <f t="shared" si="16"/>
        <v>8</v>
      </c>
      <c r="J63" s="16">
        <f t="shared" si="16"/>
        <v>10</v>
      </c>
      <c r="K63" s="16">
        <f t="shared" si="16"/>
        <v>-8</v>
      </c>
      <c r="L63" s="5">
        <v>0</v>
      </c>
      <c r="M63" s="5">
        <v>0</v>
      </c>
    </row>
    <row r="64" spans="1:13" ht="17.25" x14ac:dyDescent="0.25">
      <c r="A64" s="12" t="s">
        <v>19</v>
      </c>
      <c r="B64" s="16">
        <f t="shared" si="16"/>
        <v>-8</v>
      </c>
      <c r="C64" s="16">
        <f t="shared" si="16"/>
        <v>-6</v>
      </c>
      <c r="D64" s="16">
        <f t="shared" si="16"/>
        <v>-4</v>
      </c>
      <c r="E64" s="16">
        <f t="shared" si="16"/>
        <v>-2</v>
      </c>
      <c r="F64" s="16">
        <f t="shared" si="16"/>
        <v>0</v>
      </c>
      <c r="G64" s="16">
        <f t="shared" si="16"/>
        <v>2</v>
      </c>
      <c r="H64" s="16">
        <f t="shared" si="16"/>
        <v>4</v>
      </c>
      <c r="I64" s="16">
        <f t="shared" si="16"/>
        <v>6</v>
      </c>
      <c r="J64" s="16">
        <f t="shared" si="16"/>
        <v>8</v>
      </c>
      <c r="K64" s="16">
        <f t="shared" si="16"/>
        <v>10</v>
      </c>
      <c r="L64" s="16">
        <v>0</v>
      </c>
      <c r="M64" s="16">
        <v>0</v>
      </c>
    </row>
    <row r="65" spans="1:13" ht="17.25" x14ac:dyDescent="0.25">
      <c r="A65" s="12" t="s">
        <v>21</v>
      </c>
      <c r="B65" s="16">
        <f t="shared" si="16"/>
        <v>10</v>
      </c>
      <c r="C65" s="16">
        <f t="shared" si="16"/>
        <v>-8</v>
      </c>
      <c r="D65" s="16">
        <f t="shared" si="16"/>
        <v>-6</v>
      </c>
      <c r="E65" s="16">
        <f t="shared" si="16"/>
        <v>-4</v>
      </c>
      <c r="F65" s="16">
        <f t="shared" si="16"/>
        <v>-2</v>
      </c>
      <c r="G65" s="16">
        <f t="shared" si="16"/>
        <v>0</v>
      </c>
      <c r="H65" s="16">
        <f t="shared" si="16"/>
        <v>2</v>
      </c>
      <c r="I65" s="16">
        <f t="shared" si="16"/>
        <v>4</v>
      </c>
      <c r="J65" s="16">
        <f t="shared" si="16"/>
        <v>6</v>
      </c>
      <c r="K65" s="16">
        <f t="shared" si="16"/>
        <v>8</v>
      </c>
      <c r="L65" s="5">
        <v>0</v>
      </c>
      <c r="M65" s="5">
        <v>0</v>
      </c>
    </row>
    <row r="66" spans="1:13" ht="34.5" x14ac:dyDescent="0.25">
      <c r="A66" s="12" t="s">
        <v>23</v>
      </c>
      <c r="B66" s="16">
        <f t="shared" si="16"/>
        <v>8</v>
      </c>
      <c r="C66" s="16">
        <f t="shared" si="16"/>
        <v>10</v>
      </c>
      <c r="D66" s="16">
        <f t="shared" si="16"/>
        <v>-8</v>
      </c>
      <c r="E66" s="16">
        <f t="shared" si="16"/>
        <v>-6</v>
      </c>
      <c r="F66" s="16">
        <f t="shared" si="16"/>
        <v>-4</v>
      </c>
      <c r="G66" s="16">
        <f t="shared" si="16"/>
        <v>-2</v>
      </c>
      <c r="H66" s="16">
        <f t="shared" si="16"/>
        <v>0</v>
      </c>
      <c r="I66" s="16">
        <f t="shared" si="16"/>
        <v>2</v>
      </c>
      <c r="J66" s="16">
        <f t="shared" si="16"/>
        <v>4</v>
      </c>
      <c r="K66" s="16">
        <f t="shared" si="16"/>
        <v>6</v>
      </c>
      <c r="L66" s="16">
        <v>0</v>
      </c>
      <c r="M66" s="16">
        <v>0</v>
      </c>
    </row>
    <row r="67" spans="1:13" ht="17.25" x14ac:dyDescent="0.25">
      <c r="A67" s="12" t="s">
        <v>25</v>
      </c>
      <c r="B67" s="16">
        <f t="shared" si="16"/>
        <v>6</v>
      </c>
      <c r="C67" s="16">
        <f t="shared" si="16"/>
        <v>8</v>
      </c>
      <c r="D67" s="16">
        <f t="shared" si="16"/>
        <v>10</v>
      </c>
      <c r="E67" s="16">
        <f t="shared" si="16"/>
        <v>-8</v>
      </c>
      <c r="F67" s="16">
        <f t="shared" si="16"/>
        <v>-6</v>
      </c>
      <c r="G67" s="16">
        <f t="shared" si="16"/>
        <v>-4</v>
      </c>
      <c r="H67" s="16">
        <f t="shared" si="16"/>
        <v>-2</v>
      </c>
      <c r="I67" s="16">
        <f t="shared" si="16"/>
        <v>0</v>
      </c>
      <c r="J67" s="16">
        <f t="shared" si="16"/>
        <v>2</v>
      </c>
      <c r="K67" s="16">
        <f t="shared" si="16"/>
        <v>4</v>
      </c>
      <c r="L67" s="5">
        <v>0</v>
      </c>
      <c r="M67" s="5">
        <v>0</v>
      </c>
    </row>
    <row r="68" spans="1:13" ht="34.5" x14ac:dyDescent="0.25">
      <c r="A68" s="12" t="s">
        <v>27</v>
      </c>
      <c r="B68" s="16">
        <f t="shared" si="16"/>
        <v>4</v>
      </c>
      <c r="C68" s="16">
        <f t="shared" si="16"/>
        <v>6</v>
      </c>
      <c r="D68" s="16">
        <f t="shared" si="16"/>
        <v>8</v>
      </c>
      <c r="E68" s="16">
        <f t="shared" si="16"/>
        <v>10</v>
      </c>
      <c r="F68" s="16">
        <f t="shared" si="16"/>
        <v>-8</v>
      </c>
      <c r="G68" s="16">
        <f t="shared" si="16"/>
        <v>-6</v>
      </c>
      <c r="H68" s="16">
        <f t="shared" si="16"/>
        <v>-4</v>
      </c>
      <c r="I68" s="16">
        <f t="shared" si="16"/>
        <v>-2</v>
      </c>
      <c r="J68" s="16">
        <f t="shared" si="16"/>
        <v>0</v>
      </c>
      <c r="K68" s="16">
        <f t="shared" si="16"/>
        <v>2</v>
      </c>
      <c r="L68" s="16">
        <v>0</v>
      </c>
      <c r="M68" s="16">
        <v>0</v>
      </c>
    </row>
    <row r="69" spans="1:13" ht="17.25" x14ac:dyDescent="0.25">
      <c r="A69" s="12" t="s">
        <v>48</v>
      </c>
      <c r="B69" s="16">
        <f t="shared" si="16"/>
        <v>2</v>
      </c>
      <c r="C69" s="16">
        <f t="shared" si="16"/>
        <v>4</v>
      </c>
      <c r="D69" s="16">
        <f t="shared" si="16"/>
        <v>6</v>
      </c>
      <c r="E69" s="16">
        <f t="shared" si="16"/>
        <v>8</v>
      </c>
      <c r="F69" s="16">
        <f t="shared" si="16"/>
        <v>10</v>
      </c>
      <c r="G69" s="16">
        <f t="shared" si="16"/>
        <v>-8</v>
      </c>
      <c r="H69" s="16">
        <f t="shared" si="16"/>
        <v>-6</v>
      </c>
      <c r="I69" s="16">
        <f t="shared" si="16"/>
        <v>-4</v>
      </c>
      <c r="J69" s="16">
        <f t="shared" si="16"/>
        <v>-2</v>
      </c>
      <c r="K69" s="16">
        <f t="shared" si="16"/>
        <v>0</v>
      </c>
      <c r="L69" s="5">
        <v>0</v>
      </c>
      <c r="M69" s="5">
        <v>0</v>
      </c>
    </row>
    <row r="70" spans="1:13" ht="17.25" x14ac:dyDescent="0.25">
      <c r="A70" s="12" t="s">
        <v>29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3">
        <v>0</v>
      </c>
      <c r="M70" s="16">
        <v>0</v>
      </c>
    </row>
    <row r="71" spans="1:13" ht="17.25" x14ac:dyDescent="0.25">
      <c r="A71" s="12" t="s">
        <v>47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17">
        <v>0</v>
      </c>
      <c r="M71" s="5">
        <v>0</v>
      </c>
    </row>
    <row r="73" spans="1:13" ht="34.5" x14ac:dyDescent="0.25">
      <c r="A73" s="5"/>
      <c r="B73" s="12" t="s">
        <v>12</v>
      </c>
      <c r="C73" s="12" t="s">
        <v>14</v>
      </c>
      <c r="D73" s="12" t="s">
        <v>15</v>
      </c>
      <c r="E73" s="12" t="s">
        <v>17</v>
      </c>
      <c r="F73" s="12" t="s">
        <v>19</v>
      </c>
      <c r="G73" s="12" t="s">
        <v>21</v>
      </c>
      <c r="H73" s="12" t="s">
        <v>23</v>
      </c>
      <c r="I73" s="12" t="s">
        <v>25</v>
      </c>
      <c r="J73" s="12" t="s">
        <v>27</v>
      </c>
      <c r="K73" s="12" t="s">
        <v>48</v>
      </c>
      <c r="L73" s="12" t="s">
        <v>29</v>
      </c>
      <c r="M73" s="12" t="s">
        <v>47</v>
      </c>
    </row>
    <row r="74" spans="1:13" ht="34.5" x14ac:dyDescent="0.25">
      <c r="A74" s="12" t="s">
        <v>12</v>
      </c>
      <c r="B74" s="13">
        <f>+B17/4</f>
        <v>0</v>
      </c>
      <c r="C74" s="13">
        <f t="shared" ref="C74:K74" si="17">+C17/4</f>
        <v>1</v>
      </c>
      <c r="D74" s="13">
        <f t="shared" si="17"/>
        <v>2</v>
      </c>
      <c r="E74" s="13">
        <f t="shared" si="17"/>
        <v>3</v>
      </c>
      <c r="F74" s="13">
        <f t="shared" si="17"/>
        <v>4</v>
      </c>
      <c r="G74" s="13">
        <f t="shared" si="17"/>
        <v>5</v>
      </c>
      <c r="H74" s="13">
        <f t="shared" si="17"/>
        <v>-4</v>
      </c>
      <c r="I74" s="13">
        <f t="shared" si="17"/>
        <v>-3</v>
      </c>
      <c r="J74" s="13">
        <f t="shared" si="17"/>
        <v>-2</v>
      </c>
      <c r="K74" s="13">
        <f t="shared" si="17"/>
        <v>-1</v>
      </c>
      <c r="L74" s="16">
        <v>0</v>
      </c>
      <c r="M74" s="16">
        <v>0</v>
      </c>
    </row>
    <row r="75" spans="1:13" ht="17.25" x14ac:dyDescent="0.25">
      <c r="A75" s="12" t="s">
        <v>14</v>
      </c>
      <c r="B75" s="13">
        <f t="shared" ref="B75:K83" si="18">+B18/4</f>
        <v>-1</v>
      </c>
      <c r="C75" s="13">
        <f t="shared" si="18"/>
        <v>0</v>
      </c>
      <c r="D75" s="13">
        <f t="shared" si="18"/>
        <v>1</v>
      </c>
      <c r="E75" s="13">
        <f t="shared" si="18"/>
        <v>2</v>
      </c>
      <c r="F75" s="13">
        <f t="shared" si="18"/>
        <v>3</v>
      </c>
      <c r="G75" s="13">
        <f t="shared" si="18"/>
        <v>4</v>
      </c>
      <c r="H75" s="13">
        <f t="shared" si="18"/>
        <v>5</v>
      </c>
      <c r="I75" s="13">
        <f t="shared" si="18"/>
        <v>-4</v>
      </c>
      <c r="J75" s="13">
        <f t="shared" si="18"/>
        <v>-3</v>
      </c>
      <c r="K75" s="13">
        <f t="shared" si="18"/>
        <v>-2</v>
      </c>
      <c r="L75" s="5">
        <v>0</v>
      </c>
      <c r="M75" s="5">
        <v>0</v>
      </c>
    </row>
    <row r="76" spans="1:13" ht="17.25" x14ac:dyDescent="0.25">
      <c r="A76" s="12" t="s">
        <v>15</v>
      </c>
      <c r="B76" s="13">
        <f t="shared" si="18"/>
        <v>-2</v>
      </c>
      <c r="C76" s="13">
        <f t="shared" si="18"/>
        <v>-1</v>
      </c>
      <c r="D76" s="13">
        <f t="shared" si="18"/>
        <v>0</v>
      </c>
      <c r="E76" s="13">
        <f t="shared" si="18"/>
        <v>1</v>
      </c>
      <c r="F76" s="13">
        <f t="shared" si="18"/>
        <v>2</v>
      </c>
      <c r="G76" s="13">
        <f t="shared" si="18"/>
        <v>3</v>
      </c>
      <c r="H76" s="13">
        <f t="shared" si="18"/>
        <v>4</v>
      </c>
      <c r="I76" s="13">
        <f t="shared" si="18"/>
        <v>5</v>
      </c>
      <c r="J76" s="13">
        <f t="shared" si="18"/>
        <v>-4</v>
      </c>
      <c r="K76" s="13">
        <f t="shared" si="18"/>
        <v>-3</v>
      </c>
      <c r="L76" s="16">
        <v>0</v>
      </c>
      <c r="M76" s="16">
        <v>0</v>
      </c>
    </row>
    <row r="77" spans="1:13" ht="17.25" x14ac:dyDescent="0.25">
      <c r="A77" s="12" t="s">
        <v>17</v>
      </c>
      <c r="B77" s="13">
        <f t="shared" si="18"/>
        <v>-3</v>
      </c>
      <c r="C77" s="13">
        <f t="shared" si="18"/>
        <v>-2</v>
      </c>
      <c r="D77" s="13">
        <f t="shared" si="18"/>
        <v>-1</v>
      </c>
      <c r="E77" s="13">
        <f t="shared" si="18"/>
        <v>0</v>
      </c>
      <c r="F77" s="13">
        <f t="shared" si="18"/>
        <v>1</v>
      </c>
      <c r="G77" s="13">
        <f t="shared" si="18"/>
        <v>2</v>
      </c>
      <c r="H77" s="13">
        <f t="shared" si="18"/>
        <v>3</v>
      </c>
      <c r="I77" s="13">
        <f t="shared" si="18"/>
        <v>4</v>
      </c>
      <c r="J77" s="13">
        <f t="shared" si="18"/>
        <v>5</v>
      </c>
      <c r="K77" s="13">
        <f t="shared" si="18"/>
        <v>-4</v>
      </c>
      <c r="L77" s="5">
        <v>0</v>
      </c>
      <c r="M77" s="5">
        <v>0</v>
      </c>
    </row>
    <row r="78" spans="1:13" ht="17.25" x14ac:dyDescent="0.25">
      <c r="A78" s="12" t="s">
        <v>19</v>
      </c>
      <c r="B78" s="13">
        <f t="shared" si="18"/>
        <v>-4</v>
      </c>
      <c r="C78" s="13">
        <f t="shared" si="18"/>
        <v>-3</v>
      </c>
      <c r="D78" s="13">
        <f t="shared" si="18"/>
        <v>-2</v>
      </c>
      <c r="E78" s="13">
        <f t="shared" si="18"/>
        <v>-1</v>
      </c>
      <c r="F78" s="13">
        <f t="shared" si="18"/>
        <v>0</v>
      </c>
      <c r="G78" s="13">
        <f t="shared" si="18"/>
        <v>1</v>
      </c>
      <c r="H78" s="13">
        <f t="shared" si="18"/>
        <v>2</v>
      </c>
      <c r="I78" s="13">
        <f t="shared" si="18"/>
        <v>3</v>
      </c>
      <c r="J78" s="13">
        <f t="shared" si="18"/>
        <v>4</v>
      </c>
      <c r="K78" s="13">
        <f t="shared" si="18"/>
        <v>5</v>
      </c>
      <c r="L78" s="16">
        <v>0</v>
      </c>
      <c r="M78" s="16">
        <v>0</v>
      </c>
    </row>
    <row r="79" spans="1:13" ht="17.25" x14ac:dyDescent="0.25">
      <c r="A79" s="12" t="s">
        <v>21</v>
      </c>
      <c r="B79" s="13">
        <f t="shared" si="18"/>
        <v>5</v>
      </c>
      <c r="C79" s="13">
        <f t="shared" si="18"/>
        <v>-4</v>
      </c>
      <c r="D79" s="13">
        <f t="shared" si="18"/>
        <v>-3</v>
      </c>
      <c r="E79" s="13">
        <f t="shared" si="18"/>
        <v>-2</v>
      </c>
      <c r="F79" s="13">
        <f t="shared" si="18"/>
        <v>-1</v>
      </c>
      <c r="G79" s="13">
        <f t="shared" si="18"/>
        <v>0</v>
      </c>
      <c r="H79" s="13">
        <f t="shared" si="18"/>
        <v>1</v>
      </c>
      <c r="I79" s="13">
        <f t="shared" si="18"/>
        <v>2</v>
      </c>
      <c r="J79" s="13">
        <f t="shared" si="18"/>
        <v>3</v>
      </c>
      <c r="K79" s="13">
        <f t="shared" si="18"/>
        <v>4</v>
      </c>
      <c r="L79" s="5">
        <v>0</v>
      </c>
      <c r="M79" s="5">
        <v>0</v>
      </c>
    </row>
    <row r="80" spans="1:13" ht="34.5" x14ac:dyDescent="0.25">
      <c r="A80" s="12" t="s">
        <v>23</v>
      </c>
      <c r="B80" s="13">
        <f t="shared" si="18"/>
        <v>4</v>
      </c>
      <c r="C80" s="13">
        <f t="shared" si="18"/>
        <v>5</v>
      </c>
      <c r="D80" s="13">
        <f t="shared" si="18"/>
        <v>-4</v>
      </c>
      <c r="E80" s="13">
        <f t="shared" si="18"/>
        <v>-3</v>
      </c>
      <c r="F80" s="13">
        <f t="shared" si="18"/>
        <v>-2</v>
      </c>
      <c r="G80" s="13">
        <f t="shared" si="18"/>
        <v>-1</v>
      </c>
      <c r="H80" s="13">
        <f t="shared" si="18"/>
        <v>0</v>
      </c>
      <c r="I80" s="13">
        <f t="shared" si="18"/>
        <v>1</v>
      </c>
      <c r="J80" s="13">
        <f t="shared" si="18"/>
        <v>2</v>
      </c>
      <c r="K80" s="13">
        <f t="shared" si="18"/>
        <v>3</v>
      </c>
      <c r="L80" s="16">
        <v>0</v>
      </c>
      <c r="M80" s="16">
        <v>0</v>
      </c>
    </row>
    <row r="81" spans="1:13" ht="17.25" x14ac:dyDescent="0.25">
      <c r="A81" s="12" t="s">
        <v>25</v>
      </c>
      <c r="B81" s="13">
        <f t="shared" si="18"/>
        <v>3</v>
      </c>
      <c r="C81" s="13">
        <f t="shared" si="18"/>
        <v>4</v>
      </c>
      <c r="D81" s="13">
        <f t="shared" si="18"/>
        <v>5</v>
      </c>
      <c r="E81" s="13">
        <f t="shared" si="18"/>
        <v>-4</v>
      </c>
      <c r="F81" s="13">
        <f t="shared" si="18"/>
        <v>-3</v>
      </c>
      <c r="G81" s="13">
        <f t="shared" si="18"/>
        <v>-2</v>
      </c>
      <c r="H81" s="13">
        <f t="shared" si="18"/>
        <v>-1</v>
      </c>
      <c r="I81" s="13">
        <f t="shared" si="18"/>
        <v>0</v>
      </c>
      <c r="J81" s="13">
        <f t="shared" si="18"/>
        <v>1</v>
      </c>
      <c r="K81" s="13">
        <f t="shared" si="18"/>
        <v>2</v>
      </c>
      <c r="L81" s="5">
        <v>0</v>
      </c>
      <c r="M81" s="5">
        <v>0</v>
      </c>
    </row>
    <row r="82" spans="1:13" ht="34.5" x14ac:dyDescent="0.25">
      <c r="A82" s="12" t="s">
        <v>27</v>
      </c>
      <c r="B82" s="13">
        <f t="shared" si="18"/>
        <v>2</v>
      </c>
      <c r="C82" s="13">
        <f t="shared" si="18"/>
        <v>3</v>
      </c>
      <c r="D82" s="13">
        <f t="shared" si="18"/>
        <v>4</v>
      </c>
      <c r="E82" s="13">
        <f t="shared" si="18"/>
        <v>5</v>
      </c>
      <c r="F82" s="13">
        <f t="shared" si="18"/>
        <v>-4</v>
      </c>
      <c r="G82" s="13">
        <f t="shared" si="18"/>
        <v>-3</v>
      </c>
      <c r="H82" s="13">
        <f t="shared" si="18"/>
        <v>-2</v>
      </c>
      <c r="I82" s="13">
        <f t="shared" si="18"/>
        <v>-1</v>
      </c>
      <c r="J82" s="13">
        <f t="shared" si="18"/>
        <v>0</v>
      </c>
      <c r="K82" s="13">
        <f t="shared" si="18"/>
        <v>1</v>
      </c>
      <c r="L82" s="16">
        <v>0</v>
      </c>
      <c r="M82" s="16">
        <v>0</v>
      </c>
    </row>
    <row r="83" spans="1:13" ht="17.25" x14ac:dyDescent="0.25">
      <c r="A83" s="12" t="s">
        <v>48</v>
      </c>
      <c r="B83" s="13">
        <f t="shared" si="18"/>
        <v>1</v>
      </c>
      <c r="C83" s="13">
        <f t="shared" si="18"/>
        <v>2</v>
      </c>
      <c r="D83" s="13">
        <f t="shared" si="18"/>
        <v>3</v>
      </c>
      <c r="E83" s="13">
        <f t="shared" si="18"/>
        <v>4</v>
      </c>
      <c r="F83" s="13">
        <f t="shared" si="18"/>
        <v>5</v>
      </c>
      <c r="G83" s="13">
        <f t="shared" si="18"/>
        <v>-4</v>
      </c>
      <c r="H83" s="13">
        <f t="shared" si="18"/>
        <v>-3</v>
      </c>
      <c r="I83" s="13">
        <f t="shared" si="18"/>
        <v>-2</v>
      </c>
      <c r="J83" s="13">
        <f t="shared" si="18"/>
        <v>-1</v>
      </c>
      <c r="K83" s="13">
        <f t="shared" si="18"/>
        <v>0</v>
      </c>
      <c r="L83" s="5">
        <v>0</v>
      </c>
      <c r="M83" s="5">
        <v>0</v>
      </c>
    </row>
    <row r="84" spans="1:13" ht="17.25" x14ac:dyDescent="0.25">
      <c r="A84" s="12" t="s">
        <v>29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3">
        <v>0</v>
      </c>
      <c r="M84" s="16">
        <v>0</v>
      </c>
    </row>
    <row r="85" spans="1:13" ht="17.25" x14ac:dyDescent="0.25">
      <c r="A85" s="12" t="s">
        <v>47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17">
        <v>0</v>
      </c>
      <c r="M85" s="5">
        <v>0</v>
      </c>
    </row>
  </sheetData>
  <mergeCells count="1">
    <mergeCell ref="A14:K14"/>
  </mergeCells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a91f586d-1511-4f1f-988d-fd1461dd5916}" enabled="0" method="" siteId="{a91f586d-1511-4f1f-988d-fd1461dd591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PedraPapelTesoura v2</vt:lpstr>
      <vt:lpstr>PedraPapelTesoura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Silveira</dc:creator>
  <cp:lastModifiedBy>Well Oliveira</cp:lastModifiedBy>
  <dcterms:created xsi:type="dcterms:W3CDTF">2024-04-29T16:21:05Z</dcterms:created>
  <dcterms:modified xsi:type="dcterms:W3CDTF">2024-05-15T23:19:56Z</dcterms:modified>
</cp:coreProperties>
</file>