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ms\OneDrive - gmv.com\Documents\"/>
    </mc:Choice>
  </mc:AlternateContent>
  <xr:revisionPtr revIDLastSave="0" documentId="8_{F6E79D24-076D-4AF0-8784-7283E37E28F7}" xr6:coauthVersionLast="47" xr6:coauthVersionMax="47" xr10:uidLastSave="{00000000-0000-0000-0000-000000000000}"/>
  <bookViews>
    <workbookView xWindow="1020" yWindow="0" windowWidth="29040" windowHeight="15000" xr2:uid="{A73730A3-D604-4BE2-95F6-5012C45723EC}"/>
  </bookViews>
  <sheets>
    <sheet name="PedraPapelTesour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3" i="2"/>
  <c r="F34" i="2" s="1"/>
  <c r="F35" i="2" s="1"/>
  <c r="F36" i="2" s="1"/>
  <c r="F37" i="2" s="1"/>
  <c r="F38" i="2" s="1"/>
  <c r="F39" i="2" s="1"/>
  <c r="F31" i="2"/>
  <c r="C32" i="2"/>
  <c r="C33" i="2"/>
  <c r="C34" i="2" s="1"/>
  <c r="C35" i="2" s="1"/>
  <c r="C36" i="2" s="1"/>
  <c r="C37" i="2" s="1"/>
  <c r="C31" i="2"/>
  <c r="B32" i="2"/>
  <c r="B33" i="2" s="1"/>
  <c r="B34" i="2" s="1"/>
  <c r="B35" i="2" s="1"/>
  <c r="B36" i="2" s="1"/>
  <c r="B37" i="2" s="1"/>
  <c r="B38" i="2" s="1"/>
  <c r="B39" i="2" s="1"/>
  <c r="B31" i="2"/>
  <c r="C25" i="2"/>
  <c r="B24" i="2"/>
  <c r="B25" i="2" s="1"/>
  <c r="J22" i="2"/>
  <c r="J23" i="2"/>
  <c r="J24" i="2"/>
  <c r="I21" i="2"/>
  <c r="I22" i="2" s="1"/>
  <c r="I23" i="2" s="1"/>
  <c r="V23" i="2" s="1"/>
  <c r="J21" i="2"/>
  <c r="I20" i="2"/>
  <c r="R26" i="2"/>
  <c r="D25" i="2"/>
  <c r="C24" i="2"/>
  <c r="B23" i="2"/>
  <c r="F20" i="2"/>
  <c r="G20" i="2"/>
  <c r="G21" i="2"/>
  <c r="H20" i="2"/>
  <c r="H21" i="2"/>
  <c r="H22" i="2"/>
  <c r="F19" i="2"/>
  <c r="G19" i="2"/>
  <c r="H19" i="2"/>
  <c r="E19" i="2"/>
  <c r="I25" i="2"/>
  <c r="H24" i="2"/>
  <c r="H25" i="2" s="1"/>
  <c r="G23" i="2"/>
  <c r="G24" i="2" s="1"/>
  <c r="G25" i="2" s="1"/>
  <c r="F22" i="2"/>
  <c r="F23" i="2" s="1"/>
  <c r="E21" i="2"/>
  <c r="E22" i="2" s="1"/>
  <c r="D20" i="2"/>
  <c r="D21" i="2" s="1"/>
  <c r="C19" i="2"/>
  <c r="C20" i="2" s="1"/>
  <c r="B19" i="2"/>
  <c r="B20" i="2" s="1"/>
  <c r="B21" i="2" s="1"/>
  <c r="B18" i="2"/>
  <c r="J18" i="2"/>
  <c r="I18" i="2"/>
  <c r="E18" i="2"/>
  <c r="F18" i="2"/>
  <c r="G18" i="2"/>
  <c r="H18" i="2"/>
  <c r="D18" i="2"/>
  <c r="X18" i="2"/>
  <c r="J17" i="2"/>
  <c r="I17" i="2"/>
  <c r="H17" i="2"/>
  <c r="D17" i="2"/>
  <c r="E17" i="2"/>
  <c r="F17" i="2"/>
  <c r="G17" i="2"/>
  <c r="C17" i="2"/>
  <c r="X20" i="2"/>
  <c r="X22" i="2"/>
  <c r="T21" i="2"/>
  <c r="V26" i="2"/>
  <c r="P18" i="2"/>
  <c r="Q18" i="2"/>
  <c r="P19" i="2"/>
  <c r="Q19" i="2"/>
  <c r="Q20" i="2"/>
  <c r="R20" i="2"/>
  <c r="S20" i="2"/>
  <c r="R21" i="2"/>
  <c r="S21" i="2"/>
  <c r="S22" i="2"/>
  <c r="T22" i="2"/>
  <c r="T23" i="2"/>
  <c r="U23" i="2"/>
  <c r="U24" i="2"/>
  <c r="V24" i="2"/>
  <c r="W24" i="2"/>
  <c r="V25" i="2"/>
  <c r="W25" i="2"/>
  <c r="W26" i="2"/>
  <c r="X26" i="2"/>
  <c r="O18" i="2"/>
  <c r="O17" i="2"/>
  <c r="P17" i="2"/>
  <c r="D31" i="2" s="1"/>
  <c r="G31" i="2" s="1"/>
  <c r="D35" i="2"/>
  <c r="D37" i="2"/>
  <c r="D38" i="2"/>
  <c r="D39" i="2"/>
  <c r="C38" i="2" l="1"/>
  <c r="C39" i="2" s="1"/>
  <c r="X23" i="2"/>
  <c r="U26" i="2"/>
  <c r="U25" i="2"/>
  <c r="S23" i="2"/>
  <c r="F24" i="2"/>
  <c r="F25" i="2" s="1"/>
  <c r="E23" i="2"/>
  <c r="E24" i="2" s="1"/>
  <c r="R22" i="2"/>
  <c r="Q21" i="2"/>
  <c r="D22" i="2"/>
  <c r="D23" i="2" s="1"/>
  <c r="C21" i="2"/>
  <c r="C22" i="2" s="1"/>
  <c r="P20" i="2"/>
  <c r="O19" i="2"/>
  <c r="O21" i="2"/>
  <c r="U22" i="2"/>
  <c r="T20" i="2"/>
  <c r="S19" i="2"/>
  <c r="R19" i="2"/>
  <c r="W23" i="2"/>
  <c r="W22" i="2"/>
  <c r="V22" i="2"/>
  <c r="W20" i="2"/>
  <c r="V20" i="2"/>
  <c r="U20" i="2"/>
  <c r="V18" i="2"/>
  <c r="U18" i="2"/>
  <c r="R18" i="2"/>
  <c r="W18" i="2"/>
  <c r="T18" i="2"/>
  <c r="S18" i="2"/>
  <c r="T26" i="2"/>
  <c r="D36" i="2" s="1"/>
  <c r="T25" i="2"/>
  <c r="T24" i="2"/>
  <c r="R24" i="2"/>
  <c r="R23" i="2"/>
  <c r="R25" i="2"/>
  <c r="O20" i="2"/>
  <c r="X24" i="2" l="1"/>
  <c r="X25" i="2"/>
  <c r="S24" i="2"/>
  <c r="Q22" i="2"/>
  <c r="P21" i="2"/>
  <c r="O22" i="2"/>
  <c r="T19" i="2"/>
  <c r="Q17" i="2"/>
  <c r="U21" i="2"/>
  <c r="S26" i="2" l="1"/>
  <c r="S25" i="2"/>
  <c r="Q23" i="2"/>
  <c r="P22" i="2"/>
  <c r="O23" i="2"/>
  <c r="U19" i="2"/>
  <c r="R17" i="2"/>
  <c r="V21" i="2"/>
  <c r="Q24" i="2" l="1"/>
  <c r="P23" i="2"/>
  <c r="O24" i="2"/>
  <c r="V19" i="2"/>
  <c r="S17" i="2"/>
  <c r="D32" i="2" s="1"/>
  <c r="X21" i="2"/>
  <c r="W21" i="2"/>
  <c r="G32" i="2" l="1"/>
  <c r="Q26" i="2"/>
  <c r="Q25" i="2"/>
  <c r="P24" i="2"/>
  <c r="O26" i="2"/>
  <c r="O25" i="2"/>
  <c r="W19" i="2"/>
  <c r="X19" i="2"/>
  <c r="T17" i="2"/>
  <c r="P25" i="2" l="1"/>
  <c r="P26" i="2"/>
  <c r="D33" i="2"/>
  <c r="D34" i="2"/>
  <c r="U17" i="2"/>
  <c r="G33" i="2" l="1"/>
  <c r="G34" i="2" s="1"/>
  <c r="G35" i="2" s="1"/>
  <c r="G36" i="2" s="1"/>
  <c r="G37" i="2" s="1"/>
  <c r="G38" i="2" s="1"/>
  <c r="G39" i="2" s="1"/>
  <c r="V17" i="2"/>
  <c r="X17" i="2" l="1"/>
  <c r="W17" i="2"/>
</calcChain>
</file>

<file path=xl/sharedStrings.xml><?xml version="1.0" encoding="utf-8"?>
<sst xmlns="http://schemas.openxmlformats.org/spreadsheetml/2006/main" count="106" uniqueCount="45">
  <si>
    <t>Jogador 1</t>
  </si>
  <si>
    <t>Golpes</t>
  </si>
  <si>
    <t>Vida</t>
  </si>
  <si>
    <t>Jogador 2</t>
  </si>
  <si>
    <t>P</t>
  </si>
  <si>
    <t>Estamina</t>
  </si>
  <si>
    <t>Nome do Ataque</t>
  </si>
  <si>
    <t>Letra</t>
  </si>
  <si>
    <t>Estamina &gt; 750</t>
  </si>
  <si>
    <t>Estamina &gt; 500</t>
  </si>
  <si>
    <t>Estamina &gt; 250</t>
  </si>
  <si>
    <t>Estamina &lt; 250</t>
  </si>
  <si>
    <t>Zarabatana</t>
  </si>
  <si>
    <t>Z</t>
  </si>
  <si>
    <t>Pontapé</t>
  </si>
  <si>
    <t>Agarrar</t>
  </si>
  <si>
    <t>A</t>
  </si>
  <si>
    <t>Estalada</t>
  </si>
  <si>
    <t>E</t>
  </si>
  <si>
    <t>Tombeta</t>
  </si>
  <si>
    <t>T</t>
  </si>
  <si>
    <t>Rasteira</t>
  </si>
  <si>
    <t>R</t>
  </si>
  <si>
    <t>Cotovelada</t>
  </si>
  <si>
    <t>C</t>
  </si>
  <si>
    <t>Bicada</t>
  </si>
  <si>
    <t>B</t>
  </si>
  <si>
    <t>Onda de Choque</t>
  </si>
  <si>
    <t>O</t>
  </si>
  <si>
    <t>Defender</t>
  </si>
  <si>
    <t>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</si>
  <si>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</si>
  <si>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</si>
  <si>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</si>
  <si>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</si>
  <si>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</si>
  <si>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</si>
  <si>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</si>
  <si>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</si>
  <si>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</si>
  <si>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</si>
  <si>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</si>
  <si>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Pontos de vida retirados ao oponente (se valor é negativo o jogador é que perde vida)</t>
  </si>
  <si>
    <t>"Inicio"</t>
  </si>
  <si>
    <t>PedraPapelTesoura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</si>
</sst>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2328"/>
      <name val="Segoe UI"/>
      <family val="2"/>
    </font>
    <font>
      <sz val="12"/>
      <color rgb="FF1F2328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0" fillId="3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/>
    <xf numFmtId="0" fontId="1" fillId="4" borderId="0" xfId="0" applyFont="1" applyFill="1"/>
    <xf numFmtId="0" fontId="0" fillId="4" borderId="0" xfId="0" applyFill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5A3B8-EE56-441C-B388-8F841C446906}" name="Table1" displayName="Table1" ref="A15:K26" totalsRowShown="0" headerRowDxfId="1">
  <autoFilter ref="A15:K26" xr:uid="{3B35A3B8-EE56-441C-B388-8F841C446906}"/>
  <tableColumns count="11">
    <tableColumn id="1" xr3:uid="{17319E0E-CE45-423C-A64C-38F28A2F735C}" name="Column1" dataDxfId="0"/>
    <tableColumn id="2" xr3:uid="{5EE1A0F1-FBF7-4DDC-806E-1D55E2DBDEE1}" name="Column2"/>
    <tableColumn id="3" xr3:uid="{576F3BB1-EC9C-4333-9BAD-47B8824FB804}" name="Column3"/>
    <tableColumn id="4" xr3:uid="{533DCB86-3429-42B9-8769-9383C741608C}" name="Column4"/>
    <tableColumn id="5" xr3:uid="{0B7CBB58-BEC0-4C9E-B18E-B4F066328A86}" name="Column5"/>
    <tableColumn id="6" xr3:uid="{E84F9EAE-295F-4F3D-AFA5-C63639BED462}" name="Column6"/>
    <tableColumn id="7" xr3:uid="{05323132-4F55-47E6-8B12-0A908CCAD42E}" name="Column7"/>
    <tableColumn id="8" xr3:uid="{919DD753-2743-4381-BCCE-23BB91609FB3}" name="Column8"/>
    <tableColumn id="9" xr3:uid="{68FB52CA-EE6F-4837-A4D2-041AC6FAF6F1}" name="Column9"/>
    <tableColumn id="10" xr3:uid="{FDAE9363-CBDE-4522-AD83-4C85EB33EF49}" name="Column10"/>
    <tableColumn id="11" xr3:uid="{37DED0F0-29C8-46A5-B8D1-2C360738D89A}" name="Column1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B34A-E235-458B-A402-D8E31453D140}">
  <dimension ref="A1:X40"/>
  <sheetViews>
    <sheetView tabSelected="1" topLeftCell="A12" workbookViewId="0">
      <selection activeCell="D39" sqref="D39"/>
    </sheetView>
  </sheetViews>
  <sheetFormatPr defaultRowHeight="15" x14ac:dyDescent="0.25"/>
  <cols>
    <col min="1" max="3" width="14.7109375" customWidth="1"/>
    <col min="4" max="4" width="20.28515625" customWidth="1"/>
    <col min="5" max="11" width="14.7109375" customWidth="1"/>
  </cols>
  <sheetData>
    <row r="1" spans="1:24" ht="34.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24" ht="18.75" customHeight="1" x14ac:dyDescent="0.25">
      <c r="A2" s="3" t="s">
        <v>12</v>
      </c>
      <c r="B2" s="3" t="s">
        <v>13</v>
      </c>
      <c r="C2" s="3">
        <v>12</v>
      </c>
      <c r="D2" s="3">
        <v>9</v>
      </c>
      <c r="E2" s="3">
        <v>6</v>
      </c>
      <c r="F2" s="3">
        <v>3</v>
      </c>
    </row>
    <row r="3" spans="1:24" ht="18.75" customHeight="1" x14ac:dyDescent="0.25">
      <c r="A3" s="3" t="s">
        <v>14</v>
      </c>
      <c r="B3" s="3" t="s">
        <v>4</v>
      </c>
      <c r="C3" s="3">
        <v>16</v>
      </c>
      <c r="D3" s="3">
        <v>12</v>
      </c>
      <c r="E3" s="3">
        <v>8</v>
      </c>
      <c r="F3" s="3">
        <v>4</v>
      </c>
    </row>
    <row r="4" spans="1:24" ht="18.75" customHeight="1" x14ac:dyDescent="0.25">
      <c r="A4" s="3" t="s">
        <v>15</v>
      </c>
      <c r="B4" s="3" t="s">
        <v>16</v>
      </c>
      <c r="C4" s="3">
        <v>20</v>
      </c>
      <c r="D4" s="3">
        <v>15</v>
      </c>
      <c r="E4" s="3">
        <v>10</v>
      </c>
      <c r="F4" s="3">
        <v>5</v>
      </c>
    </row>
    <row r="5" spans="1:24" ht="18.75" customHeight="1" x14ac:dyDescent="0.25">
      <c r="A5" s="3" t="s">
        <v>17</v>
      </c>
      <c r="B5" s="3" t="s">
        <v>18</v>
      </c>
      <c r="C5" s="3">
        <v>24</v>
      </c>
      <c r="D5" s="3">
        <v>18</v>
      </c>
      <c r="E5" s="3">
        <v>12</v>
      </c>
      <c r="F5" s="3">
        <v>6</v>
      </c>
    </row>
    <row r="6" spans="1:24" ht="18.75" customHeight="1" x14ac:dyDescent="0.25">
      <c r="A6" s="3" t="s">
        <v>19</v>
      </c>
      <c r="B6" s="3" t="s">
        <v>20</v>
      </c>
      <c r="C6" s="3">
        <v>28</v>
      </c>
      <c r="D6" s="3">
        <v>21</v>
      </c>
      <c r="E6" s="3">
        <v>14</v>
      </c>
      <c r="F6" s="3">
        <v>7</v>
      </c>
    </row>
    <row r="7" spans="1:24" ht="18.75" customHeight="1" x14ac:dyDescent="0.25">
      <c r="A7" s="3" t="s">
        <v>21</v>
      </c>
      <c r="B7" s="3" t="s">
        <v>22</v>
      </c>
      <c r="C7" s="3">
        <v>32</v>
      </c>
      <c r="D7" s="3">
        <v>24</v>
      </c>
      <c r="E7" s="3">
        <v>16</v>
      </c>
      <c r="F7" s="3">
        <v>8</v>
      </c>
    </row>
    <row r="8" spans="1:24" ht="18.75" customHeight="1" x14ac:dyDescent="0.25">
      <c r="A8" s="3" t="s">
        <v>23</v>
      </c>
      <c r="B8" s="3" t="s">
        <v>24</v>
      </c>
      <c r="C8" s="3">
        <v>36</v>
      </c>
      <c r="D8" s="3">
        <v>27</v>
      </c>
      <c r="E8" s="3">
        <v>18</v>
      </c>
      <c r="F8" s="3">
        <v>9</v>
      </c>
    </row>
    <row r="9" spans="1:24" ht="18.75" customHeight="1" x14ac:dyDescent="0.25">
      <c r="A9" s="3" t="s">
        <v>25</v>
      </c>
      <c r="B9" s="3" t="s">
        <v>26</v>
      </c>
      <c r="C9" s="3">
        <v>40</v>
      </c>
      <c r="D9" s="3">
        <v>30</v>
      </c>
      <c r="E9" s="3">
        <v>20</v>
      </c>
      <c r="F9" s="3">
        <v>10</v>
      </c>
    </row>
    <row r="10" spans="1:24" ht="18.75" customHeight="1" x14ac:dyDescent="0.25">
      <c r="A10" s="3" t="s">
        <v>27</v>
      </c>
      <c r="B10" s="3" t="s">
        <v>28</v>
      </c>
      <c r="C10" s="3">
        <v>44</v>
      </c>
      <c r="D10" s="3">
        <v>34</v>
      </c>
      <c r="E10" s="3">
        <v>22</v>
      </c>
      <c r="F10" s="3">
        <v>11</v>
      </c>
    </row>
    <row r="11" spans="1:24" ht="18.75" customHeight="1" x14ac:dyDescent="0.25">
      <c r="A11" s="3" t="s">
        <v>29</v>
      </c>
      <c r="B11" s="3" t="s">
        <v>30</v>
      </c>
      <c r="C11" s="3">
        <v>0</v>
      </c>
      <c r="D11" s="3">
        <v>0</v>
      </c>
      <c r="E11" s="3">
        <v>0</v>
      </c>
      <c r="F11" s="3">
        <v>0</v>
      </c>
    </row>
    <row r="14" spans="1:24" ht="39" customHeight="1" x14ac:dyDescent="0.25">
      <c r="A14" s="16" t="s">
        <v>42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24" ht="17.25" x14ac:dyDescent="0.25">
      <c r="A15" t="s">
        <v>31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41</v>
      </c>
    </row>
    <row r="16" spans="1:24" ht="33.75" customHeight="1" x14ac:dyDescent="0.25">
      <c r="B16" s="4" t="s">
        <v>12</v>
      </c>
      <c r="C16" s="4" t="s">
        <v>14</v>
      </c>
      <c r="D16" s="4" t="s">
        <v>15</v>
      </c>
      <c r="E16" s="4" t="s">
        <v>17</v>
      </c>
      <c r="F16" s="4" t="s">
        <v>19</v>
      </c>
      <c r="G16" s="4" t="s">
        <v>21</v>
      </c>
      <c r="H16" s="4" t="s">
        <v>23</v>
      </c>
      <c r="I16" s="4" t="s">
        <v>25</v>
      </c>
      <c r="J16" s="4" t="s">
        <v>27</v>
      </c>
      <c r="K16" s="4" t="s">
        <v>29</v>
      </c>
      <c r="N16" s="5"/>
      <c r="O16" s="12" t="s">
        <v>13</v>
      </c>
      <c r="P16" s="12" t="s">
        <v>4</v>
      </c>
      <c r="Q16" s="12" t="s">
        <v>16</v>
      </c>
      <c r="R16" s="12" t="s">
        <v>18</v>
      </c>
      <c r="S16" s="12" t="s">
        <v>20</v>
      </c>
      <c r="T16" s="12" t="s">
        <v>22</v>
      </c>
      <c r="U16" s="12" t="s">
        <v>24</v>
      </c>
      <c r="V16" s="12" t="s">
        <v>26</v>
      </c>
      <c r="W16" s="12" t="s">
        <v>28</v>
      </c>
      <c r="X16" s="12" t="s">
        <v>30</v>
      </c>
    </row>
    <row r="17" spans="1:24" ht="27" customHeight="1" x14ac:dyDescent="0.25">
      <c r="A17" s="4" t="s">
        <v>12</v>
      </c>
      <c r="B17" s="1">
        <v>0</v>
      </c>
      <c r="C17">
        <f>+Table1[[#This Row],[Column2]]+4</f>
        <v>4</v>
      </c>
      <c r="D17">
        <f>+Table1[[#This Row],[Column3]]+4</f>
        <v>8</v>
      </c>
      <c r="E17">
        <f>+Table1[[#This Row],[Column4]]+4</f>
        <v>12</v>
      </c>
      <c r="F17">
        <f>+Table1[[#This Row],[Column5]]+4</f>
        <v>16</v>
      </c>
      <c r="G17">
        <f>+Table1[[#This Row],[Column6]]+4</f>
        <v>20</v>
      </c>
      <c r="H17">
        <f>+Table1[[#This Row],[Column7]]-36</f>
        <v>-16</v>
      </c>
      <c r="I17">
        <f>+Table1[[#This Row],[Column8]]+4</f>
        <v>-12</v>
      </c>
      <c r="J17">
        <f>+Table1[[#This Row],[Column9]]+4</f>
        <v>-8</v>
      </c>
      <c r="K17">
        <v>0</v>
      </c>
      <c r="N17" s="12" t="s">
        <v>13</v>
      </c>
      <c r="O17" s="13">
        <f>+Table1[[#This Row],[Column2]]</f>
        <v>0</v>
      </c>
      <c r="P17" s="13">
        <f>+Table1[[#This Row],[Column3]]</f>
        <v>4</v>
      </c>
      <c r="Q17" s="13">
        <f>+Table1[[#This Row],[Column4]]</f>
        <v>8</v>
      </c>
      <c r="R17" s="13">
        <f>+Table1[[#This Row],[Column5]]</f>
        <v>12</v>
      </c>
      <c r="S17" s="13">
        <f>+Table1[[#This Row],[Column6]]</f>
        <v>16</v>
      </c>
      <c r="T17" s="13">
        <f>+Table1[[#This Row],[Column7]]</f>
        <v>20</v>
      </c>
      <c r="U17" s="13">
        <f>+Table1[[#This Row],[Column8]]</f>
        <v>-16</v>
      </c>
      <c r="V17" s="13">
        <f>+Table1[[#This Row],[Column9]]</f>
        <v>-12</v>
      </c>
      <c r="W17" s="13">
        <f>+Table1[[#This Row],[Column10]]</f>
        <v>-8</v>
      </c>
      <c r="X17" s="13">
        <f>+Table1[[#This Row],[Column11]]</f>
        <v>0</v>
      </c>
    </row>
    <row r="18" spans="1:24" ht="17.25" x14ac:dyDescent="0.25">
      <c r="A18" s="4" t="s">
        <v>14</v>
      </c>
      <c r="B18">
        <f>+B17-4</f>
        <v>-4</v>
      </c>
      <c r="C18" s="1">
        <v>0</v>
      </c>
      <c r="D18">
        <f>+Table1[[#This Row],[Column3]]+4</f>
        <v>4</v>
      </c>
      <c r="E18">
        <f>+Table1[[#This Row],[Column4]]+4</f>
        <v>8</v>
      </c>
      <c r="F18">
        <f>+Table1[[#This Row],[Column5]]+4</f>
        <v>12</v>
      </c>
      <c r="G18">
        <f>+Table1[[#This Row],[Column6]]+4</f>
        <v>16</v>
      </c>
      <c r="H18">
        <f>+Table1[[#This Row],[Column7]]+4</f>
        <v>20</v>
      </c>
      <c r="I18">
        <f>+Table1[[#This Row],[Column8]]-36</f>
        <v>-16</v>
      </c>
      <c r="J18">
        <f>+Table1[[#This Row],[Column9]]+4</f>
        <v>-12</v>
      </c>
      <c r="K18">
        <v>0</v>
      </c>
      <c r="N18" s="12" t="s">
        <v>4</v>
      </c>
      <c r="O18" s="13">
        <f>+Table1[[#This Row],[Column2]]</f>
        <v>-4</v>
      </c>
      <c r="P18" s="13">
        <f>+Table1[[#This Row],[Column3]]</f>
        <v>0</v>
      </c>
      <c r="Q18" s="13">
        <f>+Table1[[#This Row],[Column4]]</f>
        <v>4</v>
      </c>
      <c r="R18" s="13">
        <f>+Table1[[#This Row],[Column5]]</f>
        <v>8</v>
      </c>
      <c r="S18" s="13">
        <f>+Table1[[#This Row],[Column6]]</f>
        <v>12</v>
      </c>
      <c r="T18" s="13">
        <f>+Table1[[#This Row],[Column7]]</f>
        <v>16</v>
      </c>
      <c r="U18" s="13">
        <f>+Table1[[#This Row],[Column8]]</f>
        <v>20</v>
      </c>
      <c r="V18" s="13">
        <f>+Table1[[#This Row],[Column9]]</f>
        <v>-16</v>
      </c>
      <c r="W18" s="13">
        <f>+Table1[[#This Row],[Column10]]</f>
        <v>-12</v>
      </c>
      <c r="X18" s="13">
        <f>+Table1[[#This Row],[Column11]]</f>
        <v>0</v>
      </c>
    </row>
    <row r="19" spans="1:24" ht="17.25" x14ac:dyDescent="0.25">
      <c r="A19" s="4" t="s">
        <v>15</v>
      </c>
      <c r="B19">
        <f t="shared" ref="B19:H25" si="0">+B18-4</f>
        <v>-8</v>
      </c>
      <c r="C19">
        <f>+C18-4</f>
        <v>-4</v>
      </c>
      <c r="D19" s="1">
        <v>0</v>
      </c>
      <c r="E19">
        <f>+E18-4</f>
        <v>4</v>
      </c>
      <c r="F19">
        <f t="shared" ref="F19:H22" si="1">+F18-4</f>
        <v>8</v>
      </c>
      <c r="G19">
        <f t="shared" si="1"/>
        <v>12</v>
      </c>
      <c r="H19">
        <f t="shared" si="1"/>
        <v>16</v>
      </c>
      <c r="I19">
        <v>20</v>
      </c>
      <c r="J19">
        <v>-16</v>
      </c>
      <c r="K19">
        <v>0</v>
      </c>
      <c r="N19" s="12" t="s">
        <v>16</v>
      </c>
      <c r="O19" s="13">
        <f>+Table1[[#This Row],[Column2]]</f>
        <v>-8</v>
      </c>
      <c r="P19" s="13">
        <f>+Table1[[#This Row],[Column3]]</f>
        <v>-4</v>
      </c>
      <c r="Q19" s="13">
        <f>+Table1[[#This Row],[Column4]]</f>
        <v>0</v>
      </c>
      <c r="R19" s="13">
        <f>+Table1[[#This Row],[Column5]]</f>
        <v>4</v>
      </c>
      <c r="S19" s="13">
        <f>+Table1[[#This Row],[Column6]]</f>
        <v>8</v>
      </c>
      <c r="T19" s="13">
        <f>+Table1[[#This Row],[Column7]]</f>
        <v>12</v>
      </c>
      <c r="U19" s="13">
        <f>+Table1[[#This Row],[Column8]]</f>
        <v>16</v>
      </c>
      <c r="V19" s="13">
        <f>+Table1[[#This Row],[Column9]]</f>
        <v>20</v>
      </c>
      <c r="W19" s="13">
        <f>+Table1[[#This Row],[Column10]]</f>
        <v>-16</v>
      </c>
      <c r="X19" s="13">
        <f>+Table1[[#This Row],[Column11]]</f>
        <v>0</v>
      </c>
    </row>
    <row r="20" spans="1:24" ht="17.25" x14ac:dyDescent="0.25">
      <c r="A20" s="4" t="s">
        <v>17</v>
      </c>
      <c r="B20">
        <f t="shared" si="0"/>
        <v>-12</v>
      </c>
      <c r="C20">
        <f t="shared" si="0"/>
        <v>-8</v>
      </c>
      <c r="D20">
        <f>+D19-4</f>
        <v>-4</v>
      </c>
      <c r="E20" s="1">
        <v>0</v>
      </c>
      <c r="F20">
        <f t="shared" si="1"/>
        <v>4</v>
      </c>
      <c r="G20">
        <f t="shared" si="1"/>
        <v>8</v>
      </c>
      <c r="H20">
        <f t="shared" si="1"/>
        <v>12</v>
      </c>
      <c r="I20">
        <f>+I19-4</f>
        <v>16</v>
      </c>
      <c r="J20">
        <v>20</v>
      </c>
      <c r="K20">
        <v>0</v>
      </c>
      <c r="N20" s="12" t="s">
        <v>18</v>
      </c>
      <c r="O20" s="13">
        <f>+Table1[[#This Row],[Column2]]</f>
        <v>-12</v>
      </c>
      <c r="P20" s="13">
        <f>+Table1[[#This Row],[Column3]]</f>
        <v>-8</v>
      </c>
      <c r="Q20" s="13">
        <f>+Table1[[#This Row],[Column4]]</f>
        <v>-4</v>
      </c>
      <c r="R20" s="13">
        <f>+Table1[[#This Row],[Column5]]</f>
        <v>0</v>
      </c>
      <c r="S20" s="13">
        <f>+Table1[[#This Row],[Column6]]</f>
        <v>4</v>
      </c>
      <c r="T20" s="13">
        <f>+Table1[[#This Row],[Column7]]</f>
        <v>8</v>
      </c>
      <c r="U20" s="13">
        <f>+Table1[[#This Row],[Column8]]</f>
        <v>12</v>
      </c>
      <c r="V20" s="13">
        <f>+Table1[[#This Row],[Column9]]</f>
        <v>16</v>
      </c>
      <c r="W20" s="13">
        <f>+Table1[[#This Row],[Column10]]</f>
        <v>20</v>
      </c>
      <c r="X20" s="13">
        <f>+Table1[[#This Row],[Column11]]</f>
        <v>0</v>
      </c>
    </row>
    <row r="21" spans="1:24" ht="17.25" x14ac:dyDescent="0.25">
      <c r="A21" s="4" t="s">
        <v>19</v>
      </c>
      <c r="B21">
        <f t="shared" si="0"/>
        <v>-16</v>
      </c>
      <c r="C21">
        <f t="shared" si="0"/>
        <v>-12</v>
      </c>
      <c r="D21">
        <f t="shared" si="0"/>
        <v>-8</v>
      </c>
      <c r="E21">
        <f>+E20-4</f>
        <v>-4</v>
      </c>
      <c r="F21" s="1">
        <v>0</v>
      </c>
      <c r="G21">
        <f t="shared" si="1"/>
        <v>4</v>
      </c>
      <c r="H21">
        <f t="shared" si="1"/>
        <v>8</v>
      </c>
      <c r="I21">
        <f t="shared" ref="I21:I23" si="2">+I20-4</f>
        <v>12</v>
      </c>
      <c r="J21">
        <f>+J20-4</f>
        <v>16</v>
      </c>
      <c r="K21">
        <v>0</v>
      </c>
      <c r="N21" s="12" t="s">
        <v>20</v>
      </c>
      <c r="O21" s="13">
        <f>+Table1[[#This Row],[Column2]]</f>
        <v>-16</v>
      </c>
      <c r="P21" s="13">
        <f>+Table1[[#This Row],[Column3]]</f>
        <v>-12</v>
      </c>
      <c r="Q21" s="13">
        <f>+Table1[[#This Row],[Column4]]</f>
        <v>-8</v>
      </c>
      <c r="R21" s="13">
        <f>+Table1[[#This Row],[Column5]]</f>
        <v>-4</v>
      </c>
      <c r="S21" s="13">
        <f>+Table1[[#This Row],[Column6]]</f>
        <v>0</v>
      </c>
      <c r="T21" s="13">
        <f>+Table1[[#This Row],[Column7]]</f>
        <v>4</v>
      </c>
      <c r="U21" s="13">
        <f>+Table1[[#This Row],[Column8]]</f>
        <v>8</v>
      </c>
      <c r="V21" s="13">
        <f>+Table1[[#This Row],[Column9]]</f>
        <v>12</v>
      </c>
      <c r="W21" s="13">
        <f>+Table1[[#This Row],[Column10]]</f>
        <v>16</v>
      </c>
      <c r="X21" s="13">
        <f>+Table1[[#This Row],[Column11]]</f>
        <v>0</v>
      </c>
    </row>
    <row r="22" spans="1:24" ht="17.25" x14ac:dyDescent="0.25">
      <c r="A22" s="4" t="s">
        <v>21</v>
      </c>
      <c r="B22">
        <v>20</v>
      </c>
      <c r="C22">
        <f t="shared" si="0"/>
        <v>-16</v>
      </c>
      <c r="D22">
        <f t="shared" si="0"/>
        <v>-12</v>
      </c>
      <c r="E22">
        <f t="shared" si="0"/>
        <v>-8</v>
      </c>
      <c r="F22">
        <f>+F21-4</f>
        <v>-4</v>
      </c>
      <c r="G22" s="1">
        <v>0</v>
      </c>
      <c r="H22">
        <f t="shared" si="1"/>
        <v>4</v>
      </c>
      <c r="I22">
        <f t="shared" si="2"/>
        <v>8</v>
      </c>
      <c r="J22">
        <f t="shared" ref="J22:J24" si="3">+J21-4</f>
        <v>12</v>
      </c>
      <c r="K22">
        <v>0</v>
      </c>
      <c r="N22" s="12" t="s">
        <v>22</v>
      </c>
      <c r="O22" s="13">
        <f>+Table1[[#This Row],[Column2]]</f>
        <v>20</v>
      </c>
      <c r="P22" s="13">
        <f>+Table1[[#This Row],[Column3]]</f>
        <v>-16</v>
      </c>
      <c r="Q22" s="13">
        <f>+Table1[[#This Row],[Column4]]</f>
        <v>-12</v>
      </c>
      <c r="R22" s="13">
        <f>+Table1[[#This Row],[Column5]]</f>
        <v>-8</v>
      </c>
      <c r="S22" s="13">
        <f>+Table1[[#This Row],[Column6]]</f>
        <v>-4</v>
      </c>
      <c r="T22" s="13">
        <f>+Table1[[#This Row],[Column7]]</f>
        <v>0</v>
      </c>
      <c r="U22" s="13">
        <f>+Table1[[#This Row],[Column8]]</f>
        <v>4</v>
      </c>
      <c r="V22" s="13">
        <f>+Table1[[#This Row],[Column9]]</f>
        <v>8</v>
      </c>
      <c r="W22" s="13">
        <f>+Table1[[#This Row],[Column10]]</f>
        <v>12</v>
      </c>
      <c r="X22" s="13">
        <f>+Table1[[#This Row],[Column11]]</f>
        <v>0</v>
      </c>
    </row>
    <row r="23" spans="1:24" ht="17.25" customHeight="1" x14ac:dyDescent="0.25">
      <c r="A23" s="4" t="s">
        <v>23</v>
      </c>
      <c r="B23">
        <f>+B22-4</f>
        <v>16</v>
      </c>
      <c r="C23">
        <v>20</v>
      </c>
      <c r="D23">
        <f t="shared" si="0"/>
        <v>-16</v>
      </c>
      <c r="E23">
        <f t="shared" si="0"/>
        <v>-12</v>
      </c>
      <c r="F23">
        <f t="shared" si="0"/>
        <v>-8</v>
      </c>
      <c r="G23">
        <f>+G22-4</f>
        <v>-4</v>
      </c>
      <c r="H23" s="1">
        <v>0</v>
      </c>
      <c r="I23">
        <f t="shared" si="2"/>
        <v>4</v>
      </c>
      <c r="J23">
        <f t="shared" si="3"/>
        <v>8</v>
      </c>
      <c r="K23">
        <v>0</v>
      </c>
      <c r="N23" s="12" t="s">
        <v>24</v>
      </c>
      <c r="O23" s="13">
        <f>+Table1[[#This Row],[Column2]]</f>
        <v>16</v>
      </c>
      <c r="P23" s="13">
        <f>+Table1[[#This Row],[Column3]]</f>
        <v>20</v>
      </c>
      <c r="Q23" s="13">
        <f>+Table1[[#This Row],[Column4]]</f>
        <v>-16</v>
      </c>
      <c r="R23" s="13">
        <f>+Table1[[#This Row],[Column5]]</f>
        <v>-12</v>
      </c>
      <c r="S23" s="13">
        <f>+Table1[[#This Row],[Column6]]</f>
        <v>-8</v>
      </c>
      <c r="T23" s="13">
        <f>+Table1[[#This Row],[Column7]]</f>
        <v>-4</v>
      </c>
      <c r="U23" s="13">
        <f>+Table1[[#This Row],[Column8]]</f>
        <v>0</v>
      </c>
      <c r="V23" s="13">
        <f>+Table1[[#This Row],[Column9]]</f>
        <v>4</v>
      </c>
      <c r="W23" s="13">
        <f>+Table1[[#This Row],[Column10]]</f>
        <v>8</v>
      </c>
      <c r="X23" s="13">
        <f>+Table1[[#This Row],[Column11]]</f>
        <v>0</v>
      </c>
    </row>
    <row r="24" spans="1:24" ht="17.25" x14ac:dyDescent="0.25">
      <c r="A24" s="4" t="s">
        <v>25</v>
      </c>
      <c r="B24">
        <f t="shared" ref="B24:B25" si="4">+B23-4</f>
        <v>12</v>
      </c>
      <c r="C24">
        <f>+C23-4</f>
        <v>16</v>
      </c>
      <c r="D24">
        <v>20</v>
      </c>
      <c r="E24">
        <f t="shared" si="0"/>
        <v>-16</v>
      </c>
      <c r="F24">
        <f t="shared" si="0"/>
        <v>-12</v>
      </c>
      <c r="G24">
        <f t="shared" si="0"/>
        <v>-8</v>
      </c>
      <c r="H24">
        <f>+H23-4</f>
        <v>-4</v>
      </c>
      <c r="I24" s="1">
        <v>0</v>
      </c>
      <c r="J24">
        <f t="shared" si="3"/>
        <v>4</v>
      </c>
      <c r="K24">
        <v>0</v>
      </c>
      <c r="N24" s="12" t="s">
        <v>26</v>
      </c>
      <c r="O24" s="13">
        <f>+Table1[[#This Row],[Column2]]</f>
        <v>12</v>
      </c>
      <c r="P24" s="13">
        <f>+Table1[[#This Row],[Column3]]</f>
        <v>16</v>
      </c>
      <c r="Q24" s="13">
        <f>+Table1[[#This Row],[Column4]]</f>
        <v>20</v>
      </c>
      <c r="R24" s="13">
        <f>+Table1[[#This Row],[Column5]]</f>
        <v>-16</v>
      </c>
      <c r="S24" s="13">
        <f>+Table1[[#This Row],[Column6]]</f>
        <v>-12</v>
      </c>
      <c r="T24" s="13">
        <f>+Table1[[#This Row],[Column7]]</f>
        <v>-8</v>
      </c>
      <c r="U24" s="13">
        <f>+Table1[[#This Row],[Column8]]</f>
        <v>-4</v>
      </c>
      <c r="V24" s="13">
        <f>+Table1[[#This Row],[Column9]]</f>
        <v>0</v>
      </c>
      <c r="W24" s="13">
        <f>+Table1[[#This Row],[Column10]]</f>
        <v>4</v>
      </c>
      <c r="X24" s="13">
        <f>+Table1[[#This Row],[Column11]]</f>
        <v>0</v>
      </c>
    </row>
    <row r="25" spans="1:24" ht="34.5" x14ac:dyDescent="0.25">
      <c r="A25" s="4" t="s">
        <v>27</v>
      </c>
      <c r="B25">
        <f t="shared" si="4"/>
        <v>8</v>
      </c>
      <c r="C25">
        <f t="shared" ref="C25" si="5">+C24-4</f>
        <v>12</v>
      </c>
      <c r="D25">
        <f>+D24-4</f>
        <v>16</v>
      </c>
      <c r="E25">
        <v>20</v>
      </c>
      <c r="F25">
        <f t="shared" si="0"/>
        <v>-16</v>
      </c>
      <c r="G25">
        <f t="shared" si="0"/>
        <v>-12</v>
      </c>
      <c r="H25">
        <f t="shared" si="0"/>
        <v>-8</v>
      </c>
      <c r="I25">
        <f>+I24-4</f>
        <v>-4</v>
      </c>
      <c r="J25" s="1">
        <v>0</v>
      </c>
      <c r="K25">
        <v>0</v>
      </c>
      <c r="N25" s="12" t="s">
        <v>28</v>
      </c>
      <c r="O25" s="13">
        <f>+Table1[[#This Row],[Column2]]</f>
        <v>8</v>
      </c>
      <c r="P25" s="13">
        <f>+Table1[[#This Row],[Column3]]</f>
        <v>12</v>
      </c>
      <c r="Q25" s="13">
        <f>+Table1[[#This Row],[Column4]]</f>
        <v>16</v>
      </c>
      <c r="R25" s="13">
        <f>+Table1[[#This Row],[Column5]]</f>
        <v>20</v>
      </c>
      <c r="S25" s="13">
        <f>+Table1[[#This Row],[Column6]]</f>
        <v>-16</v>
      </c>
      <c r="T25" s="13">
        <f>+Table1[[#This Row],[Column7]]</f>
        <v>-12</v>
      </c>
      <c r="U25" s="13">
        <f>+Table1[[#This Row],[Column8]]</f>
        <v>-8</v>
      </c>
      <c r="V25" s="13">
        <f>+Table1[[#This Row],[Column9]]</f>
        <v>-4</v>
      </c>
      <c r="W25" s="13">
        <f>+Table1[[#This Row],[Column10]]</f>
        <v>0</v>
      </c>
      <c r="X25" s="13">
        <f>+Table1[[#This Row],[Column11]]</f>
        <v>0</v>
      </c>
    </row>
    <row r="26" spans="1:24" ht="17.25" x14ac:dyDescent="0.25">
      <c r="A26" s="4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">
        <v>0</v>
      </c>
      <c r="N26" s="12" t="s">
        <v>30</v>
      </c>
      <c r="O26" s="13">
        <f>+Table1[[#This Row],[Column2]]</f>
        <v>0</v>
      </c>
      <c r="P26" s="13">
        <f>+Table1[[#This Row],[Column3]]</f>
        <v>0</v>
      </c>
      <c r="Q26" s="13">
        <f>+Table1[[#This Row],[Column4]]</f>
        <v>0</v>
      </c>
      <c r="R26" s="13">
        <f>+Table1[[#This Row],[Column5]]</f>
        <v>0</v>
      </c>
      <c r="S26" s="13">
        <f>+Table1[[#This Row],[Column6]]</f>
        <v>0</v>
      </c>
      <c r="T26" s="13">
        <f>+Table1[[#This Row],[Column7]]</f>
        <v>0</v>
      </c>
      <c r="U26" s="13">
        <f>+Table1[[#This Row],[Column8]]</f>
        <v>0</v>
      </c>
      <c r="V26" s="13">
        <f>+Table1[[#This Row],[Column9]]</f>
        <v>0</v>
      </c>
      <c r="W26" s="13">
        <f>+Table1[[#This Row],[Column10]]</f>
        <v>0</v>
      </c>
      <c r="X26" s="13">
        <f>+Table1[[#This Row],[Column11]]</f>
        <v>0</v>
      </c>
    </row>
    <row r="27" spans="1:24" ht="15.75" thickBot="1" x14ac:dyDescent="0.3"/>
    <row r="28" spans="1:24" x14ac:dyDescent="0.25">
      <c r="A28" s="6" t="s">
        <v>0</v>
      </c>
      <c r="B28" s="7"/>
      <c r="C28" s="8"/>
      <c r="D28" s="14"/>
      <c r="E28" s="6" t="s">
        <v>3</v>
      </c>
      <c r="F28" s="7"/>
      <c r="G28" s="8"/>
    </row>
    <row r="29" spans="1:24" ht="15.75" thickBot="1" x14ac:dyDescent="0.3">
      <c r="A29" s="9" t="s">
        <v>1</v>
      </c>
      <c r="B29" s="10" t="s">
        <v>5</v>
      </c>
      <c r="C29" s="11" t="s">
        <v>2</v>
      </c>
      <c r="D29" s="14" t="s">
        <v>44</v>
      </c>
      <c r="E29" s="9" t="s">
        <v>1</v>
      </c>
      <c r="F29" s="10" t="s">
        <v>5</v>
      </c>
      <c r="G29" s="11" t="s">
        <v>2</v>
      </c>
    </row>
    <row r="30" spans="1:24" x14ac:dyDescent="0.25">
      <c r="A30" t="s">
        <v>43</v>
      </c>
      <c r="B30">
        <v>1000</v>
      </c>
      <c r="C30">
        <v>1000</v>
      </c>
      <c r="D30" s="15"/>
      <c r="F30">
        <v>1000</v>
      </c>
      <c r="G30">
        <v>1000</v>
      </c>
    </row>
    <row r="31" spans="1:24" x14ac:dyDescent="0.25">
      <c r="A31" t="s">
        <v>13</v>
      </c>
      <c r="B31">
        <f>IF(A31="D",B30+100,B30-25)</f>
        <v>975</v>
      </c>
      <c r="C31">
        <f>IF(A31="D", C30+100, IF(D31&lt;0, C30+D31, C30))</f>
        <v>1000</v>
      </c>
      <c r="D31" s="15">
        <f>INDEX($O$17:$X$26,MATCH(A31,$N$17:$N$26,0),MATCH(E31,$O$16:$X$16,0))</f>
        <v>4</v>
      </c>
      <c r="E31" t="s">
        <v>4</v>
      </c>
      <c r="F31">
        <f>IF(E31="D", F30+100, IF(D31&gt;0, F30-D31, F30))</f>
        <v>996</v>
      </c>
      <c r="G31">
        <f>IF(D31 &gt;0, G30-D31, G30)</f>
        <v>996</v>
      </c>
      <c r="L31" s="15"/>
    </row>
    <row r="32" spans="1:24" x14ac:dyDescent="0.25">
      <c r="A32" t="s">
        <v>13</v>
      </c>
      <c r="B32">
        <f t="shared" ref="B32:B39" si="6">IF(A32="D",B31+100,B31-25)</f>
        <v>950</v>
      </c>
      <c r="C32">
        <f t="shared" ref="C32:C39" si="7">IF(A32="D", C31+100, IF(D32&lt;0, C31+D32, C31))</f>
        <v>1000</v>
      </c>
      <c r="D32" s="15">
        <f>INDEX($O$17:$X$26,MATCH(A32,$N$17:$N$26,0),MATCH(E32,$O$16:$X$16,0))</f>
        <v>16</v>
      </c>
      <c r="E32" t="s">
        <v>20</v>
      </c>
      <c r="F32">
        <f t="shared" ref="F32:F39" si="8">IF(E32="D", F31+100, IF(D32&gt;0, F31-D32, F31))</f>
        <v>980</v>
      </c>
      <c r="G32">
        <f t="shared" ref="G32:G39" si="9">IF(D32 &gt;0, G31-D32, G31)</f>
        <v>980</v>
      </c>
    </row>
    <row r="33" spans="1:7" x14ac:dyDescent="0.25">
      <c r="A33" t="s">
        <v>13</v>
      </c>
      <c r="B33">
        <f t="shared" si="6"/>
        <v>925</v>
      </c>
      <c r="C33">
        <f t="shared" si="7"/>
        <v>1000</v>
      </c>
      <c r="D33" s="15">
        <f t="shared" ref="D33:D39" si="10">INDEX($O$17:$X$26,MATCH(A33,$N$17:$N$26,0),MATCH(E33,$O$16:$X$16,0))</f>
        <v>20</v>
      </c>
      <c r="E33" t="s">
        <v>22</v>
      </c>
      <c r="F33">
        <f t="shared" si="8"/>
        <v>960</v>
      </c>
      <c r="G33">
        <f t="shared" si="9"/>
        <v>960</v>
      </c>
    </row>
    <row r="34" spans="1:7" x14ac:dyDescent="0.25">
      <c r="A34" t="s">
        <v>13</v>
      </c>
      <c r="B34">
        <f t="shared" si="6"/>
        <v>900</v>
      </c>
      <c r="C34">
        <f t="shared" si="7"/>
        <v>1000</v>
      </c>
      <c r="D34" s="15">
        <f t="shared" si="10"/>
        <v>20</v>
      </c>
      <c r="E34" t="s">
        <v>22</v>
      </c>
      <c r="F34">
        <f t="shared" si="8"/>
        <v>940</v>
      </c>
      <c r="G34">
        <f t="shared" si="9"/>
        <v>940</v>
      </c>
    </row>
    <row r="35" spans="1:7" x14ac:dyDescent="0.25">
      <c r="A35" t="s">
        <v>28</v>
      </c>
      <c r="B35">
        <f t="shared" si="6"/>
        <v>875</v>
      </c>
      <c r="C35">
        <f t="shared" si="7"/>
        <v>1000</v>
      </c>
      <c r="D35" s="15">
        <f t="shared" si="10"/>
        <v>0</v>
      </c>
      <c r="E35" t="s">
        <v>28</v>
      </c>
      <c r="F35">
        <f t="shared" si="8"/>
        <v>940</v>
      </c>
      <c r="G35">
        <f t="shared" si="9"/>
        <v>940</v>
      </c>
    </row>
    <row r="36" spans="1:7" x14ac:dyDescent="0.25">
      <c r="A36" t="s">
        <v>30</v>
      </c>
      <c r="B36">
        <f t="shared" si="6"/>
        <v>975</v>
      </c>
      <c r="C36">
        <f t="shared" si="7"/>
        <v>1100</v>
      </c>
      <c r="D36" s="15">
        <f t="shared" si="10"/>
        <v>0</v>
      </c>
      <c r="E36" t="s">
        <v>22</v>
      </c>
      <c r="F36">
        <f t="shared" si="8"/>
        <v>940</v>
      </c>
      <c r="G36">
        <f t="shared" si="9"/>
        <v>940</v>
      </c>
    </row>
    <row r="37" spans="1:7" x14ac:dyDescent="0.25">
      <c r="A37" t="s">
        <v>22</v>
      </c>
      <c r="B37">
        <f t="shared" si="6"/>
        <v>950</v>
      </c>
      <c r="C37">
        <f t="shared" si="7"/>
        <v>1096</v>
      </c>
      <c r="D37" s="15">
        <f t="shared" si="10"/>
        <v>-4</v>
      </c>
      <c r="E37" t="s">
        <v>20</v>
      </c>
      <c r="F37">
        <f t="shared" si="8"/>
        <v>940</v>
      </c>
      <c r="G37">
        <f t="shared" si="9"/>
        <v>940</v>
      </c>
    </row>
    <row r="38" spans="1:7" x14ac:dyDescent="0.25">
      <c r="A38" t="s">
        <v>20</v>
      </c>
      <c r="B38">
        <f t="shared" si="6"/>
        <v>925</v>
      </c>
      <c r="C38">
        <f t="shared" si="7"/>
        <v>1096</v>
      </c>
      <c r="D38" s="15">
        <f t="shared" si="10"/>
        <v>0</v>
      </c>
      <c r="E38" t="s">
        <v>30</v>
      </c>
      <c r="F38">
        <f t="shared" si="8"/>
        <v>1040</v>
      </c>
      <c r="G38">
        <f t="shared" si="9"/>
        <v>940</v>
      </c>
    </row>
    <row r="39" spans="1:7" x14ac:dyDescent="0.25">
      <c r="A39" t="s">
        <v>16</v>
      </c>
      <c r="B39">
        <f t="shared" si="6"/>
        <v>900</v>
      </c>
      <c r="C39">
        <f t="shared" si="7"/>
        <v>1096</v>
      </c>
      <c r="D39" s="15">
        <f t="shared" si="10"/>
        <v>12</v>
      </c>
      <c r="E39" t="s">
        <v>22</v>
      </c>
      <c r="F39">
        <f t="shared" si="8"/>
        <v>1028</v>
      </c>
      <c r="G39">
        <f t="shared" si="9"/>
        <v>928</v>
      </c>
    </row>
    <row r="40" spans="1:7" x14ac:dyDescent="0.25">
      <c r="D40" s="15"/>
    </row>
  </sheetData>
  <mergeCells count="1">
    <mergeCell ref="A14:K14"/>
  </mergeCells>
  <phoneticPr fontId="4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a91f586d-1511-4f1f-988d-fd1461dd5916}" enabled="0" method="" siteId="{a91f586d-1511-4f1f-988d-fd1461dd591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PedraPapelTesoura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Silveira</dc:creator>
  <cp:lastModifiedBy>Daniel Silveira</cp:lastModifiedBy>
  <dcterms:created xsi:type="dcterms:W3CDTF">2024-04-29T16:21:05Z</dcterms:created>
  <dcterms:modified xsi:type="dcterms:W3CDTF">2024-05-01T20:00:04Z</dcterms:modified>
</cp:coreProperties>
</file>