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6AD3FC42-8D98-457D-AEA4-9D24B3137E66}" xr6:coauthVersionLast="47" xr6:coauthVersionMax="47" xr10:uidLastSave="{00000000-0000-0000-0000-000000000000}"/>
  <bookViews>
    <workbookView xWindow="7200" yWindow="2265" windowWidth="21600" windowHeight="11835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22" i="2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<sst xmlns="http://schemas.openxmlformats.org/spreadsheetml/2006/main" count="130" uniqueCount="76">
  <si>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</si>
  <si>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</si>
  <si>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</si>
  <si>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</si>
  <si>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</si>
  <si>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</si>
  <si>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</si>
  <si>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</si>
  <si>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</si>
  <si>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</si>
  <si>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</si>
  <si>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</si>
  <si>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</si>
  <si>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</si>
  <si>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</si>
  <si>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</si>
  <si>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</si>
  <si>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</si>
  <si>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</si>
  <si>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</si>
  <si>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</si>
  <si>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</si>
  <si>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</si>
  <si>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</si>
  <si>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</si>
  <si>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</si>
  <si>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</si>
  <si>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</si>
  <si>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</si>
  <si>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</si>
  <si>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</si>
  <si>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</si>
  <si>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</si>
  <si>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</si>
  <si>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</si>
  <si>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</si>
  <si>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</si>
  <si>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</si>
  <si>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</si>
  <si>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</si>
  <si>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</si>
  <si>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</si>
  <si>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</si>
  <si>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</si>
  <si>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</si>
  <si>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</si>
  <si>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</si>
  <si>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</si>
  <si>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</si>
  <si>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</si>
  <si>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</si>
  <si>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</si>
  <si>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</si>
  <si>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</si>
  <si>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</si>
  <si>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</si>
  <si>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</si>
  <si>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</si>
  <si>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</si>
  <si>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</si>
  <si>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</si>
  <si>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</si>
  <si>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</si>
  <si>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</si>
  <si>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</si>
  <si>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</si>
  <si>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</si>
  <si>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</si>
  <si>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</si>
  <si>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</si>
  <si>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</si>
  <si>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</si>
  <si>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</si>
  <si>
    <t>Estudo e Implementação do Bluetooth</t>
  </si>
  <si>
    <t>Estudo do modulo RFID</t>
  </si>
  <si>
    <t>Criação da 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</si>
</sst>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1"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30" totalsRowShown="0" headerRowDxfId="39" dataDxfId="38">
  <autoFilter ref="A1:E30" xr:uid="{1B66A83B-1E9C-400A-A414-4BA5EB76EA0B}"/>
  <tableColumns count="5">
    <tableColumn id="1" xr3:uid="{5AD32248-1077-464B-A7D3-70E7C7D94823}" name="Day" dataDxfId="37"/>
    <tableColumn id="2" xr3:uid="{1C9ADB5E-D81F-498C-9278-7858E935AA74}" name="Start Time" dataDxfId="36"/>
    <tableColumn id="5" xr3:uid="{ED087065-3F1F-4D46-914E-DD7DE82F29BC}" name="Tasks" dataDxfId="2"/>
    <tableColumn id="3" xr3:uid="{93C97E1E-2A55-43A9-B68E-0598C0D09F28}" name="End Time" dataDxfId="0"/>
    <tableColumn id="6" xr3:uid="{8EF2F89D-4902-4239-8ABF-0BE7E4EB90FB}" name="Duration" dataDxfId="1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3" dataDxfId="32">
  <autoFilter ref="A1:E24" xr:uid="{1B66A83B-1E9C-400A-A414-4BA5EB76EA0B}"/>
  <tableColumns count="5">
    <tableColumn id="1" xr3:uid="{85BD1EC3-C0E7-4EF0-98EF-4F01B8EAE2F3}" name="Day" dataDxfId="31"/>
    <tableColumn id="2" xr3:uid="{80C27C96-FD1C-4830-8F54-DE84DCED9808}" name="Start Time" dataDxfId="30"/>
    <tableColumn id="5" xr3:uid="{E682CF64-62B3-4421-B8AD-391788F8B766}" name="Tasks" dataDxfId="29"/>
    <tableColumn id="3" xr3:uid="{55984218-71D5-4765-A54E-70BE13A4FCD0}" name="End Time" dataDxfId="28"/>
    <tableColumn id="6" xr3:uid="{43527839-801E-4BC5-98C8-9C34FFF7BB0E}" name="Duration" dataDxfId="27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4" dataDxfId="23">
  <autoFilter ref="A1:E24" xr:uid="{1B66A83B-1E9C-400A-A414-4BA5EB76EA0B}"/>
  <tableColumns count="5">
    <tableColumn id="1" xr3:uid="{A4DFB97C-4464-453F-AD2D-952EA90CBC4C}" name="Day" dataDxfId="22"/>
    <tableColumn id="2" xr3:uid="{7359B1B8-25A1-488F-9454-F129E3980E2C}" name="Start Time" dataDxfId="21"/>
    <tableColumn id="5" xr3:uid="{DB5689D0-C83B-4C58-97ED-3DC5F0173095}" name="Tasks" dataDxfId="20"/>
    <tableColumn id="3" xr3:uid="{88D3CCB8-C055-417E-8841-9F5313B61FD7}" name="End Time" dataDxfId="19"/>
    <tableColumn id="6" xr3:uid="{41FB43E1-33AF-4967-9F0E-5C323F87396C}" name="Duration" dataDxfId="18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6" dataDxfId="15">
  <autoFilter ref="A1:E24" xr:uid="{1B66A83B-1E9C-400A-A414-4BA5EB76EA0B}"/>
  <tableColumns count="5">
    <tableColumn id="1" xr3:uid="{A3058E71-0408-4675-905B-61C9BCB4A03A}" name="Day" dataDxfId="14"/>
    <tableColumn id="2" xr3:uid="{73EE3472-34B0-4B87-B603-EB02C7ACF80C}" name="Start Time" dataDxfId="13"/>
    <tableColumn id="5" xr3:uid="{AB750483-1219-4286-A895-D20CC8A604A9}" name="Tasks" dataDxfId="12"/>
    <tableColumn id="3" xr3:uid="{CDD8475B-DB00-4CBB-96E5-BC585B3E0DA4}" name="End Time" dataDxfId="11"/>
    <tableColumn id="6" xr3:uid="{D80CBB36-36CA-48CD-A047-EB01578B76D2}" name="Duration" dataDxfId="10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9" dataDxfId="8">
  <autoFilter ref="A5:E27" xr:uid="{911E91EB-1FF0-4A89-BC68-6C79F4F7C5B8}"/>
  <tableColumns count="5">
    <tableColumn id="4" xr3:uid="{A529EA0B-F631-485F-93E8-036470D20E27}" name="Loja" dataDxfId="7"/>
    <tableColumn id="1" xr3:uid="{EDF7F017-6B30-4C05-AB54-2B6FFD1E3BD0}" name="Produto" dataDxfId="6"/>
    <tableColumn id="5" xr3:uid="{680017A8-58D2-4CFC-9B77-D751A4F9C07C}" name="QTD" dataDxfId="5"/>
    <tableColumn id="3" xr3:uid="{F1F1EEB3-3097-4AE2-9314-8060F10DBFCF}" name="Preço_uni" dataDxfId="4"/>
    <tableColumn id="2" xr3:uid="{CF896882-81A8-489C-B959-4EC89B14AAB9}" name="HiperLink" dataDxfId="3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30"/>
  <sheetViews>
    <sheetView tabSelected="1" zoomScale="115" zoomScaleNormal="115" workbookViewId="0">
      <selection activeCell="H6" sqref="H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style="36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35" t="s">
        <v>2</v>
      </c>
      <c r="E1" s="5" t="s">
        <v>3</v>
      </c>
      <c r="G1" s="33" t="s">
        <v>40</v>
      </c>
      <c r="H1" s="33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13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3" t="s">
        <v>38</v>
      </c>
      <c r="H8" s="33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26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3.1208333333333336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3" t="s">
        <v>31</v>
      </c>
      <c r="H12" s="33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4.1138888888888889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4.1138888888888889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3.6937500000000005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3.6937500000000005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3.8534722222222224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3.8534722222222224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59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65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28" t="s">
        <v>65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25">
      <c r="A23" s="2">
        <v>44351</v>
      </c>
      <c r="B23" s="3">
        <v>0.60416666666666663</v>
      </c>
      <c r="C23" s="4" t="s">
        <v>69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2">
        <v>44354</v>
      </c>
      <c r="B24" s="3">
        <v>0.39583333333333331</v>
      </c>
      <c r="C24" s="4" t="s">
        <v>72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25">
      <c r="A25" s="2">
        <v>44354</v>
      </c>
      <c r="B25" s="3">
        <v>0.58333333333333337</v>
      </c>
      <c r="C25" s="4" t="s">
        <v>72</v>
      </c>
      <c r="D25" s="3">
        <v>0.95833333333333337</v>
      </c>
      <c r="E25" s="3">
        <f>Tabela1[[#This Row],[End Time]]-Tabela1[[#This Row],[Start Time]]</f>
        <v>0.375</v>
      </c>
    </row>
    <row r="26" spans="1:8" x14ac:dyDescent="0.25">
      <c r="A26" s="2">
        <v>44355</v>
      </c>
      <c r="B26" s="3">
        <v>0.39583333333333331</v>
      </c>
      <c r="C26" s="4" t="s">
        <v>75</v>
      </c>
      <c r="D26" s="3">
        <v>1</v>
      </c>
      <c r="E26" s="3">
        <f>Tabela1[[#This Row],[End Time]]-Tabela1[[#This Row],[Start Time]]</f>
        <v>0.60416666666666674</v>
      </c>
    </row>
    <row r="27" spans="1:8" x14ac:dyDescent="0.25">
      <c r="A27" s="2">
        <v>44356</v>
      </c>
      <c r="B27" s="3">
        <v>1</v>
      </c>
      <c r="C27" s="4" t="s">
        <v>75</v>
      </c>
      <c r="D27" s="3">
        <v>1.0416666666666667</v>
      </c>
      <c r="E27" s="3">
        <f>Tabela1[[#This Row],[End Time]]-Tabela1[[#This Row],[Start Time]]</f>
        <v>4.1666666666666741E-2</v>
      </c>
    </row>
    <row r="28" spans="1:8" x14ac:dyDescent="0.25">
      <c r="A28" s="1"/>
      <c r="B28" s="3"/>
      <c r="C28" s="4"/>
      <c r="D28" s="3"/>
      <c r="E28" s="3">
        <f>Tabela1[[#This Row],[End Time]]-Tabela1[[#This Row],[Start Time]]</f>
        <v>0</v>
      </c>
    </row>
    <row r="29" spans="1:8" x14ac:dyDescent="0.25">
      <c r="A29" s="1"/>
      <c r="B29" s="3"/>
      <c r="C29" s="4"/>
      <c r="D29" s="3"/>
      <c r="E29" s="3">
        <f>Tabela1[[#This Row],[End Time]]-Tabela1[[#This Row],[Start Time]]</f>
        <v>0</v>
      </c>
    </row>
    <row r="30" spans="1:8" x14ac:dyDescent="0.25">
      <c r="A30" s="1"/>
      <c r="B30" s="3"/>
      <c r="C30" s="4"/>
      <c r="D30" s="3"/>
      <c r="E3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30">
    <cfRule type="duplicateValues" dxfId="4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E5" sqref="E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3" t="s">
        <v>41</v>
      </c>
      <c r="H1" s="33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4</v>
      </c>
    </row>
    <row r="3" spans="1:8" x14ac:dyDescent="0.25">
      <c r="A3" s="2">
        <v>44348</v>
      </c>
      <c r="B3" s="3">
        <v>0.375</v>
      </c>
      <c r="C3" s="4" t="s">
        <v>58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0.99305555555555547</v>
      </c>
    </row>
    <row r="4" spans="1:8" x14ac:dyDescent="0.25">
      <c r="A4" s="2">
        <v>44352</v>
      </c>
      <c r="B4" s="3">
        <v>0.66666666666666663</v>
      </c>
      <c r="C4" s="4" t="s">
        <v>70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25">
      <c r="A5" s="2">
        <v>44353</v>
      </c>
      <c r="B5" s="3">
        <v>0.58333333333333337</v>
      </c>
      <c r="C5" s="4" t="s">
        <v>71</v>
      </c>
      <c r="D5" s="3">
        <v>0.77083333333333337</v>
      </c>
      <c r="E5" s="3">
        <f>Tabela14[[#This Row],[End Time]]-Tabela14[[#This Row],[Start Time]]</f>
        <v>0.1875</v>
      </c>
      <c r="G5" s="33" t="s">
        <v>39</v>
      </c>
      <c r="H5" s="33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34" t="s">
        <v>32</v>
      </c>
      <c r="H6" s="34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34" t="s">
        <v>33</v>
      </c>
      <c r="H7" s="34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5" priority="4"/>
  </conditionalFormatting>
  <conditionalFormatting sqref="A1:A2 A4:A20">
    <cfRule type="duplicateValues" priority="3"/>
  </conditionalFormatting>
  <conditionalFormatting sqref="A3">
    <cfRule type="duplicateValues" dxfId="34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6" sqref="C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3" t="s">
        <v>41</v>
      </c>
      <c r="H1" s="33"/>
    </row>
    <row r="2" spans="1:8" x14ac:dyDescent="0.25">
      <c r="A2" s="2">
        <v>44288</v>
      </c>
      <c r="B2" s="3">
        <v>0.85416666666666663</v>
      </c>
      <c r="C2" s="4" t="s">
        <v>74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4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0.57291666666666674</v>
      </c>
    </row>
    <row r="4" spans="1:8" x14ac:dyDescent="0.25">
      <c r="A4" s="2">
        <v>44321</v>
      </c>
      <c r="B4" s="3">
        <v>0.57638888888888895</v>
      </c>
      <c r="C4" s="4" t="s">
        <v>50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30">
        <v>44352</v>
      </c>
      <c r="B5" s="31">
        <v>0.60416666666666663</v>
      </c>
      <c r="C5" s="32" t="s">
        <v>73</v>
      </c>
      <c r="D5" s="31">
        <v>0.77083333333333337</v>
      </c>
      <c r="E5" s="3">
        <f>Tabela147[[#This Row],[End Time]]-Tabela147[[#This Row],[Start Time]]</f>
        <v>0.16666666666666674</v>
      </c>
      <c r="G5" s="33" t="s">
        <v>39</v>
      </c>
      <c r="H5" s="33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34" t="s">
        <v>34</v>
      </c>
      <c r="H6" s="34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34" t="s">
        <v>35</v>
      </c>
      <c r="H7" s="34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6" priority="6"/>
  </conditionalFormatting>
  <conditionalFormatting sqref="A1:A2 A4 A6:A20">
    <cfRule type="duplicateValues" priority="5"/>
  </conditionalFormatting>
  <conditionalFormatting sqref="A3">
    <cfRule type="duplicateValues" dxfId="25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D5" sqref="D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3" t="s">
        <v>41</v>
      </c>
      <c r="H1" s="33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0.73263888888888895</v>
      </c>
    </row>
    <row r="4" spans="1:8" x14ac:dyDescent="0.25">
      <c r="A4" s="2">
        <v>44348</v>
      </c>
      <c r="B4" s="3">
        <v>0.375</v>
      </c>
      <c r="C4" s="4" t="s">
        <v>51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33" t="s">
        <v>39</v>
      </c>
      <c r="H5" s="33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34" t="s">
        <v>36</v>
      </c>
      <c r="H6" s="34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34" t="s">
        <v>37</v>
      </c>
      <c r="H7" s="34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7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zoomScale="130" zoomScaleNormal="130" workbookViewId="0">
      <selection activeCell="B22" sqref="B22"/>
    </sheetView>
  </sheetViews>
  <sheetFormatPr defaultRowHeight="15" x14ac:dyDescent="0.25"/>
  <cols>
    <col min="1" max="1" width="12.140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89.17022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2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2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2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54</v>
      </c>
      <c r="B12" s="10" t="s">
        <v>53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52</v>
      </c>
      <c r="B13" s="10" t="s">
        <v>55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52</v>
      </c>
      <c r="B14" s="10" t="s">
        <v>56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52</v>
      </c>
      <c r="B15" s="21" t="s">
        <v>57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52</v>
      </c>
      <c r="B16" s="10" t="s">
        <v>60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52</v>
      </c>
      <c r="B17" s="10" t="s">
        <v>61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52</v>
      </c>
      <c r="B18" s="10" t="s">
        <v>62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52</v>
      </c>
      <c r="B19" s="10" t="s">
        <v>63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52</v>
      </c>
      <c r="B20" s="10" t="s">
        <v>64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52</v>
      </c>
      <c r="B21" s="10" t="s">
        <v>66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67</v>
      </c>
      <c r="B22" s="10" t="s">
        <v>68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/>
      <c r="B23" s="10"/>
      <c r="C23" s="1"/>
      <c r="D23" s="7"/>
      <c r="E23" s="8">
        <f>HYPERLINK(,Tabela2[[#This Row],[Produto]])</f>
        <v>0</v>
      </c>
    </row>
    <row r="24" spans="1:5" x14ac:dyDescent="0.25">
      <c r="A24" s="9"/>
      <c r="B24" s="10"/>
      <c r="C24" s="1"/>
      <c r="D24" s="7"/>
      <c r="E24" s="8">
        <f>HYPERLINK(,Tabela2[[#This Row],[Produto]])</f>
        <v>0</v>
      </c>
    </row>
    <row r="25" spans="1:5" x14ac:dyDescent="0.25">
      <c r="A25" s="9"/>
      <c r="B25" s="10"/>
      <c r="C25" s="1"/>
      <c r="D25" s="7"/>
      <c r="E25" s="8">
        <f>HYPERLINK(,Tabela2[[#This Row],[Produto]])</f>
        <v>0</v>
      </c>
    </row>
    <row r="26" spans="1:5" x14ac:dyDescent="0.25">
      <c r="A26" s="9"/>
      <c r="B26" s="10"/>
      <c r="C26" s="1"/>
      <c r="D26" s="7"/>
      <c r="E26" s="8">
        <f>HYPERLINK(,Tabela2[[#This Row],[Produto]])</f>
        <v>0</v>
      </c>
    </row>
    <row r="27" spans="1:5" x14ac:dyDescent="0.25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2021-06-08T23:39:19Z</dcterms:modified>
</cp:coreProperties>
</file>