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AC999D08-D18D-4550-BF4D-79C1FC6865D9}" xr6:coauthVersionLast="47" xr6:coauthVersionMax="47" xr10:uidLastSave="{00000000-0000-0000-0000-000000000000}"/>
  <bookViews>
    <workbookView xWindow="-120" yWindow="-120" windowWidth="29040" windowHeight="1644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25" i="1"/>
  <c r="E26" i="1"/>
  <c r="E27" i="1"/>
  <c r="E28" i="1"/>
  <c r="E29" i="1"/>
  <c r="E30" i="1"/>
  <c r="E22" i="2"/>
  <c r="E23" i="2"/>
  <c r="E24" i="2"/>
  <c r="E25" i="2"/>
  <c r="E26" i="2"/>
  <c r="E27" i="2"/>
  <c r="D21" i="2"/>
  <c r="D16" i="2"/>
  <c r="D20" i="2"/>
  <c r="D18" i="2"/>
  <c r="D19" i="2"/>
  <c r="B2" i="2" s="1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<sst xmlns="http://schemas.openxmlformats.org/spreadsheetml/2006/main" count="133" uniqueCount="80">
  <si>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</si>
  <si>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</si>
  <si>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</si>
  <si>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</si>
  <si>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</si>
  <si>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</si>
  <si>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</si>
  <si>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</si>
  <si>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</si>
  <si>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</si>
  <si>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</si>
  <si>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</si>
  <si>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</si>
  <si>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</si>
  <si>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</si>
  <si>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</si>
  <si>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</si>
  <si>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</si>
  <si>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</si>
  <si>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</si>
  <si>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</si>
  <si>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</si>
  <si>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</si>
  <si>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</si>
  <si>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</si>
  <si>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</si>
  <si>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</si>
  <si>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</si>
  <si>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</si>
  <si>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</si>
  <si>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</si>
  <si>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</si>
  <si>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</si>
  <si>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</si>
  <si>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</si>
  <si>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</si>
  <si>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</si>
  <si>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</si>
  <si>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</si>
  <si>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</si>
  <si>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</si>
  <si>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</si>
  <si>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</si>
  <si>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</si>
  <si>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</si>
  <si>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</si>
  <si>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</si>
  <si>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</si>
  <si>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</si>
  <si>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</si>
  <si>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</si>
  <si>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</si>
  <si>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</si>
  <si>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</si>
  <si>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</si>
  <si>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</si>
  <si>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</si>
  <si>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</si>
  <si>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</si>
  <si>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</si>
  <si>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</si>
  <si>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</si>
  <si>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</si>
  <si>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</si>
  <si>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</si>
  <si>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</si>
  <si>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</si>
  <si>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</si>
  <si>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</si>
  <si>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</si>
  <si>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</si>
  <si>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</si>
  <si>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</si>
  <si>
    <t>Estudo e Implementação do Bluetooth</t>
  </si>
  <si>
    <t>Estudo do modulo RFID</t>
  </si>
  <si>
    <t>Criação da FSM</t>
  </si>
  <si>
    <t>Criação da Shield para STM. Continuação da implementação da FSM</t>
  </si>
  <si>
    <t>Implementação da FSM</t>
  </si>
  <si>
    <t>Atualização dos periféricos e pinos a usar na STM</t>
  </si>
  <si>
    <t>Implementação e testes da 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</si>
</sst>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2">
    <dxf>
      <fill>
        <patternFill>
          <bgColor theme="9" tint="0.59996337778862885"/>
        </patternFill>
      </fill>
    </dxf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40" totalsRowShown="0" headerRowDxfId="40" dataDxfId="39">
  <autoFilter ref="A1:E40" xr:uid="{1B66A83B-1E9C-400A-A414-4BA5EB76EA0B}"/>
  <tableColumns count="5">
    <tableColumn id="1" xr3:uid="{5AD32248-1077-464B-A7D3-70E7C7D94823}" name="Day" dataDxfId="38"/>
    <tableColumn id="2" xr3:uid="{1C9ADB5E-D81F-498C-9278-7858E935AA74}" name="Start Time" dataDxfId="37"/>
    <tableColumn id="5" xr3:uid="{ED087065-3F1F-4D46-914E-DD7DE82F29BC}" name="Tasks" dataDxfId="36"/>
    <tableColumn id="3" xr3:uid="{93C97E1E-2A55-43A9-B68E-0598C0D09F28}" name="End Time" dataDxfId="35"/>
    <tableColumn id="6" xr3:uid="{8EF2F89D-4902-4239-8ABF-0BE7E4EB90FB}" name="Duration" dataDxfId="34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1" dataDxfId="30">
  <autoFilter ref="A1:E24" xr:uid="{1B66A83B-1E9C-400A-A414-4BA5EB76EA0B}"/>
  <tableColumns count="5">
    <tableColumn id="1" xr3:uid="{85BD1EC3-C0E7-4EF0-98EF-4F01B8EAE2F3}" name="Day" dataDxfId="29"/>
    <tableColumn id="2" xr3:uid="{80C27C96-FD1C-4830-8F54-DE84DCED9808}" name="Start Time" dataDxfId="28"/>
    <tableColumn id="5" xr3:uid="{E682CF64-62B3-4421-B8AD-391788F8B766}" name="Tasks" dataDxfId="27"/>
    <tableColumn id="3" xr3:uid="{55984218-71D5-4765-A54E-70BE13A4FCD0}" name="End Time" dataDxfId="26"/>
    <tableColumn id="6" xr3:uid="{43527839-801E-4BC5-98C8-9C34FFF7BB0E}" name="Duration" dataDxfId="25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2" dataDxfId="21">
  <autoFilter ref="A1:E24" xr:uid="{1B66A83B-1E9C-400A-A414-4BA5EB76EA0B}"/>
  <tableColumns count="5">
    <tableColumn id="1" xr3:uid="{A4DFB97C-4464-453F-AD2D-952EA90CBC4C}" name="Day" dataDxfId="20"/>
    <tableColumn id="2" xr3:uid="{7359B1B8-25A1-488F-9454-F129E3980E2C}" name="Start Time" dataDxfId="19"/>
    <tableColumn id="5" xr3:uid="{DB5689D0-C83B-4C58-97ED-3DC5F0173095}" name="Tasks" dataDxfId="18"/>
    <tableColumn id="3" xr3:uid="{88D3CCB8-C055-417E-8841-9F5313B61FD7}" name="End Time" dataDxfId="17"/>
    <tableColumn id="6" xr3:uid="{41FB43E1-33AF-4967-9F0E-5C323F87396C}" name="Duration" dataDxfId="16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4" dataDxfId="13">
  <autoFilter ref="A1:E24" xr:uid="{1B66A83B-1E9C-400A-A414-4BA5EB76EA0B}"/>
  <tableColumns count="5">
    <tableColumn id="1" xr3:uid="{A3058E71-0408-4675-905B-61C9BCB4A03A}" name="Day" dataDxfId="12"/>
    <tableColumn id="2" xr3:uid="{73EE3472-34B0-4B87-B603-EB02C7ACF80C}" name="Start Time" dataDxfId="11"/>
    <tableColumn id="5" xr3:uid="{AB750483-1219-4286-A895-D20CC8A604A9}" name="Tasks" dataDxfId="10"/>
    <tableColumn id="3" xr3:uid="{CDD8475B-DB00-4CBB-96E5-BC585B3E0DA4}" name="End Time" dataDxfId="9"/>
    <tableColumn id="6" xr3:uid="{D80CBB36-36CA-48CD-A047-EB01578B76D2}" name="Duration" dataDxfId="8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27" totalsRowShown="0" headerRowDxfId="7" dataDxfId="6">
  <autoFilter ref="A5:E27" xr:uid="{911E91EB-1FF0-4A89-BC68-6C79F4F7C5B8}"/>
  <tableColumns count="5">
    <tableColumn id="4" xr3:uid="{A529EA0B-F631-485F-93E8-036470D20E27}" name="Loja" dataDxfId="5"/>
    <tableColumn id="1" xr3:uid="{EDF7F017-6B30-4C05-AB54-2B6FFD1E3BD0}" name="Produto" dataDxfId="4"/>
    <tableColumn id="5" xr3:uid="{680017A8-58D2-4CFC-9B77-D751A4F9C07C}" name="QTD" dataDxfId="3"/>
    <tableColumn id="3" xr3:uid="{F1F1EEB3-3097-4AE2-9314-8060F10DBFCF}" name="Preço_uni" dataDxfId="2"/>
    <tableColumn id="2" xr3:uid="{CF896882-81A8-489C-B959-4EC89B14AAB9}" name="HiperLink" dataDxfId="1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40"/>
  <sheetViews>
    <sheetView tabSelected="1" zoomScale="115" zoomScaleNormal="115" workbookViewId="0">
      <selection activeCell="H10" sqref="H10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style="34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33" t="s">
        <v>2</v>
      </c>
      <c r="E1" s="5" t="s">
        <v>3</v>
      </c>
      <c r="G1" s="35" t="s">
        <v>40</v>
      </c>
      <c r="H1" s="35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12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35" t="s">
        <v>38</v>
      </c>
      <c r="H8" s="35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29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3.3916666666666662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35" t="s">
        <v>31</v>
      </c>
      <c r="H12" s="35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4.384722222222222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4.384722222222222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3.9645833333333327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3.9645833333333327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4.124305555555555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4.124305555555555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2">
        <v>44349</v>
      </c>
      <c r="B20" s="3">
        <v>0.60416666666666663</v>
      </c>
      <c r="C20" s="4" t="s">
        <v>59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25">
      <c r="A21" s="2">
        <v>44349</v>
      </c>
      <c r="B21" s="3">
        <v>0.875</v>
      </c>
      <c r="C21" s="4" t="s">
        <v>65</v>
      </c>
      <c r="D21" s="3">
        <v>1</v>
      </c>
      <c r="E21" s="3">
        <f>Tabela1[[#This Row],[End Time]]-Tabela1[[#This Row],[Start Time]]</f>
        <v>0.125</v>
      </c>
    </row>
    <row r="22" spans="1:8" x14ac:dyDescent="0.25">
      <c r="A22" s="2">
        <v>44350</v>
      </c>
      <c r="B22" s="3">
        <v>0.39583333333333331</v>
      </c>
      <c r="C22" s="28" t="s">
        <v>65</v>
      </c>
      <c r="D22" s="29">
        <v>0.83333333333333337</v>
      </c>
      <c r="E22" s="3">
        <f>Tabela1[[#This Row],[End Time]]-Tabela1[[#This Row],[Start Time]]</f>
        <v>0.43750000000000006</v>
      </c>
    </row>
    <row r="23" spans="1:8" x14ac:dyDescent="0.25">
      <c r="A23" s="2">
        <v>44351</v>
      </c>
      <c r="B23" s="3">
        <v>0.60416666666666663</v>
      </c>
      <c r="C23" s="4" t="s">
        <v>69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25">
      <c r="A24" s="2">
        <v>44354</v>
      </c>
      <c r="B24" s="3">
        <v>0.39583333333333331</v>
      </c>
      <c r="C24" s="4" t="s">
        <v>72</v>
      </c>
      <c r="D24" s="3">
        <v>0.55208333333333337</v>
      </c>
      <c r="E24" s="3">
        <f>Tabela1[[#This Row],[End Time]]-Tabela1[[#This Row],[Start Time]]</f>
        <v>0.15625000000000006</v>
      </c>
    </row>
    <row r="25" spans="1:8" x14ac:dyDescent="0.25">
      <c r="A25" s="2">
        <v>44354</v>
      </c>
      <c r="B25" s="3">
        <v>0.58333333333333337</v>
      </c>
      <c r="C25" s="4" t="s">
        <v>72</v>
      </c>
      <c r="D25" s="3">
        <v>0.95833333333333337</v>
      </c>
      <c r="E25" s="3">
        <f>Tabela1[[#This Row],[End Time]]-Tabela1[[#This Row],[Start Time]]</f>
        <v>0.375</v>
      </c>
    </row>
    <row r="26" spans="1:8" x14ac:dyDescent="0.25">
      <c r="A26" s="2">
        <v>44355</v>
      </c>
      <c r="B26" s="3">
        <v>0.39583333333333331</v>
      </c>
      <c r="C26" s="4" t="s">
        <v>75</v>
      </c>
      <c r="D26" s="3">
        <v>1</v>
      </c>
      <c r="E26" s="3">
        <f>Tabela1[[#This Row],[End Time]]-Tabela1[[#This Row],[Start Time]]</f>
        <v>0.60416666666666674</v>
      </c>
    </row>
    <row r="27" spans="1:8" x14ac:dyDescent="0.25">
      <c r="A27" s="2">
        <v>44356</v>
      </c>
      <c r="B27" s="3">
        <v>1</v>
      </c>
      <c r="C27" s="4" t="s">
        <v>77</v>
      </c>
      <c r="D27" s="3">
        <v>1.0416666666666667</v>
      </c>
      <c r="E27" s="3">
        <f>Tabela1[[#This Row],[End Time]]-Tabela1[[#This Row],[Start Time]]</f>
        <v>4.1666666666666741E-2</v>
      </c>
    </row>
    <row r="28" spans="1:8" x14ac:dyDescent="0.25">
      <c r="A28" s="2">
        <v>44356</v>
      </c>
      <c r="B28" s="3">
        <v>0.41666666666666669</v>
      </c>
      <c r="C28" s="4" t="s">
        <v>76</v>
      </c>
      <c r="D28" s="3">
        <v>1</v>
      </c>
      <c r="E28" s="3">
        <f>Tabela1[[#This Row],[End Time]]-Tabela1[[#This Row],[Start Time]]</f>
        <v>0.58333333333333326</v>
      </c>
    </row>
    <row r="29" spans="1:8" x14ac:dyDescent="0.25">
      <c r="A29" s="2">
        <v>44356</v>
      </c>
      <c r="B29" s="3">
        <v>1</v>
      </c>
      <c r="C29" s="4" t="s">
        <v>78</v>
      </c>
      <c r="D29" s="3">
        <v>1.0833333333333333</v>
      </c>
      <c r="E29" s="3">
        <f>Tabela1[[#This Row],[End Time]]-Tabela1[[#This Row],[Start Time]]</f>
        <v>8.3333333333333259E-2</v>
      </c>
    </row>
    <row r="30" spans="1:8" x14ac:dyDescent="0.25">
      <c r="A30" s="2">
        <v>44357</v>
      </c>
      <c r="B30" s="3">
        <v>0.39583333333333331</v>
      </c>
      <c r="C30" s="4" t="s">
        <v>79</v>
      </c>
      <c r="D30" s="3"/>
      <c r="E30" s="3">
        <f>Tabela1[[#This Row],[End Time]]-Tabela1[[#This Row],[Start Time]]</f>
        <v>-0.39583333333333331</v>
      </c>
    </row>
    <row r="31" spans="1:8" x14ac:dyDescent="0.25">
      <c r="A31" s="1"/>
      <c r="B31" s="3"/>
      <c r="C31" s="4"/>
      <c r="D31" s="3"/>
      <c r="E31" s="3">
        <f>Tabela1[[#This Row],[End Time]]-Tabela1[[#This Row],[Start Time]]</f>
        <v>0</v>
      </c>
    </row>
    <row r="32" spans="1:8" x14ac:dyDescent="0.25">
      <c r="A32" s="1"/>
      <c r="B32" s="3"/>
      <c r="C32" s="4"/>
      <c r="D32" s="3"/>
      <c r="E32" s="3">
        <f>Tabela1[[#This Row],[End Time]]-Tabela1[[#This Row],[Start Time]]</f>
        <v>0</v>
      </c>
    </row>
    <row r="33" spans="1:5" x14ac:dyDescent="0.25">
      <c r="A33" s="1"/>
      <c r="B33" s="3"/>
      <c r="C33" s="4"/>
      <c r="D33" s="3"/>
      <c r="E33" s="3">
        <f>Tabela1[[#This Row],[End Time]]-Tabela1[[#This Row],[Start Time]]</f>
        <v>0</v>
      </c>
    </row>
    <row r="34" spans="1:5" x14ac:dyDescent="0.25">
      <c r="A34" s="1"/>
      <c r="B34" s="3"/>
      <c r="C34" s="4"/>
      <c r="D34" s="3"/>
      <c r="E34" s="3">
        <f>Tabela1[[#This Row],[End Time]]-Tabela1[[#This Row],[Start Time]]</f>
        <v>0</v>
      </c>
    </row>
    <row r="35" spans="1:5" x14ac:dyDescent="0.25">
      <c r="A35" s="1"/>
      <c r="B35" s="3"/>
      <c r="C35" s="4"/>
      <c r="D35" s="3"/>
      <c r="E35" s="3">
        <f>Tabela1[[#This Row],[End Time]]-Tabela1[[#This Row],[Start Time]]</f>
        <v>0</v>
      </c>
    </row>
    <row r="36" spans="1:5" x14ac:dyDescent="0.25">
      <c r="A36" s="1"/>
      <c r="B36" s="3"/>
      <c r="C36" s="4"/>
      <c r="D36" s="3"/>
      <c r="E36" s="3">
        <f>Tabela1[[#This Row],[End Time]]-Tabela1[[#This Row],[Start Time]]</f>
        <v>0</v>
      </c>
    </row>
    <row r="37" spans="1:5" x14ac:dyDescent="0.25">
      <c r="A37" s="1"/>
      <c r="B37" s="3"/>
      <c r="C37" s="4"/>
      <c r="D37" s="3"/>
      <c r="E37" s="3">
        <f>Tabela1[[#This Row],[End Time]]-Tabela1[[#This Row],[Start Time]]</f>
        <v>0</v>
      </c>
    </row>
    <row r="38" spans="1:5" x14ac:dyDescent="0.25">
      <c r="A38" s="1"/>
      <c r="B38" s="3"/>
      <c r="C38" s="4"/>
      <c r="D38" s="3"/>
      <c r="E38" s="3">
        <f>Tabela1[[#This Row],[End Time]]-Tabela1[[#This Row],[Start Time]]</f>
        <v>0</v>
      </c>
    </row>
    <row r="39" spans="1:5" x14ac:dyDescent="0.25">
      <c r="A39" s="1"/>
      <c r="B39" s="3"/>
      <c r="C39" s="4"/>
      <c r="D39" s="3"/>
      <c r="E39" s="3">
        <f>Tabela1[[#This Row],[End Time]]-Tabela1[[#This Row],[Start Time]]</f>
        <v>0</v>
      </c>
    </row>
    <row r="40" spans="1:5" x14ac:dyDescent="0.25">
      <c r="A40" s="1"/>
      <c r="B40" s="3"/>
      <c r="C40" s="4"/>
      <c r="D40" s="3"/>
      <c r="E4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40">
    <cfRule type="duplicateValues" dxfId="41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30" zoomScaleNormal="130" workbookViewId="0">
      <selection activeCell="E5" sqref="E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9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4</v>
      </c>
    </row>
    <row r="3" spans="1:8" x14ac:dyDescent="0.25">
      <c r="A3" s="2">
        <v>44348</v>
      </c>
      <c r="B3" s="3">
        <v>0.375</v>
      </c>
      <c r="C3" s="4" t="s">
        <v>58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0.99305555555555547</v>
      </c>
    </row>
    <row r="4" spans="1:8" x14ac:dyDescent="0.25">
      <c r="A4" s="2">
        <v>44352</v>
      </c>
      <c r="B4" s="3">
        <v>0.66666666666666663</v>
      </c>
      <c r="C4" s="4" t="s">
        <v>70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25">
      <c r="A5" s="2">
        <v>44353</v>
      </c>
      <c r="B5" s="3">
        <v>0.58333333333333337</v>
      </c>
      <c r="C5" s="4" t="s">
        <v>71</v>
      </c>
      <c r="D5" s="3">
        <v>0.77083333333333337</v>
      </c>
      <c r="E5" s="3">
        <f>Tabela14[[#This Row],[End Time]]-Tabela14[[#This Row],[Start Time]]</f>
        <v>0.1875</v>
      </c>
      <c r="G5" s="35" t="s">
        <v>39</v>
      </c>
      <c r="H5" s="35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36" t="s">
        <v>32</v>
      </c>
      <c r="H6" s="36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36" t="s">
        <v>33</v>
      </c>
      <c r="H7" s="36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33" priority="4"/>
  </conditionalFormatting>
  <conditionalFormatting sqref="A1:A2 A4:A20">
    <cfRule type="duplicateValues" priority="3"/>
  </conditionalFormatting>
  <conditionalFormatting sqref="A3">
    <cfRule type="duplicateValues" dxfId="32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6" sqref="C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44288</v>
      </c>
      <c r="B2" s="3">
        <v>0.85416666666666663</v>
      </c>
      <c r="C2" s="4" t="s">
        <v>74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4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0.57291666666666674</v>
      </c>
    </row>
    <row r="4" spans="1:8" x14ac:dyDescent="0.25">
      <c r="A4" s="2">
        <v>44321</v>
      </c>
      <c r="B4" s="3">
        <v>0.57638888888888895</v>
      </c>
      <c r="C4" s="4" t="s">
        <v>50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A5" s="30">
        <v>44352</v>
      </c>
      <c r="B5" s="31">
        <v>0.60416666666666663</v>
      </c>
      <c r="C5" s="32" t="s">
        <v>73</v>
      </c>
      <c r="D5" s="31">
        <v>0.77083333333333337</v>
      </c>
      <c r="E5" s="3">
        <f>Tabela147[[#This Row],[End Time]]-Tabela147[[#This Row],[Start Time]]</f>
        <v>0.16666666666666674</v>
      </c>
      <c r="G5" s="35" t="s">
        <v>39</v>
      </c>
      <c r="H5" s="35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36" t="s">
        <v>34</v>
      </c>
      <c r="H6" s="36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36" t="s">
        <v>35</v>
      </c>
      <c r="H7" s="36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4" priority="6"/>
  </conditionalFormatting>
  <conditionalFormatting sqref="A1:A2 A4 A6:A20">
    <cfRule type="duplicateValues" priority="5"/>
  </conditionalFormatting>
  <conditionalFormatting sqref="A3">
    <cfRule type="duplicateValues" dxfId="23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30" zoomScaleNormal="130" workbookViewId="0">
      <selection activeCell="D5" sqref="D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5" t="s">
        <v>41</v>
      </c>
      <c r="H1" s="35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3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0.73263888888888895</v>
      </c>
    </row>
    <row r="4" spans="1:8" x14ac:dyDescent="0.25">
      <c r="A4" s="2">
        <v>44348</v>
      </c>
      <c r="B4" s="3">
        <v>0.375</v>
      </c>
      <c r="C4" s="4" t="s">
        <v>51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35" t="s">
        <v>39</v>
      </c>
      <c r="H5" s="35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36" t="s">
        <v>36</v>
      </c>
      <c r="H6" s="36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36" t="s">
        <v>37</v>
      </c>
      <c r="H7" s="36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5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27"/>
  <sheetViews>
    <sheetView zoomScale="130" zoomScaleNormal="130" workbookViewId="0">
      <selection activeCell="E21" sqref="E21"/>
    </sheetView>
  </sheetViews>
  <sheetFormatPr defaultRowHeight="15" x14ac:dyDescent="0.25"/>
  <cols>
    <col min="1" max="1" width="12.140625" customWidth="1"/>
    <col min="2" max="2" width="58.42578125" bestFit="1" customWidth="1"/>
    <col min="3" max="3" width="9.28515625" bestFit="1" customWidth="1"/>
    <col min="4" max="4" width="14.42578125" bestFit="1" customWidth="1"/>
    <col min="5" max="5" width="58.42578125" bestFit="1" customWidth="1"/>
  </cols>
  <sheetData>
    <row r="2" spans="1:5" x14ac:dyDescent="0.25">
      <c r="A2" s="6" t="s">
        <v>19</v>
      </c>
      <c r="B2" s="20">
        <f>SUMPRODUCT(Tabela2[QTD], Tabela2[Preço_uni])</f>
        <v>89.17022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25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25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25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54</v>
      </c>
      <c r="B12" s="10" t="s">
        <v>53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52</v>
      </c>
      <c r="B13" s="10" t="s">
        <v>55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52</v>
      </c>
      <c r="B14" s="10" t="s">
        <v>56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52</v>
      </c>
      <c r="B15" s="21" t="s">
        <v>57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 t="s">
        <v>52</v>
      </c>
      <c r="B16" s="10" t="s">
        <v>60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25">
      <c r="A17" s="9" t="s">
        <v>52</v>
      </c>
      <c r="B17" s="10" t="s">
        <v>61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25">
      <c r="A18" s="9" t="s">
        <v>52</v>
      </c>
      <c r="B18" s="10" t="s">
        <v>62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25">
      <c r="A19" s="9" t="s">
        <v>52</v>
      </c>
      <c r="B19" s="10" t="s">
        <v>63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25">
      <c r="A20" s="9" t="s">
        <v>52</v>
      </c>
      <c r="B20" s="10" t="s">
        <v>64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25">
      <c r="A21" s="9" t="s">
        <v>52</v>
      </c>
      <c r="B21" s="10" t="s">
        <v>66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25">
      <c r="A22" s="9" t="s">
        <v>67</v>
      </c>
      <c r="B22" s="10" t="s">
        <v>68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25">
      <c r="A23" s="9"/>
      <c r="B23" s="10"/>
      <c r="C23" s="1"/>
      <c r="D23" s="7"/>
      <c r="E23" s="8">
        <f>HYPERLINK(,Tabela2[[#This Row],[Produto]])</f>
        <v>0</v>
      </c>
    </row>
    <row r="24" spans="1:5" x14ac:dyDescent="0.25">
      <c r="A24" s="9"/>
      <c r="B24" s="10"/>
      <c r="C24" s="1"/>
      <c r="D24" s="7"/>
      <c r="E24" s="8">
        <f>HYPERLINK(,Tabela2[[#This Row],[Produto]])</f>
        <v>0</v>
      </c>
    </row>
    <row r="25" spans="1:5" x14ac:dyDescent="0.25">
      <c r="A25" s="9"/>
      <c r="B25" s="10"/>
      <c r="C25" s="1"/>
      <c r="D25" s="7"/>
      <c r="E25" s="8">
        <f>HYPERLINK(,Tabela2[[#This Row],[Produto]])</f>
        <v>0</v>
      </c>
    </row>
    <row r="26" spans="1:5" x14ac:dyDescent="0.25">
      <c r="A26" s="9"/>
      <c r="B26" s="10"/>
      <c r="C26" s="1"/>
      <c r="D26" s="7"/>
      <c r="E26" s="8">
        <f>HYPERLINK(,Tabela2[[#This Row],[Produto]])</f>
        <v>0</v>
      </c>
    </row>
    <row r="27" spans="1:5" x14ac:dyDescent="0.25">
      <c r="A27" s="9"/>
      <c r="B27" s="10"/>
      <c r="C27" s="1"/>
      <c r="D27" s="7"/>
      <c r="E27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2021-06-10T08:32:29Z</dcterms:modified>
</cp:coreProperties>
</file>