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esktop/optimizer/"/>
    </mc:Choice>
  </mc:AlternateContent>
  <xr:revisionPtr revIDLastSave="0" documentId="8_{A02E1E59-3B64-5749-BB22-CA626C7B4CD9}" xr6:coauthVersionLast="44" xr6:coauthVersionMax="44" xr10:uidLastSave="{00000000-0000-0000-0000-000000000000}"/>
  <bookViews>
    <workbookView xWindow="0" yWindow="440" windowWidth="28800" windowHeight="980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H6" i="1" l="1"/>
  <c r="H3" i="1"/>
  <c r="H4" i="1"/>
  <c r="H8" i="1"/>
  <c r="H2" i="1"/>
  <c r="H7" i="1"/>
</calcChain>
</file>

<file path=xl/sharedStrings.xml><?xml version="1.0" encoding="utf-8"?>
<sst xmlns="http://schemas.openxmlformats.org/spreadsheetml/2006/main" count="20" uniqueCount="19">
  <si>
    <t>xNmin</t>
  </si>
  <si>
    <t>xNmax</t>
  </si>
  <si>
    <t>Stellgröße xN</t>
  </si>
  <si>
    <t>Number N</t>
  </si>
  <si>
    <t>Trendquelle</t>
  </si>
  <si>
    <t>weather/wind/Muenchen_Juli_2019.json</t>
  </si>
  <si>
    <t>weather/wind/Goteborg_Juli_2019.json</t>
  </si>
  <si>
    <t>load/city/Tageslast_Fraunhofer_2050_sommer.xlsx</t>
  </si>
  <si>
    <t>Regelart RN -&gt; R aus 
{Festleistung=1, Fremd=2, 
Klima=3, Selbst=4}</t>
  </si>
  <si>
    <t>Bunkergröße 
BN [kWh]</t>
  </si>
  <si>
    <t>Bunkerfüllstand 
bN</t>
  </si>
  <si>
    <t>Nachfüllrate 
nN in %</t>
  </si>
  <si>
    <t>Erlaubnis Vorgabe 
Nennleistung oNP</t>
  </si>
  <si>
    <t>Netzverknüpf-
ungspunkt K</t>
  </si>
  <si>
    <t>Nennleistung 
PN [kW]</t>
  </si>
  <si>
    <t>variable Kosten 
cN [€/kWh]</t>
  </si>
  <si>
    <t>Fixkosten 
CN [€/Jahr]</t>
  </si>
  <si>
    <t>Erlaube Vorgabe 
Bunkergröße oNB</t>
  </si>
  <si>
    <t>Erlaubnis Vorgabe 
Knoten oNK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</si>
</sst>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1" fontId="0" fillId="0" borderId="0" xfId="0" applyNumberFormat="1"/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P11"/>
  <sheetViews>
    <sheetView tabSelected="1" workbookViewId="0">
      <selection activeCell="J4" sqref="J4"/>
    </sheetView>
  </sheetViews>
  <sheetFormatPr baseColWidth="10" defaultRowHeight="16" x14ac:dyDescent="0.2"/>
  <cols>
    <col min="1" max="1" width="9.1640625" customWidth="1"/>
    <col min="2" max="2" width="12.83203125" customWidth="1"/>
    <col min="3" max="3" width="12.6640625" customWidth="1"/>
    <col min="4" max="4" width="6.6640625" customWidth="1"/>
    <col min="5" max="5" width="7" customWidth="1"/>
    <col min="6" max="6" width="12.33203125" customWidth="1"/>
    <col min="7" max="7" width="22.33203125" customWidth="1"/>
    <col min="8" max="8" width="10.5" customWidth="1"/>
    <col min="9" max="9" width="13.6640625" customWidth="1"/>
    <col min="10" max="10" width="15.6640625" customWidth="1"/>
    <col min="11" max="11" width="11.5" customWidth="1"/>
    <col min="12" max="12" width="13.83203125" customWidth="1"/>
    <col min="13" max="13" width="11.33203125" customWidth="1"/>
    <col min="14" max="14" width="15.6640625" customWidth="1"/>
    <col min="15" max="15" width="15.5" customWidth="1"/>
    <col min="16" max="16" width="43.83203125" customWidth="1"/>
  </cols>
  <sheetData>
    <row r="1" spans="1:16" ht="49" customHeight="1" x14ac:dyDescent="0.2">
      <c r="A1" s="1" t="s">
        <v>3</v>
      </c>
      <c r="B1" s="4" t="s">
        <v>13</v>
      </c>
      <c r="C1" s="4" t="s">
        <v>14</v>
      </c>
      <c r="D1" s="1" t="s">
        <v>0</v>
      </c>
      <c r="E1" s="1" t="s">
        <v>1</v>
      </c>
      <c r="F1" s="1" t="s">
        <v>2</v>
      </c>
      <c r="G1" s="4" t="s">
        <v>8</v>
      </c>
      <c r="H1" s="4" t="s">
        <v>16</v>
      </c>
      <c r="I1" s="4" t="s">
        <v>15</v>
      </c>
      <c r="J1" s="4" t="s">
        <v>12</v>
      </c>
      <c r="K1" s="5" t="s">
        <v>9</v>
      </c>
      <c r="L1" s="5" t="s">
        <v>10</v>
      </c>
      <c r="M1" s="5" t="s">
        <v>11</v>
      </c>
      <c r="N1" s="5" t="s">
        <v>18</v>
      </c>
      <c r="O1" s="5" t="s">
        <v>17</v>
      </c>
      <c r="P1" s="1" t="s">
        <v>4</v>
      </c>
    </row>
    <row r="2" spans="1:16" x14ac:dyDescent="0.2">
      <c r="A2">
        <v>1</v>
      </c>
      <c r="B2">
        <v>1</v>
      </c>
      <c r="C2">
        <v>900000</v>
      </c>
      <c r="D2">
        <v>0.7</v>
      </c>
      <c r="E2">
        <v>1</v>
      </c>
      <c r="F2">
        <v>0.8</v>
      </c>
      <c r="G2">
        <v>1</v>
      </c>
      <c r="H2">
        <f>4000000000/40</f>
        <v>100000000</v>
      </c>
      <c r="I2">
        <v>0.01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6" x14ac:dyDescent="0.2">
      <c r="A3">
        <v>2</v>
      </c>
      <c r="B3">
        <v>2</v>
      </c>
      <c r="C3">
        <v>1400000</v>
      </c>
      <c r="D3">
        <v>0</v>
      </c>
      <c r="E3">
        <v>1</v>
      </c>
      <c r="F3">
        <v>1</v>
      </c>
      <c r="G3">
        <v>2</v>
      </c>
      <c r="H3">
        <f>1000000000/40</f>
        <v>25000000</v>
      </c>
      <c r="I3">
        <v>0.13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6" x14ac:dyDescent="0.2">
      <c r="A4">
        <v>3</v>
      </c>
      <c r="B4">
        <v>5</v>
      </c>
      <c r="C4">
        <v>1600000</v>
      </c>
      <c r="D4">
        <v>0</v>
      </c>
      <c r="E4">
        <v>1</v>
      </c>
      <c r="F4">
        <v>0.65</v>
      </c>
      <c r="G4">
        <v>2</v>
      </c>
      <c r="H4">
        <f>2000000000/40</f>
        <v>50000000</v>
      </c>
      <c r="I4">
        <v>0.05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6" x14ac:dyDescent="0.2">
      <c r="A5">
        <v>4</v>
      </c>
      <c r="B5">
        <v>8</v>
      </c>
      <c r="C5">
        <v>750000</v>
      </c>
      <c r="D5">
        <v>-1</v>
      </c>
      <c r="E5">
        <v>-1</v>
      </c>
      <c r="F5">
        <v>-1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6" x14ac:dyDescent="0.2">
      <c r="A6">
        <v>5</v>
      </c>
      <c r="B6">
        <v>9</v>
      </c>
      <c r="C6">
        <v>2000000</v>
      </c>
      <c r="D6">
        <v>0</v>
      </c>
      <c r="E6">
        <v>1</v>
      </c>
      <c r="F6">
        <v>0</v>
      </c>
      <c r="G6">
        <v>1</v>
      </c>
      <c r="H6">
        <f>1000000000/40</f>
        <v>25000000</v>
      </c>
      <c r="I6">
        <v>0.13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6" x14ac:dyDescent="0.2">
      <c r="A7">
        <v>6</v>
      </c>
      <c r="B7">
        <v>3</v>
      </c>
      <c r="C7">
        <v>100000</v>
      </c>
      <c r="D7">
        <v>0</v>
      </c>
      <c r="E7">
        <v>1</v>
      </c>
      <c r="F7">
        <v>0.62</v>
      </c>
      <c r="G7">
        <v>3</v>
      </c>
      <c r="H7">
        <f>C7*1000/20</f>
        <v>5000000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5</v>
      </c>
    </row>
    <row r="8" spans="1:16" x14ac:dyDescent="0.2">
      <c r="A8">
        <v>7</v>
      </c>
      <c r="B8">
        <v>7</v>
      </c>
      <c r="C8">
        <v>500000</v>
      </c>
      <c r="D8">
        <v>0</v>
      </c>
      <c r="E8">
        <v>1</v>
      </c>
      <c r="F8">
        <v>0</v>
      </c>
      <c r="G8">
        <v>3</v>
      </c>
      <c r="H8">
        <f>C8*1000/20</f>
        <v>25000000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6</v>
      </c>
    </row>
    <row r="9" spans="1:16" x14ac:dyDescent="0.2">
      <c r="A9">
        <v>8</v>
      </c>
      <c r="B9">
        <v>7</v>
      </c>
      <c r="C9">
        <v>100000</v>
      </c>
      <c r="D9">
        <v>-1</v>
      </c>
      <c r="E9">
        <v>0</v>
      </c>
      <c r="F9">
        <v>-1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/>
    </row>
    <row r="10" spans="1:16" x14ac:dyDescent="0.2">
      <c r="A10">
        <v>9</v>
      </c>
      <c r="B10">
        <v>1</v>
      </c>
      <c r="C10" s="3">
        <f>11272000000/(365*24*4)</f>
        <v>321689.49771689496</v>
      </c>
      <c r="D10">
        <v>-1</v>
      </c>
      <c r="E10">
        <v>0</v>
      </c>
      <c r="F10">
        <v>-1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7</v>
      </c>
    </row>
    <row r="11" spans="1:16" x14ac:dyDescent="0.2">
      <c r="A11">
        <v>10</v>
      </c>
      <c r="B11">
        <v>6</v>
      </c>
      <c r="C11">
        <v>500000</v>
      </c>
      <c r="D11">
        <v>-1</v>
      </c>
      <c r="E11">
        <v>0</v>
      </c>
      <c r="F11">
        <v>-1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7</v>
      </c>
    </row>
  </sheetData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2019-09-11T19:52:46Z</dcterms:modified>
</cp:coreProperties>
</file>