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mail-my.sharepoint.com/personal/vgalais001_dundee_ac_uk/Documents/Desktop/R Projects/MsC_Shedding_project/Results/Statistics/"/>
    </mc:Choice>
  </mc:AlternateContent>
  <xr:revisionPtr revIDLastSave="110" documentId="13_ncr:40009_{22D18C5D-1B5C-4AA1-BB5C-5962A3A8C07B}" xr6:coauthVersionLast="47" xr6:coauthVersionMax="47" xr10:uidLastSave="{B66CD2D4-4604-4482-AC9B-BF11C3A04B92}"/>
  <bookViews>
    <workbookView xWindow="-120" yWindow="-120" windowWidth="29040" windowHeight="15840" xr2:uid="{00000000-000D-0000-FFFF-FFFF00000000}"/>
  </bookViews>
  <sheets>
    <sheet name="Shedding_G1_Analysed VG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8" i="1" l="1"/>
  <c r="K19" i="1"/>
  <c r="E19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57" i="1" s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38" i="1" s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38" i="1" s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38" i="1" s="1"/>
  <c r="W18" i="1"/>
  <c r="W17" i="1"/>
  <c r="W16" i="1"/>
  <c r="W15" i="1"/>
  <c r="W14" i="1"/>
  <c r="W13" i="1"/>
  <c r="W12" i="1"/>
  <c r="W11" i="1"/>
  <c r="W10" i="1"/>
  <c r="W9" i="1"/>
  <c r="W8" i="1"/>
  <c r="W7" i="1"/>
  <c r="W19" i="1" s="1"/>
  <c r="W6" i="1"/>
  <c r="W5" i="1"/>
  <c r="W4" i="1"/>
  <c r="Q5" i="1"/>
  <c r="Q6" i="1"/>
  <c r="Q7" i="1"/>
  <c r="Q8" i="1"/>
  <c r="Q9" i="1"/>
  <c r="Q10" i="1"/>
  <c r="Q11" i="1"/>
  <c r="Q12" i="1"/>
  <c r="Q19" i="1" s="1"/>
  <c r="Q13" i="1"/>
  <c r="Q14" i="1"/>
  <c r="Q15" i="1"/>
  <c r="Q16" i="1"/>
  <c r="Q17" i="1"/>
  <c r="Q18" i="1"/>
  <c r="Q4" i="1"/>
</calcChain>
</file>

<file path=xl/sharedStrings.xml><?xml version="1.0" encoding="utf-8"?>
<sst xmlns="http://schemas.openxmlformats.org/spreadsheetml/2006/main" count="264" uniqueCount="53">
  <si>
    <t>W000</t>
  </si>
  <si>
    <t>W001</t>
  </si>
  <si>
    <t>W003</t>
  </si>
  <si>
    <t>Pairwise.Comparison</t>
  </si>
  <si>
    <t>Estimate</t>
  </si>
  <si>
    <t>T.Value</t>
  </si>
  <si>
    <t>p.Value</t>
  </si>
  <si>
    <t>Significance</t>
  </si>
  <si>
    <t>Comparison</t>
  </si>
  <si>
    <t>Z</t>
  </si>
  <si>
    <t>P.unadj</t>
  </si>
  <si>
    <t>P.adj</t>
  </si>
  <si>
    <t>100g-1000g</t>
  </si>
  <si>
    <t>***</t>
  </si>
  <si>
    <t>100g - 1000g</t>
  </si>
  <si>
    <t>1000g - 100g</t>
  </si>
  <si>
    <t>2000g - 1000g</t>
  </si>
  <si>
    <t>NS</t>
  </si>
  <si>
    <t>**</t>
  </si>
  <si>
    <t>1000g - 2000g</t>
  </si>
  <si>
    <t>2000g - 100g</t>
  </si>
  <si>
    <t>1000g - 200g</t>
  </si>
  <si>
    <t>200g - 1000g</t>
  </si>
  <si>
    <t>*</t>
  </si>
  <si>
    <t>1000g - 400g</t>
  </si>
  <si>
    <t>200g - 100g</t>
  </si>
  <si>
    <t>1000g - 800g</t>
  </si>
  <si>
    <t>200g - 2000g</t>
  </si>
  <si>
    <t>100g - 2000g</t>
  </si>
  <si>
    <t>400g - 1000g</t>
  </si>
  <si>
    <t>100g - 200g</t>
  </si>
  <si>
    <t>400g - 100g</t>
  </si>
  <si>
    <t>100g - 400g</t>
  </si>
  <si>
    <t>400g - 2000g</t>
  </si>
  <si>
    <t>100g - 800g</t>
  </si>
  <si>
    <t>400g - 200g</t>
  </si>
  <si>
    <t>2000g - 200g</t>
  </si>
  <si>
    <t>800g - 1000g</t>
  </si>
  <si>
    <t>2000g - 400g</t>
  </si>
  <si>
    <t>800g - 100g</t>
  </si>
  <si>
    <t>2000g - 800g</t>
  </si>
  <si>
    <t>800g - 2000g</t>
  </si>
  <si>
    <t>200g - 400g</t>
  </si>
  <si>
    <t>800g - 200g</t>
  </si>
  <si>
    <t>200g - 800g</t>
  </si>
  <si>
    <t>800g - 400g</t>
  </si>
  <si>
    <t>400g - 800g</t>
  </si>
  <si>
    <t>W005</t>
  </si>
  <si>
    <t>W007</t>
  </si>
  <si>
    <t>W009</t>
  </si>
  <si>
    <t>W011</t>
  </si>
  <si>
    <t>W013</t>
  </si>
  <si>
    <t>W015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</si>
</sst>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11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W57"/>
  <sheetViews>
    <sheetView tabSelected="1" zoomScale="70" zoomScaleNormal="70" workbookViewId="0">
      <selection activeCell="B12" sqref="B12"/>
    </sheetView>
  </sheetViews>
  <sheetFormatPr defaultColWidth="21.140625" defaultRowHeight="18" customHeight="1" x14ac:dyDescent="0.25"/>
  <cols>
    <col min="1" max="1" width="17.140625" customWidth="1"/>
    <col min="2" max="6" width="13.42578125" customWidth="1"/>
    <col min="7" max="7" width="17.140625" customWidth="1"/>
    <col min="8" max="12" width="13.42578125" customWidth="1"/>
    <col min="13" max="13" width="17.140625" customWidth="1"/>
    <col min="14" max="18" width="13.42578125" customWidth="1"/>
    <col min="19" max="19" width="17.140625" customWidth="1"/>
    <col min="24" max="24" width="13.42578125" customWidth="1"/>
  </cols>
  <sheetData>
    <row r="2" spans="1:23" ht="18" customHeight="1" x14ac:dyDescent="0.25">
      <c r="A2" s="1" t="s">
        <v>0</v>
      </c>
      <c r="B2" s="1"/>
      <c r="C2" s="1"/>
      <c r="D2" s="1"/>
      <c r="E2" s="1"/>
      <c r="G2" s="1" t="s">
        <v>1</v>
      </c>
      <c r="H2" s="1"/>
      <c r="I2" s="1"/>
      <c r="J2" s="1"/>
      <c r="K2" s="1"/>
      <c r="M2" s="1" t="s">
        <v>2</v>
      </c>
      <c r="N2" s="1"/>
      <c r="O2" s="1"/>
      <c r="P2" s="1"/>
      <c r="Q2" s="1"/>
      <c r="S2" s="1" t="s">
        <v>47</v>
      </c>
      <c r="T2" s="1"/>
      <c r="U2" s="1"/>
      <c r="V2" s="1"/>
      <c r="W2" s="1"/>
    </row>
    <row r="3" spans="1:23" ht="18" customHeight="1" x14ac:dyDescent="0.25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G3" s="2" t="s">
        <v>3</v>
      </c>
      <c r="H3" s="2" t="s">
        <v>4</v>
      </c>
      <c r="I3" s="2" t="s">
        <v>5</v>
      </c>
      <c r="J3" s="2" t="s">
        <v>6</v>
      </c>
      <c r="K3" s="2" t="s">
        <v>7</v>
      </c>
      <c r="M3" s="2" t="s">
        <v>8</v>
      </c>
      <c r="N3" s="2" t="s">
        <v>9</v>
      </c>
      <c r="O3" s="2" t="s">
        <v>10</v>
      </c>
      <c r="P3" s="2" t="s">
        <v>11</v>
      </c>
      <c r="Q3" s="2" t="s">
        <v>7</v>
      </c>
      <c r="S3" s="2" t="s">
        <v>8</v>
      </c>
      <c r="T3" s="2" t="s">
        <v>9</v>
      </c>
      <c r="U3" s="2" t="s">
        <v>10</v>
      </c>
      <c r="V3" s="2" t="s">
        <v>11</v>
      </c>
      <c r="W3" s="2" t="s">
        <v>7</v>
      </c>
    </row>
    <row r="4" spans="1:23" ht="18" customHeight="1" x14ac:dyDescent="0.25">
      <c r="A4" s="2" t="s">
        <v>12</v>
      </c>
      <c r="B4" s="2">
        <v>-47.20661157</v>
      </c>
      <c r="C4" s="2">
        <v>-5.4276897010000003</v>
      </c>
      <c r="D4" s="2">
        <v>1.8000000000000001E-4</v>
      </c>
      <c r="E4" s="2" t="s">
        <v>13</v>
      </c>
      <c r="G4" s="2" t="s">
        <v>14</v>
      </c>
      <c r="H4" s="2">
        <v>-220.37265210000001</v>
      </c>
      <c r="I4" s="2">
        <v>-8.8790146540000006</v>
      </c>
      <c r="J4" s="2">
        <v>0</v>
      </c>
      <c r="K4" s="2" t="s">
        <v>13</v>
      </c>
      <c r="M4" s="2" t="s">
        <v>15</v>
      </c>
      <c r="N4" s="2">
        <v>3.0895548797027601</v>
      </c>
      <c r="O4" s="2">
        <v>2.0045666898059699E-3</v>
      </c>
      <c r="P4" s="2">
        <v>3.0068500347089602E-2</v>
      </c>
      <c r="Q4" s="2" t="str">
        <f>IF(P4&lt;0.05,"*","NS")</f>
        <v>*</v>
      </c>
      <c r="S4" s="2" t="s">
        <v>15</v>
      </c>
      <c r="T4" s="2">
        <v>2.5863163491855601</v>
      </c>
      <c r="U4" s="2">
        <v>9.7007850682296008E-3</v>
      </c>
      <c r="V4" s="2">
        <v>0.14551177602344401</v>
      </c>
      <c r="W4" s="2" t="str">
        <f>IF(V4&lt;0.05,"*","NS")</f>
        <v>NS</v>
      </c>
    </row>
    <row r="5" spans="1:23" ht="18" customHeight="1" x14ac:dyDescent="0.25">
      <c r="A5" s="2" t="s">
        <v>16</v>
      </c>
      <c r="B5" s="2">
        <v>25.063861760000002</v>
      </c>
      <c r="C5" s="2">
        <v>2.8817756619999999</v>
      </c>
      <c r="D5" s="2">
        <v>7.7840000000000006E-2</v>
      </c>
      <c r="E5" s="2" t="s">
        <v>17</v>
      </c>
      <c r="G5" s="2" t="s">
        <v>16</v>
      </c>
      <c r="H5" s="2">
        <v>98.616078139999999</v>
      </c>
      <c r="I5" s="2">
        <v>3.973331511</v>
      </c>
      <c r="J5" s="2">
        <v>6.6E-3</v>
      </c>
      <c r="K5" s="2" t="s">
        <v>18</v>
      </c>
      <c r="M5" s="2" t="s">
        <v>19</v>
      </c>
      <c r="N5" s="2">
        <v>-1.0777517022218901</v>
      </c>
      <c r="O5" s="2">
        <v>0.28114457856674802</v>
      </c>
      <c r="P5" s="2">
        <v>1</v>
      </c>
      <c r="Q5" s="2" t="str">
        <f t="shared" ref="Q5:Q18" si="0">IF(P5&lt;0.05,"*","NS")</f>
        <v>NS</v>
      </c>
      <c r="S5" s="2" t="s">
        <v>19</v>
      </c>
      <c r="T5" s="2">
        <v>-1.0417107517552899</v>
      </c>
      <c r="U5" s="2">
        <v>0.29754580266408898</v>
      </c>
      <c r="V5" s="2">
        <v>1</v>
      </c>
      <c r="W5" s="2" t="str">
        <f t="shared" ref="W5:W18" si="1">IF(V5&lt;0.05,"*","NS")</f>
        <v>NS</v>
      </c>
    </row>
    <row r="6" spans="1:23" ht="18" customHeight="1" x14ac:dyDescent="0.25">
      <c r="A6" s="2" t="s">
        <v>20</v>
      </c>
      <c r="B6" s="2">
        <v>72.270473330000002</v>
      </c>
      <c r="C6" s="2">
        <v>8.3094653629999993</v>
      </c>
      <c r="D6" s="2">
        <v>0</v>
      </c>
      <c r="E6" s="2" t="s">
        <v>13</v>
      </c>
      <c r="G6" s="2" t="s">
        <v>20</v>
      </c>
      <c r="H6" s="2">
        <v>318.98873029999999</v>
      </c>
      <c r="I6" s="2">
        <v>12.85234616</v>
      </c>
      <c r="J6" s="2">
        <v>0</v>
      </c>
      <c r="K6" s="2" t="s">
        <v>13</v>
      </c>
      <c r="M6" s="2" t="s">
        <v>28</v>
      </c>
      <c r="N6" s="2">
        <v>-4.1673065819246604</v>
      </c>
      <c r="O6" s="4">
        <v>3.0821984118145301E-5</v>
      </c>
      <c r="P6" s="2">
        <v>4.6232976177217999E-4</v>
      </c>
      <c r="Q6" s="2" t="str">
        <f t="shared" si="0"/>
        <v>*</v>
      </c>
      <c r="S6" s="2" t="s">
        <v>28</v>
      </c>
      <c r="T6" s="2">
        <v>-3.6280271009408498</v>
      </c>
      <c r="U6" s="2">
        <v>2.8559528823635197E-4</v>
      </c>
      <c r="V6" s="2">
        <v>4.2839293235452901E-3</v>
      </c>
      <c r="W6" s="2" t="str">
        <f t="shared" si="1"/>
        <v>*</v>
      </c>
    </row>
    <row r="7" spans="1:23" ht="18" customHeight="1" x14ac:dyDescent="0.25">
      <c r="A7" s="2" t="s">
        <v>22</v>
      </c>
      <c r="B7" s="2">
        <v>-28.335086400000002</v>
      </c>
      <c r="C7" s="2">
        <v>-3.257892306</v>
      </c>
      <c r="D7" s="2">
        <v>3.492E-2</v>
      </c>
      <c r="E7" s="2" t="s">
        <v>23</v>
      </c>
      <c r="G7" s="2" t="s">
        <v>22</v>
      </c>
      <c r="H7" s="2">
        <v>-180.73328319999999</v>
      </c>
      <c r="I7" s="2">
        <v>-7.2819084160000003</v>
      </c>
      <c r="J7" s="2">
        <v>0</v>
      </c>
      <c r="K7" s="2" t="s">
        <v>13</v>
      </c>
      <c r="M7" s="2" t="s">
        <v>21</v>
      </c>
      <c r="N7" s="2">
        <v>2.60456661370291</v>
      </c>
      <c r="O7" s="2">
        <v>9.1990536944426202E-3</v>
      </c>
      <c r="P7" s="2">
        <v>0.13798580541663899</v>
      </c>
      <c r="Q7" s="2" t="str">
        <f t="shared" si="0"/>
        <v>NS</v>
      </c>
      <c r="S7" s="2" t="s">
        <v>21</v>
      </c>
      <c r="T7" s="2">
        <v>2.5863163491855601</v>
      </c>
      <c r="U7" s="2">
        <v>9.7007850682296008E-3</v>
      </c>
      <c r="V7" s="2">
        <v>0.14551177602344401</v>
      </c>
      <c r="W7" s="2" t="str">
        <f t="shared" si="1"/>
        <v>NS</v>
      </c>
    </row>
    <row r="8" spans="1:23" ht="18" customHeight="1" x14ac:dyDescent="0.25">
      <c r="A8" s="2" t="s">
        <v>25</v>
      </c>
      <c r="B8" s="2">
        <v>18.871525170000002</v>
      </c>
      <c r="C8" s="2">
        <v>2.1697973949999998</v>
      </c>
      <c r="D8" s="2">
        <v>0.28778999999999999</v>
      </c>
      <c r="E8" s="2" t="s">
        <v>17</v>
      </c>
      <c r="G8" s="2" t="s">
        <v>25</v>
      </c>
      <c r="H8" s="2">
        <v>39.639368900000001</v>
      </c>
      <c r="I8" s="2">
        <v>1.597106237</v>
      </c>
      <c r="J8" s="2">
        <v>0.60811999999999999</v>
      </c>
      <c r="K8" s="2" t="s">
        <v>17</v>
      </c>
      <c r="M8" s="2" t="s">
        <v>30</v>
      </c>
      <c r="N8" s="2">
        <v>-0.48498826599985201</v>
      </c>
      <c r="O8" s="2">
        <v>0.62768466907022702</v>
      </c>
      <c r="P8" s="2">
        <v>1</v>
      </c>
      <c r="Q8" s="2" t="str">
        <f t="shared" si="0"/>
        <v>NS</v>
      </c>
      <c r="S8" s="2" t="s">
        <v>30</v>
      </c>
      <c r="T8" s="2">
        <v>0</v>
      </c>
      <c r="U8" s="2">
        <v>1</v>
      </c>
      <c r="V8" s="2">
        <v>1</v>
      </c>
      <c r="W8" s="2" t="str">
        <f t="shared" si="1"/>
        <v>NS</v>
      </c>
    </row>
    <row r="9" spans="1:23" ht="18" customHeight="1" x14ac:dyDescent="0.25">
      <c r="A9" s="2" t="s">
        <v>27</v>
      </c>
      <c r="B9" s="2">
        <v>-53.398948160000003</v>
      </c>
      <c r="C9" s="2">
        <v>-6.1396679680000004</v>
      </c>
      <c r="D9" s="2">
        <v>3.0000000000000001E-5</v>
      </c>
      <c r="E9" s="2" t="s">
        <v>13</v>
      </c>
      <c r="G9" s="2" t="s">
        <v>27</v>
      </c>
      <c r="H9" s="2">
        <v>-279.34936140000002</v>
      </c>
      <c r="I9" s="2">
        <v>-11.25523993</v>
      </c>
      <c r="J9" s="2">
        <v>0</v>
      </c>
      <c r="K9" s="2" t="s">
        <v>13</v>
      </c>
      <c r="M9" s="2" t="s">
        <v>36</v>
      </c>
      <c r="N9" s="2">
        <v>3.6823183159248001</v>
      </c>
      <c r="O9" s="2">
        <v>2.3112257441332301E-4</v>
      </c>
      <c r="P9" s="2">
        <v>3.4668386161998501E-3</v>
      </c>
      <c r="Q9" s="2" t="str">
        <f t="shared" si="0"/>
        <v>*</v>
      </c>
      <c r="S9" s="2" t="s">
        <v>36</v>
      </c>
      <c r="T9" s="2">
        <v>3.6280271009408498</v>
      </c>
      <c r="U9" s="2">
        <v>2.8559528823635197E-4</v>
      </c>
      <c r="V9" s="2">
        <v>4.2839293235452901E-3</v>
      </c>
      <c r="W9" s="2" t="str">
        <f t="shared" si="1"/>
        <v>*</v>
      </c>
    </row>
    <row r="10" spans="1:23" ht="18" customHeight="1" x14ac:dyDescent="0.25">
      <c r="A10" s="2" t="s">
        <v>29</v>
      </c>
      <c r="B10" s="2">
        <v>-15.846731780000001</v>
      </c>
      <c r="C10" s="2">
        <v>-1.822014756</v>
      </c>
      <c r="D10" s="2">
        <v>0.47116999999999998</v>
      </c>
      <c r="E10" s="2" t="s">
        <v>17</v>
      </c>
      <c r="G10" s="2" t="s">
        <v>29</v>
      </c>
      <c r="H10" s="2">
        <v>-82.333583770000004</v>
      </c>
      <c r="I10" s="2">
        <v>-3.317294999</v>
      </c>
      <c r="J10" s="2">
        <v>3.048E-2</v>
      </c>
      <c r="K10" s="2" t="s">
        <v>23</v>
      </c>
      <c r="M10" s="2" t="s">
        <v>24</v>
      </c>
      <c r="N10" s="2">
        <v>1.8501404221475799</v>
      </c>
      <c r="O10" s="2">
        <v>6.4293313211081601E-2</v>
      </c>
      <c r="P10" s="2">
        <v>0.96439969816622395</v>
      </c>
      <c r="Q10" s="2" t="str">
        <f t="shared" si="0"/>
        <v>NS</v>
      </c>
      <c r="S10" s="2" t="s">
        <v>24</v>
      </c>
      <c r="T10" s="2">
        <v>1.61644771824097</v>
      </c>
      <c r="U10" s="2">
        <v>0.10599754842494601</v>
      </c>
      <c r="V10" s="2">
        <v>1</v>
      </c>
      <c r="W10" s="2" t="str">
        <f t="shared" si="1"/>
        <v>NS</v>
      </c>
    </row>
    <row r="11" spans="1:23" ht="18" customHeight="1" x14ac:dyDescent="0.25">
      <c r="A11" s="2" t="s">
        <v>31</v>
      </c>
      <c r="B11" s="2">
        <v>31.359879790000001</v>
      </c>
      <c r="C11" s="2">
        <v>3.605674944</v>
      </c>
      <c r="D11" s="2">
        <v>1.5810000000000001E-2</v>
      </c>
      <c r="E11" s="2" t="s">
        <v>23</v>
      </c>
      <c r="G11" s="2" t="s">
        <v>31</v>
      </c>
      <c r="H11" s="2">
        <v>138.03906839999999</v>
      </c>
      <c r="I11" s="2">
        <v>5.5617196550000001</v>
      </c>
      <c r="J11" s="2">
        <v>1.3999999999999999E-4</v>
      </c>
      <c r="K11" s="2" t="s">
        <v>13</v>
      </c>
      <c r="M11" s="2" t="s">
        <v>32</v>
      </c>
      <c r="N11" s="2">
        <v>-1.23941445755518</v>
      </c>
      <c r="O11" s="2">
        <v>0.21519205003650099</v>
      </c>
      <c r="P11" s="2">
        <v>1</v>
      </c>
      <c r="Q11" s="2" t="str">
        <f t="shared" si="0"/>
        <v>NS</v>
      </c>
      <c r="S11" s="2" t="s">
        <v>32</v>
      </c>
      <c r="T11" s="2">
        <v>-0.96986863094458398</v>
      </c>
      <c r="U11" s="2">
        <v>0.33211197790172298</v>
      </c>
      <c r="V11" s="2">
        <v>1</v>
      </c>
      <c r="W11" s="2" t="str">
        <f t="shared" si="1"/>
        <v>NS</v>
      </c>
    </row>
    <row r="12" spans="1:23" ht="18" customHeight="1" x14ac:dyDescent="0.25">
      <c r="A12" s="2" t="s">
        <v>33</v>
      </c>
      <c r="B12" s="2">
        <v>-40.910593540000001</v>
      </c>
      <c r="C12" s="2">
        <v>-4.7037904189999997</v>
      </c>
      <c r="D12" s="2">
        <v>1.09E-3</v>
      </c>
      <c r="E12" s="2" t="s">
        <v>18</v>
      </c>
      <c r="G12" s="2" t="s">
        <v>33</v>
      </c>
      <c r="H12" s="2">
        <v>-180.9496619</v>
      </c>
      <c r="I12" s="2">
        <v>-7.290626509</v>
      </c>
      <c r="J12" s="2">
        <v>1.0000000000000001E-5</v>
      </c>
      <c r="K12" s="2" t="s">
        <v>13</v>
      </c>
      <c r="M12" s="2" t="s">
        <v>38</v>
      </c>
      <c r="N12" s="2">
        <v>2.92789212436948</v>
      </c>
      <c r="O12" s="2">
        <v>3.41268428030335E-3</v>
      </c>
      <c r="P12" s="2">
        <v>5.11902642045503E-2</v>
      </c>
      <c r="Q12" s="2" t="str">
        <f t="shared" si="0"/>
        <v>NS</v>
      </c>
      <c r="S12" s="2" t="s">
        <v>38</v>
      </c>
      <c r="T12" s="2">
        <v>2.6581584699962701</v>
      </c>
      <c r="U12" s="2">
        <v>7.8568939313538397E-3</v>
      </c>
      <c r="V12" s="2">
        <v>0.11785340897030799</v>
      </c>
      <c r="W12" s="2" t="str">
        <f t="shared" si="1"/>
        <v>NS</v>
      </c>
    </row>
    <row r="13" spans="1:23" ht="18" customHeight="1" x14ac:dyDescent="0.25">
      <c r="A13" s="2" t="s">
        <v>35</v>
      </c>
      <c r="B13" s="2">
        <v>12.488354620000001</v>
      </c>
      <c r="C13" s="2">
        <v>1.4358775500000001</v>
      </c>
      <c r="D13" s="2">
        <v>0.70572000000000001</v>
      </c>
      <c r="E13" s="2" t="s">
        <v>17</v>
      </c>
      <c r="G13" s="2" t="s">
        <v>35</v>
      </c>
      <c r="H13" s="2">
        <v>98.399699470000002</v>
      </c>
      <c r="I13" s="2">
        <v>3.9646134179999999</v>
      </c>
      <c r="J13" s="2">
        <v>6.7600000000000004E-3</v>
      </c>
      <c r="K13" s="2" t="s">
        <v>18</v>
      </c>
      <c r="M13" s="2" t="s">
        <v>42</v>
      </c>
      <c r="N13" s="2">
        <v>-0.75442619155532598</v>
      </c>
      <c r="O13" s="2">
        <v>0.45059334935222101</v>
      </c>
      <c r="P13" s="2">
        <v>1</v>
      </c>
      <c r="Q13" s="2" t="str">
        <f t="shared" si="0"/>
        <v>NS</v>
      </c>
      <c r="S13" s="2" t="s">
        <v>42</v>
      </c>
      <c r="T13" s="2">
        <v>-0.96986863094458398</v>
      </c>
      <c r="U13" s="2">
        <v>0.33211197790172298</v>
      </c>
      <c r="V13" s="2">
        <v>1</v>
      </c>
      <c r="W13" s="2" t="str">
        <f t="shared" si="1"/>
        <v>NS</v>
      </c>
    </row>
    <row r="14" spans="1:23" ht="18" customHeight="1" x14ac:dyDescent="0.25">
      <c r="A14" s="2" t="s">
        <v>37</v>
      </c>
      <c r="B14" s="2">
        <v>-6.8865514650000001</v>
      </c>
      <c r="C14" s="2">
        <v>-0.79179723400000002</v>
      </c>
      <c r="D14" s="2">
        <v>0.96626000000000001</v>
      </c>
      <c r="E14" s="2" t="s">
        <v>17</v>
      </c>
      <c r="G14" s="2" t="s">
        <v>37</v>
      </c>
      <c r="H14" s="2">
        <v>-58.180315550000003</v>
      </c>
      <c r="I14" s="2">
        <v>-2.3441378469999998</v>
      </c>
      <c r="J14" s="2">
        <v>0.21576000000000001</v>
      </c>
      <c r="K14" s="2" t="s">
        <v>17</v>
      </c>
      <c r="M14" s="2" t="s">
        <v>26</v>
      </c>
      <c r="N14" s="2">
        <v>0.53887585111094705</v>
      </c>
      <c r="O14" s="2">
        <v>0.58997252116725796</v>
      </c>
      <c r="P14" s="2">
        <v>1</v>
      </c>
      <c r="Q14" s="2" t="str">
        <f t="shared" si="0"/>
        <v>NS</v>
      </c>
      <c r="S14" s="2" t="s">
        <v>26</v>
      </c>
      <c r="T14" s="2">
        <v>0.39513166445890502</v>
      </c>
      <c r="U14" s="2">
        <v>0.69274572139025703</v>
      </c>
      <c r="V14" s="2">
        <v>1</v>
      </c>
      <c r="W14" s="2" t="str">
        <f t="shared" si="1"/>
        <v>NS</v>
      </c>
    </row>
    <row r="15" spans="1:23" ht="18" customHeight="1" x14ac:dyDescent="0.25">
      <c r="A15" s="2" t="s">
        <v>39</v>
      </c>
      <c r="B15" s="2">
        <v>40.32006011</v>
      </c>
      <c r="C15" s="2">
        <v>4.6358924669999997</v>
      </c>
      <c r="D15" s="2">
        <v>1.3799999999999999E-3</v>
      </c>
      <c r="E15" s="2" t="s">
        <v>18</v>
      </c>
      <c r="G15" s="2" t="s">
        <v>39</v>
      </c>
      <c r="H15" s="2">
        <v>162.1923366</v>
      </c>
      <c r="I15" s="2">
        <v>6.5348768069999998</v>
      </c>
      <c r="J15" s="2">
        <v>1.0000000000000001E-5</v>
      </c>
      <c r="K15" s="2" t="s">
        <v>13</v>
      </c>
      <c r="M15" s="2" t="s">
        <v>34</v>
      </c>
      <c r="N15" s="2">
        <v>-2.5506790285918202</v>
      </c>
      <c r="O15" s="2">
        <v>1.07513289670307E-2</v>
      </c>
      <c r="P15" s="2">
        <v>0.16126993450546001</v>
      </c>
      <c r="Q15" s="2" t="str">
        <f t="shared" si="0"/>
        <v>NS</v>
      </c>
      <c r="S15" s="2" t="s">
        <v>34</v>
      </c>
      <c r="T15" s="2">
        <v>-2.1911846847266498</v>
      </c>
      <c r="U15" s="2">
        <v>2.8438430435649101E-2</v>
      </c>
      <c r="V15" s="2">
        <v>0.42657645653473703</v>
      </c>
      <c r="W15" s="2" t="str">
        <f t="shared" si="1"/>
        <v>NS</v>
      </c>
    </row>
    <row r="16" spans="1:23" ht="18" customHeight="1" x14ac:dyDescent="0.25">
      <c r="A16" s="2" t="s">
        <v>41</v>
      </c>
      <c r="B16" s="2">
        <v>-31.950413220000002</v>
      </c>
      <c r="C16" s="2">
        <v>-3.673572896</v>
      </c>
      <c r="D16" s="2">
        <v>1.354E-2</v>
      </c>
      <c r="E16" s="2" t="s">
        <v>23</v>
      </c>
      <c r="G16" s="2" t="s">
        <v>41</v>
      </c>
      <c r="H16" s="2">
        <v>-156.79639370000001</v>
      </c>
      <c r="I16" s="2">
        <v>-6.3174693580000003</v>
      </c>
      <c r="J16" s="2">
        <v>3.0000000000000001E-5</v>
      </c>
      <c r="K16" s="2" t="s">
        <v>13</v>
      </c>
      <c r="M16" s="2" t="s">
        <v>40</v>
      </c>
      <c r="N16" s="2">
        <v>1.61662755333284</v>
      </c>
      <c r="O16" s="2">
        <v>0.105958700605014</v>
      </c>
      <c r="P16" s="2">
        <v>1</v>
      </c>
      <c r="Q16" s="2" t="str">
        <f t="shared" si="0"/>
        <v>NS</v>
      </c>
      <c r="S16" s="2" t="s">
        <v>40</v>
      </c>
      <c r="T16" s="2">
        <v>1.4368424162141999</v>
      </c>
      <c r="U16" s="2">
        <v>0.15076277502664501</v>
      </c>
      <c r="V16" s="2">
        <v>1</v>
      </c>
      <c r="W16" s="2" t="str">
        <f t="shared" si="1"/>
        <v>NS</v>
      </c>
    </row>
    <row r="17" spans="1:23" ht="18" customHeight="1" x14ac:dyDescent="0.25">
      <c r="A17" s="2" t="s">
        <v>43</v>
      </c>
      <c r="B17" s="2">
        <v>21.448534939999998</v>
      </c>
      <c r="C17" s="2">
        <v>2.4660950719999999</v>
      </c>
      <c r="D17" s="2">
        <v>0.17399000000000001</v>
      </c>
      <c r="E17" s="2" t="s">
        <v>17</v>
      </c>
      <c r="G17" s="2" t="s">
        <v>43</v>
      </c>
      <c r="H17" s="2">
        <v>122.5529677</v>
      </c>
      <c r="I17" s="2">
        <v>4.9377705690000004</v>
      </c>
      <c r="J17" s="2">
        <v>5.9000000000000003E-4</v>
      </c>
      <c r="K17" s="2" t="s">
        <v>13</v>
      </c>
      <c r="M17" s="2" t="s">
        <v>44</v>
      </c>
      <c r="N17" s="2">
        <v>-2.0656907625919598</v>
      </c>
      <c r="O17" s="2">
        <v>3.8857688075737203E-2</v>
      </c>
      <c r="P17" s="2">
        <v>0.58286532113605805</v>
      </c>
      <c r="Q17" s="2" t="str">
        <f t="shared" si="0"/>
        <v>NS</v>
      </c>
      <c r="S17" s="2" t="s">
        <v>44</v>
      </c>
      <c r="T17" s="2">
        <v>-2.1911846847266498</v>
      </c>
      <c r="U17" s="2">
        <v>2.8438430435649101E-2</v>
      </c>
      <c r="V17" s="2">
        <v>0.42657645653473703</v>
      </c>
      <c r="W17" s="2" t="str">
        <f t="shared" si="1"/>
        <v>NS</v>
      </c>
    </row>
    <row r="18" spans="1:23" ht="18" customHeight="1" x14ac:dyDescent="0.25">
      <c r="A18" s="2" t="s">
        <v>45</v>
      </c>
      <c r="B18" s="2">
        <v>8.9601803160000006</v>
      </c>
      <c r="C18" s="2">
        <v>1.0302175220000001</v>
      </c>
      <c r="D18" s="2">
        <v>0.90305999999999997</v>
      </c>
      <c r="E18" s="2" t="s">
        <v>17</v>
      </c>
      <c r="G18" s="2" t="s">
        <v>45</v>
      </c>
      <c r="H18" s="2">
        <v>24.153268220000001</v>
      </c>
      <c r="I18" s="2">
        <v>0.97315715199999997</v>
      </c>
      <c r="J18" s="2">
        <v>0.92203999999999997</v>
      </c>
      <c r="K18" s="2" t="s">
        <v>17</v>
      </c>
      <c r="M18" s="2" t="s">
        <v>46</v>
      </c>
      <c r="N18" s="2">
        <v>-1.31126457103664</v>
      </c>
      <c r="O18" s="2">
        <v>0.18976839366024401</v>
      </c>
      <c r="P18" s="2">
        <v>1</v>
      </c>
      <c r="Q18" s="2" t="str">
        <f t="shared" si="0"/>
        <v>NS</v>
      </c>
      <c r="S18" s="2" t="s">
        <v>46</v>
      </c>
      <c r="T18" s="2">
        <v>-1.22131605378207</v>
      </c>
      <c r="U18" s="2">
        <v>0.22196637735681099</v>
      </c>
      <c r="V18" s="2">
        <v>1</v>
      </c>
      <c r="W18" s="2" t="str">
        <f t="shared" si="1"/>
        <v>NS</v>
      </c>
    </row>
    <row r="19" spans="1:23" ht="18" customHeight="1" x14ac:dyDescent="0.25">
      <c r="E19" s="2">
        <f>COUNTIF(E4:E18, "NS")</f>
        <v>7</v>
      </c>
      <c r="K19" s="2">
        <f>COUNTIF(K4:K18, "NS")</f>
        <v>3</v>
      </c>
      <c r="Q19" s="2">
        <f>COUNTIF(Q4:Q18, "NS")</f>
        <v>12</v>
      </c>
      <c r="W19" s="2">
        <f>COUNTIF(W4:W18, "NS")</f>
        <v>13</v>
      </c>
    </row>
    <row r="21" spans="1:23" ht="18" customHeight="1" x14ac:dyDescent="0.25">
      <c r="A21" s="1" t="s">
        <v>48</v>
      </c>
      <c r="B21" s="1"/>
      <c r="C21" s="1"/>
      <c r="D21" s="1"/>
      <c r="E21" s="1"/>
      <c r="G21" s="1" t="s">
        <v>49</v>
      </c>
      <c r="H21" s="1"/>
      <c r="I21" s="1"/>
      <c r="J21" s="1"/>
      <c r="K21" s="1"/>
      <c r="M21" s="1" t="s">
        <v>50</v>
      </c>
      <c r="N21" s="1"/>
      <c r="O21" s="1"/>
      <c r="P21" s="1"/>
      <c r="Q21" s="1"/>
      <c r="S21" s="1" t="s">
        <v>51</v>
      </c>
      <c r="T21" s="1"/>
      <c r="U21" s="1"/>
      <c r="V21" s="1"/>
      <c r="W21" s="1"/>
    </row>
    <row r="22" spans="1:23" ht="18" customHeight="1" x14ac:dyDescent="0.25">
      <c r="A22" s="2" t="s">
        <v>8</v>
      </c>
      <c r="B22" s="2" t="s">
        <v>9</v>
      </c>
      <c r="C22" s="2" t="s">
        <v>10</v>
      </c>
      <c r="D22" s="2" t="s">
        <v>11</v>
      </c>
      <c r="E22" s="2" t="s">
        <v>7</v>
      </c>
      <c r="G22" s="2" t="s">
        <v>8</v>
      </c>
      <c r="H22" s="2" t="s">
        <v>9</v>
      </c>
      <c r="I22" s="2" t="s">
        <v>10</v>
      </c>
      <c r="J22" s="2" t="s">
        <v>11</v>
      </c>
      <c r="K22" s="2" t="s">
        <v>7</v>
      </c>
      <c r="M22" s="2" t="s">
        <v>8</v>
      </c>
      <c r="N22" s="2" t="s">
        <v>9</v>
      </c>
      <c r="O22" s="2" t="s">
        <v>10</v>
      </c>
      <c r="P22" s="2" t="s">
        <v>11</v>
      </c>
      <c r="Q22" s="2" t="s">
        <v>7</v>
      </c>
      <c r="S22" s="2" t="s">
        <v>8</v>
      </c>
      <c r="T22" s="2" t="s">
        <v>9</v>
      </c>
      <c r="U22" s="2" t="s">
        <v>10</v>
      </c>
      <c r="V22" s="2" t="s">
        <v>11</v>
      </c>
      <c r="W22" s="2" t="s">
        <v>7</v>
      </c>
    </row>
    <row r="23" spans="1:23" ht="18" customHeight="1" x14ac:dyDescent="0.25">
      <c r="A23" s="2" t="s">
        <v>15</v>
      </c>
      <c r="B23" s="2">
        <v>3.25121763503605</v>
      </c>
      <c r="C23" s="2">
        <v>1.1491185702038401E-3</v>
      </c>
      <c r="D23" s="2">
        <v>1.7236778553057601E-2</v>
      </c>
      <c r="E23" s="2" t="str">
        <f>IF(D23&lt;0.05,"*","NS")</f>
        <v>*</v>
      </c>
      <c r="G23" s="2" t="s">
        <v>14</v>
      </c>
      <c r="H23" s="2">
        <v>-50.120210368144299</v>
      </c>
      <c r="I23" s="2">
        <v>-3.1335789072765401</v>
      </c>
      <c r="J23" s="2">
        <v>4.5659999999999999E-2</v>
      </c>
      <c r="K23" s="2" t="s">
        <v>23</v>
      </c>
      <c r="M23" s="2" t="s">
        <v>15</v>
      </c>
      <c r="N23" s="2">
        <v>3.0895548797027601</v>
      </c>
      <c r="O23" s="2">
        <v>2.0045666898059699E-3</v>
      </c>
      <c r="P23" s="2">
        <v>3.0068500347089602E-2</v>
      </c>
      <c r="Q23" s="2" t="str">
        <f>IF(P23&lt;0.05,"*","NS")</f>
        <v>*</v>
      </c>
      <c r="S23" s="2" t="s">
        <v>15</v>
      </c>
      <c r="T23" s="2">
        <v>3.41250073850872</v>
      </c>
      <c r="U23" s="2">
        <v>6.4369752546968701E-4</v>
      </c>
      <c r="V23" s="2">
        <v>9.6554628820453101E-3</v>
      </c>
      <c r="W23" s="2" t="str">
        <f>IF(V23&lt;0.05,"*","NS")</f>
        <v>*</v>
      </c>
    </row>
    <row r="24" spans="1:23" ht="18" customHeight="1" x14ac:dyDescent="0.25">
      <c r="A24" s="2" t="s">
        <v>19</v>
      </c>
      <c r="B24" s="2">
        <v>-0.96997653199970402</v>
      </c>
      <c r="C24" s="2">
        <v>0.33205819000944697</v>
      </c>
      <c r="D24" s="2">
        <v>1</v>
      </c>
      <c r="E24" s="2" t="str">
        <f t="shared" ref="E24:E37" si="2">IF(D24&lt;0.05,"*","NS")</f>
        <v>NS</v>
      </c>
      <c r="G24" s="2" t="s">
        <v>16</v>
      </c>
      <c r="H24" s="2">
        <v>50.730277986476302</v>
      </c>
      <c r="I24" s="2">
        <v>3.1717211059380399</v>
      </c>
      <c r="J24" s="2">
        <v>4.2139999999999997E-2</v>
      </c>
      <c r="K24" s="2" t="s">
        <v>23</v>
      </c>
      <c r="M24" s="2" t="s">
        <v>19</v>
      </c>
      <c r="N24" s="2">
        <v>-1.0777517022218901</v>
      </c>
      <c r="O24" s="2">
        <v>0.28114457856674802</v>
      </c>
      <c r="P24" s="2">
        <v>1</v>
      </c>
      <c r="Q24" s="2" t="str">
        <f t="shared" ref="Q24:Q37" si="3">IF(P24&lt;0.05,"*","NS")</f>
        <v>NS</v>
      </c>
      <c r="S24" s="2" t="s">
        <v>19</v>
      </c>
      <c r="T24" s="2">
        <v>-1.0776318121606501</v>
      </c>
      <c r="U24" s="2">
        <v>0.28119809956417902</v>
      </c>
      <c r="V24" s="2">
        <v>1</v>
      </c>
      <c r="W24" s="2" t="str">
        <f t="shared" ref="W24:W37" si="4">IF(V24&lt;0.05,"*","NS")</f>
        <v>NS</v>
      </c>
    </row>
    <row r="25" spans="1:23" ht="18" customHeight="1" x14ac:dyDescent="0.25">
      <c r="A25" s="2" t="s">
        <v>28</v>
      </c>
      <c r="B25" s="2">
        <v>-4.2211941670357502</v>
      </c>
      <c r="C25" s="4">
        <v>2.43011496732201E-5</v>
      </c>
      <c r="D25" s="2">
        <v>3.64517245098301E-4</v>
      </c>
      <c r="E25" s="2" t="str">
        <f t="shared" si="2"/>
        <v>*</v>
      </c>
      <c r="G25" s="2" t="s">
        <v>20</v>
      </c>
      <c r="H25" s="2">
        <v>100.85048835462101</v>
      </c>
      <c r="I25" s="2">
        <v>6.3053000132145796</v>
      </c>
      <c r="J25" s="2">
        <v>2.0000000000000002E-5</v>
      </c>
      <c r="K25" s="2" t="s">
        <v>13</v>
      </c>
      <c r="M25" s="2" t="s">
        <v>28</v>
      </c>
      <c r="N25" s="2">
        <v>-4.1673065819246604</v>
      </c>
      <c r="O25" s="4">
        <v>3.0821984118145301E-5</v>
      </c>
      <c r="P25" s="2">
        <v>4.6232976177217999E-4</v>
      </c>
      <c r="Q25" s="2" t="str">
        <f t="shared" si="3"/>
        <v>*</v>
      </c>
      <c r="S25" s="2" t="s">
        <v>28</v>
      </c>
      <c r="T25" s="2">
        <v>-4.4901325506693697</v>
      </c>
      <c r="U25" s="4">
        <v>7.1178865539227101E-6</v>
      </c>
      <c r="V25" s="2">
        <v>1.06768298308841E-4</v>
      </c>
      <c r="W25" s="2" t="str">
        <f t="shared" si="4"/>
        <v>*</v>
      </c>
    </row>
    <row r="26" spans="1:23" ht="18" customHeight="1" x14ac:dyDescent="0.25">
      <c r="A26" s="2" t="s">
        <v>21</v>
      </c>
      <c r="B26" s="2">
        <v>2.6225291420732799</v>
      </c>
      <c r="C26" s="2">
        <v>8.7279803108389307E-3</v>
      </c>
      <c r="D26" s="2">
        <v>0.13091970466258401</v>
      </c>
      <c r="E26" s="2" t="str">
        <f t="shared" si="2"/>
        <v>NS</v>
      </c>
      <c r="G26" s="2" t="s">
        <v>22</v>
      </c>
      <c r="H26" s="2">
        <v>-39.335837716002999</v>
      </c>
      <c r="I26" s="2">
        <v>-2.4593262969475398</v>
      </c>
      <c r="J26" s="2">
        <v>0.17623</v>
      </c>
      <c r="K26" s="2" t="s">
        <v>17</v>
      </c>
      <c r="M26" s="2" t="s">
        <v>21</v>
      </c>
      <c r="N26" s="2">
        <v>2.60456661370291</v>
      </c>
      <c r="O26" s="2">
        <v>9.1990536944426202E-3</v>
      </c>
      <c r="P26" s="2">
        <v>0.13798580541663899</v>
      </c>
      <c r="Q26" s="2" t="str">
        <f t="shared" si="3"/>
        <v>NS</v>
      </c>
      <c r="S26" s="2" t="s">
        <v>21</v>
      </c>
      <c r="T26" s="2">
        <v>2.4785531679694901</v>
      </c>
      <c r="U26" s="2">
        <v>1.31916448823721E-2</v>
      </c>
      <c r="V26" s="2">
        <v>0.197874673235581</v>
      </c>
      <c r="W26" s="2" t="str">
        <f t="shared" si="4"/>
        <v>NS</v>
      </c>
    </row>
    <row r="27" spans="1:23" ht="18" customHeight="1" x14ac:dyDescent="0.25">
      <c r="A27" s="2" t="s">
        <v>30</v>
      </c>
      <c r="B27" s="2">
        <v>-0.62868849296277096</v>
      </c>
      <c r="C27" s="2">
        <v>0.52955301297754498</v>
      </c>
      <c r="D27" s="2">
        <v>1</v>
      </c>
      <c r="E27" s="2" t="str">
        <f t="shared" si="2"/>
        <v>NS</v>
      </c>
      <c r="G27" s="2" t="s">
        <v>25</v>
      </c>
      <c r="H27" s="2">
        <v>10.7843726521413</v>
      </c>
      <c r="I27" s="2">
        <v>0.67425261032900097</v>
      </c>
      <c r="J27" s="2">
        <v>0.98316999999999999</v>
      </c>
      <c r="K27" s="2" t="s">
        <v>17</v>
      </c>
      <c r="M27" s="2" t="s">
        <v>30</v>
      </c>
      <c r="N27" s="2">
        <v>-0.48498826599985201</v>
      </c>
      <c r="O27" s="2">
        <v>0.62768466907022702</v>
      </c>
      <c r="P27" s="2">
        <v>1</v>
      </c>
      <c r="Q27" s="2" t="str">
        <f t="shared" si="3"/>
        <v>NS</v>
      </c>
      <c r="S27" s="2" t="s">
        <v>30</v>
      </c>
      <c r="T27" s="2">
        <v>-0.93394757053922905</v>
      </c>
      <c r="U27" s="2">
        <v>0.35033093857984698</v>
      </c>
      <c r="V27" s="2">
        <v>1</v>
      </c>
      <c r="W27" s="2" t="str">
        <f t="shared" si="4"/>
        <v>NS</v>
      </c>
    </row>
    <row r="28" spans="1:23" ht="18" customHeight="1" x14ac:dyDescent="0.25">
      <c r="A28" s="2" t="s">
        <v>36</v>
      </c>
      <c r="B28" s="2">
        <v>3.5925056740729802</v>
      </c>
      <c r="C28" s="2">
        <v>3.2751352063806302E-4</v>
      </c>
      <c r="D28" s="2">
        <v>4.9127028095709404E-3</v>
      </c>
      <c r="E28" s="2" t="str">
        <f t="shared" si="2"/>
        <v>*</v>
      </c>
      <c r="G28" s="2" t="s">
        <v>27</v>
      </c>
      <c r="H28" s="2">
        <v>-90.066115702479394</v>
      </c>
      <c r="I28" s="2">
        <v>-5.6310474028855797</v>
      </c>
      <c r="J28" s="2">
        <v>1E-4</v>
      </c>
      <c r="K28" s="2" t="s">
        <v>13</v>
      </c>
      <c r="M28" s="2" t="s">
        <v>36</v>
      </c>
      <c r="N28" s="2">
        <v>3.6823183159248001</v>
      </c>
      <c r="O28" s="2">
        <v>2.3112257441332301E-4</v>
      </c>
      <c r="P28" s="2">
        <v>3.4668386161998501E-3</v>
      </c>
      <c r="Q28" s="2" t="str">
        <f t="shared" si="3"/>
        <v>*</v>
      </c>
      <c r="S28" s="2" t="s">
        <v>36</v>
      </c>
      <c r="T28" s="2">
        <v>3.5561849801301402</v>
      </c>
      <c r="U28" s="2">
        <v>3.7627918568792102E-4</v>
      </c>
      <c r="V28" s="2">
        <v>5.6441877853188101E-3</v>
      </c>
      <c r="W28" s="2" t="str">
        <f t="shared" si="4"/>
        <v>*</v>
      </c>
    </row>
    <row r="29" spans="1:23" ht="18" customHeight="1" x14ac:dyDescent="0.25">
      <c r="A29" s="2" t="s">
        <v>24</v>
      </c>
      <c r="B29" s="2">
        <v>1.9219905356290401</v>
      </c>
      <c r="C29" s="2">
        <v>5.46069486528818E-2</v>
      </c>
      <c r="D29" s="2">
        <v>0.81910422979322695</v>
      </c>
      <c r="E29" s="2" t="str">
        <f t="shared" si="2"/>
        <v>NS</v>
      </c>
      <c r="G29" s="2" t="s">
        <v>29</v>
      </c>
      <c r="H29" s="2">
        <v>-19.782118707738601</v>
      </c>
      <c r="I29" s="2">
        <v>-1.2368030674350401</v>
      </c>
      <c r="J29" s="2">
        <v>0.81464999999999999</v>
      </c>
      <c r="K29" s="2" t="s">
        <v>17</v>
      </c>
      <c r="M29" s="2" t="s">
        <v>24</v>
      </c>
      <c r="N29" s="2">
        <v>1.8501404221475799</v>
      </c>
      <c r="O29" s="2">
        <v>6.4293313211081601E-2</v>
      </c>
      <c r="P29" s="2">
        <v>0.96439969816622395</v>
      </c>
      <c r="Q29" s="2" t="str">
        <f t="shared" si="3"/>
        <v>NS</v>
      </c>
      <c r="S29" s="2" t="s">
        <v>24</v>
      </c>
      <c r="T29" s="2">
        <v>1.5805266578356201</v>
      </c>
      <c r="U29" s="2">
        <v>0.113986306947454</v>
      </c>
      <c r="V29" s="2">
        <v>1</v>
      </c>
      <c r="W29" s="2" t="str">
        <f t="shared" si="4"/>
        <v>NS</v>
      </c>
    </row>
    <row r="30" spans="1:23" ht="18" customHeight="1" x14ac:dyDescent="0.25">
      <c r="A30" s="2" t="s">
        <v>32</v>
      </c>
      <c r="B30" s="2">
        <v>-1.3292270994069999</v>
      </c>
      <c r="C30" s="2">
        <v>0.18377305705467001</v>
      </c>
      <c r="D30" s="2">
        <v>1</v>
      </c>
      <c r="E30" s="2" t="str">
        <f t="shared" si="2"/>
        <v>NS</v>
      </c>
      <c r="G30" s="2" t="s">
        <v>31</v>
      </c>
      <c r="H30" s="2">
        <v>30.338091660405802</v>
      </c>
      <c r="I30" s="2">
        <v>1.8967758398415</v>
      </c>
      <c r="J30" s="2">
        <v>0.42798000000000003</v>
      </c>
      <c r="K30" s="2" t="s">
        <v>17</v>
      </c>
      <c r="M30" s="2" t="s">
        <v>32</v>
      </c>
      <c r="N30" s="2">
        <v>-1.23941445755518</v>
      </c>
      <c r="O30" s="2">
        <v>0.21519205003650099</v>
      </c>
      <c r="P30" s="2">
        <v>1</v>
      </c>
      <c r="Q30" s="2" t="str">
        <f t="shared" si="3"/>
        <v>NS</v>
      </c>
      <c r="S30" s="2" t="s">
        <v>32</v>
      </c>
      <c r="T30" s="2">
        <v>-1.8319740806731</v>
      </c>
      <c r="U30" s="2">
        <v>6.69552823173684E-2</v>
      </c>
      <c r="V30" s="2">
        <v>1</v>
      </c>
      <c r="W30" s="2" t="str">
        <f t="shared" si="4"/>
        <v>NS</v>
      </c>
    </row>
    <row r="31" spans="1:23" ht="18" customHeight="1" x14ac:dyDescent="0.25">
      <c r="A31" s="2" t="s">
        <v>38</v>
      </c>
      <c r="B31" s="2">
        <v>2.8919670676287499</v>
      </c>
      <c r="C31" s="2">
        <v>3.8283807397189499E-3</v>
      </c>
      <c r="D31" s="2">
        <v>5.7425711095784301E-2</v>
      </c>
      <c r="E31" s="2" t="str">
        <f t="shared" si="2"/>
        <v>NS</v>
      </c>
      <c r="G31" s="2" t="s">
        <v>33</v>
      </c>
      <c r="H31" s="2">
        <v>-70.5123966942149</v>
      </c>
      <c r="I31" s="2">
        <v>-4.4085241733730696</v>
      </c>
      <c r="J31" s="2">
        <v>2.31E-3</v>
      </c>
      <c r="K31" s="2" t="s">
        <v>18</v>
      </c>
      <c r="M31" s="2" t="s">
        <v>38</v>
      </c>
      <c r="N31" s="2">
        <v>2.92789212436948</v>
      </c>
      <c r="O31" s="2">
        <v>3.41268428030335E-3</v>
      </c>
      <c r="P31" s="2">
        <v>5.11902642045503E-2</v>
      </c>
      <c r="Q31" s="2" t="str">
        <f t="shared" si="3"/>
        <v>NS</v>
      </c>
      <c r="S31" s="2" t="s">
        <v>38</v>
      </c>
      <c r="T31" s="2">
        <v>2.6581584699962701</v>
      </c>
      <c r="U31" s="2">
        <v>7.8568939313538397E-3</v>
      </c>
      <c r="V31" s="2">
        <v>0.11785340897030799</v>
      </c>
      <c r="W31" s="2" t="str">
        <f t="shared" si="4"/>
        <v>NS</v>
      </c>
    </row>
    <row r="32" spans="1:23" ht="18" customHeight="1" x14ac:dyDescent="0.25">
      <c r="A32" s="2" t="s">
        <v>42</v>
      </c>
      <c r="B32" s="2">
        <v>-0.70053860644423105</v>
      </c>
      <c r="C32" s="2">
        <v>0.48359100390166998</v>
      </c>
      <c r="D32" s="2">
        <v>1</v>
      </c>
      <c r="E32" s="2" t="str">
        <f t="shared" si="2"/>
        <v>NS</v>
      </c>
      <c r="G32" s="2" t="s">
        <v>35</v>
      </c>
      <c r="H32" s="2">
        <v>19.553719008264501</v>
      </c>
      <c r="I32" s="2">
        <v>1.2225232295124999</v>
      </c>
      <c r="J32" s="2">
        <v>0.82164000000000004</v>
      </c>
      <c r="K32" s="2" t="s">
        <v>17</v>
      </c>
      <c r="M32" s="2" t="s">
        <v>42</v>
      </c>
      <c r="N32" s="2">
        <v>-0.75442619155532598</v>
      </c>
      <c r="O32" s="2">
        <v>0.45059334935222101</v>
      </c>
      <c r="P32" s="2">
        <v>1</v>
      </c>
      <c r="Q32" s="2" t="str">
        <f t="shared" si="3"/>
        <v>NS</v>
      </c>
      <c r="S32" s="2" t="s">
        <v>42</v>
      </c>
      <c r="T32" s="2">
        <v>-0.89802651013387502</v>
      </c>
      <c r="U32" s="2">
        <v>0.36917141633269202</v>
      </c>
      <c r="V32" s="2">
        <v>1</v>
      </c>
      <c r="W32" s="2" t="str">
        <f t="shared" si="4"/>
        <v>NS</v>
      </c>
    </row>
    <row r="33" spans="1:23" ht="18" customHeight="1" x14ac:dyDescent="0.25">
      <c r="A33" s="2" t="s">
        <v>26</v>
      </c>
      <c r="B33" s="2">
        <v>0.82627630503678595</v>
      </c>
      <c r="C33" s="2">
        <v>0.40864737161784898</v>
      </c>
      <c r="D33" s="2">
        <v>1</v>
      </c>
      <c r="E33" s="2" t="str">
        <f t="shared" si="2"/>
        <v>NS</v>
      </c>
      <c r="G33" s="2" t="s">
        <v>37</v>
      </c>
      <c r="H33" s="2">
        <v>4.0646130728775196</v>
      </c>
      <c r="I33" s="2">
        <v>0.25412474723978401</v>
      </c>
      <c r="J33" s="2">
        <v>0.99983999999999995</v>
      </c>
      <c r="K33" s="2" t="s">
        <v>17</v>
      </c>
      <c r="M33" s="2" t="s">
        <v>26</v>
      </c>
      <c r="N33" s="2">
        <v>0.53887585111094705</v>
      </c>
      <c r="O33" s="2">
        <v>0.58997252116725796</v>
      </c>
      <c r="P33" s="2">
        <v>1</v>
      </c>
      <c r="Q33" s="2" t="str">
        <f t="shared" si="3"/>
        <v>NS</v>
      </c>
      <c r="S33" s="2" t="s">
        <v>26</v>
      </c>
      <c r="T33" s="2">
        <v>0.61065802689103399</v>
      </c>
      <c r="U33" s="2">
        <v>0.54142599873682296</v>
      </c>
      <c r="V33" s="2">
        <v>1</v>
      </c>
      <c r="W33" s="2" t="str">
        <f t="shared" si="4"/>
        <v>NS</v>
      </c>
    </row>
    <row r="34" spans="1:23" ht="18" customHeight="1" x14ac:dyDescent="0.25">
      <c r="A34" s="2" t="s">
        <v>34</v>
      </c>
      <c r="B34" s="2">
        <v>-2.4249413299992599</v>
      </c>
      <c r="C34" s="2">
        <v>1.53108609020692E-2</v>
      </c>
      <c r="D34" s="2">
        <v>0.22966291353103799</v>
      </c>
      <c r="E34" s="2" t="str">
        <f t="shared" si="2"/>
        <v>NS</v>
      </c>
      <c r="G34" s="2" t="s">
        <v>39</v>
      </c>
      <c r="H34" s="2">
        <v>54.184823441021898</v>
      </c>
      <c r="I34" s="2">
        <v>3.3877036545163302</v>
      </c>
      <c r="J34" s="2">
        <v>2.5899999999999999E-2</v>
      </c>
      <c r="K34" s="2" t="s">
        <v>23</v>
      </c>
      <c r="M34" s="2" t="s">
        <v>34</v>
      </c>
      <c r="N34" s="2">
        <v>-2.5506790285918202</v>
      </c>
      <c r="O34" s="2">
        <v>1.07513289670307E-2</v>
      </c>
      <c r="P34" s="2">
        <v>0.16126993450546001</v>
      </c>
      <c r="Q34" s="2" t="str">
        <f t="shared" si="3"/>
        <v>NS</v>
      </c>
      <c r="S34" s="2" t="s">
        <v>34</v>
      </c>
      <c r="T34" s="2">
        <v>-2.8018427116176898</v>
      </c>
      <c r="U34" s="2">
        <v>5.0811640161261603E-3</v>
      </c>
      <c r="V34" s="2">
        <v>7.6217460241892507E-2</v>
      </c>
      <c r="W34" s="2" t="str">
        <f t="shared" si="4"/>
        <v>NS</v>
      </c>
    </row>
    <row r="35" spans="1:23" ht="18" customHeight="1" x14ac:dyDescent="0.25">
      <c r="A35" s="2" t="s">
        <v>40</v>
      </c>
      <c r="B35" s="2">
        <v>1.7962528370364901</v>
      </c>
      <c r="C35" s="2">
        <v>7.2454314949550597E-2</v>
      </c>
      <c r="D35" s="2">
        <v>1</v>
      </c>
      <c r="E35" s="2" t="str">
        <f t="shared" si="2"/>
        <v>NS</v>
      </c>
      <c r="G35" s="2" t="s">
        <v>41</v>
      </c>
      <c r="H35" s="2">
        <v>-46.665664913598803</v>
      </c>
      <c r="I35" s="2">
        <v>-2.9175963586982498</v>
      </c>
      <c r="J35" s="2">
        <v>7.2370000000000004E-2</v>
      </c>
      <c r="K35" s="2" t="s">
        <v>17</v>
      </c>
      <c r="M35" s="2" t="s">
        <v>40</v>
      </c>
      <c r="N35" s="2">
        <v>1.61662755333284</v>
      </c>
      <c r="O35" s="2">
        <v>0.105958700605014</v>
      </c>
      <c r="P35" s="2">
        <v>1</v>
      </c>
      <c r="Q35" s="2" t="str">
        <f t="shared" si="3"/>
        <v>NS</v>
      </c>
      <c r="S35" s="2" t="s">
        <v>40</v>
      </c>
      <c r="T35" s="2">
        <v>1.6882898390516801</v>
      </c>
      <c r="U35" s="2">
        <v>9.1355604772525495E-2</v>
      </c>
      <c r="V35" s="2">
        <v>1</v>
      </c>
      <c r="W35" s="2" t="str">
        <f t="shared" si="4"/>
        <v>NS</v>
      </c>
    </row>
    <row r="36" spans="1:23" ht="18" customHeight="1" x14ac:dyDescent="0.25">
      <c r="A36" s="2" t="s">
        <v>44</v>
      </c>
      <c r="B36" s="2">
        <v>-1.7962528370364901</v>
      </c>
      <c r="C36" s="2">
        <v>7.2454314949550597E-2</v>
      </c>
      <c r="D36" s="2">
        <v>1</v>
      </c>
      <c r="E36" s="2" t="str">
        <f t="shared" si="2"/>
        <v>NS</v>
      </c>
      <c r="G36" s="2" t="s">
        <v>43</v>
      </c>
      <c r="H36" s="2">
        <v>43.400450788880498</v>
      </c>
      <c r="I36" s="2">
        <v>2.7134510441873299</v>
      </c>
      <c r="J36" s="2">
        <v>0.10911999999999999</v>
      </c>
      <c r="K36" s="2" t="s">
        <v>17</v>
      </c>
      <c r="M36" s="2" t="s">
        <v>44</v>
      </c>
      <c r="N36" s="2">
        <v>-2.0656907625919598</v>
      </c>
      <c r="O36" s="2">
        <v>3.8857688075737203E-2</v>
      </c>
      <c r="P36" s="2">
        <v>0.58286532113605805</v>
      </c>
      <c r="Q36" s="2" t="str">
        <f t="shared" si="3"/>
        <v>NS</v>
      </c>
      <c r="S36" s="2" t="s">
        <v>44</v>
      </c>
      <c r="T36" s="2">
        <v>-1.8678951410784601</v>
      </c>
      <c r="U36" s="2">
        <v>6.1776688296925099E-2</v>
      </c>
      <c r="V36" s="2">
        <v>0.92665032445387696</v>
      </c>
      <c r="W36" s="2" t="str">
        <f t="shared" si="4"/>
        <v>NS</v>
      </c>
    </row>
    <row r="37" spans="1:23" ht="18" customHeight="1" x14ac:dyDescent="0.25">
      <c r="A37" s="2" t="s">
        <v>46</v>
      </c>
      <c r="B37" s="2">
        <v>-1.09571423059226</v>
      </c>
      <c r="C37" s="2">
        <v>0.27320385308901102</v>
      </c>
      <c r="D37" s="2">
        <v>1</v>
      </c>
      <c r="E37" s="2" t="str">
        <f t="shared" si="2"/>
        <v>NS</v>
      </c>
      <c r="G37" s="2" t="s">
        <v>45</v>
      </c>
      <c r="H37" s="2">
        <v>23.8467317806161</v>
      </c>
      <c r="I37" s="2">
        <v>1.4909278146748199</v>
      </c>
      <c r="J37" s="2">
        <v>0.67301999999999995</v>
      </c>
      <c r="K37" s="2" t="s">
        <v>17</v>
      </c>
      <c r="M37" s="2" t="s">
        <v>46</v>
      </c>
      <c r="N37" s="2">
        <v>-1.31126457103664</v>
      </c>
      <c r="O37" s="2">
        <v>0.18976839366024401</v>
      </c>
      <c r="P37" s="2">
        <v>1</v>
      </c>
      <c r="Q37" s="2" t="str">
        <f t="shared" si="3"/>
        <v>NS</v>
      </c>
      <c r="S37" s="2" t="s">
        <v>46</v>
      </c>
      <c r="T37" s="2">
        <v>-0.96986863094458498</v>
      </c>
      <c r="U37" s="2">
        <v>0.33211197790172198</v>
      </c>
      <c r="V37" s="2">
        <v>1</v>
      </c>
      <c r="W37" s="2" t="str">
        <f t="shared" si="4"/>
        <v>NS</v>
      </c>
    </row>
    <row r="38" spans="1:23" ht="18" customHeight="1" x14ac:dyDescent="0.25">
      <c r="E38" s="2">
        <f>COUNTIF(E23:E37, "NS")</f>
        <v>12</v>
      </c>
      <c r="K38" s="3">
        <f>COUNTIF(K23:K37, "NS")</f>
        <v>9</v>
      </c>
      <c r="Q38" s="2">
        <f>COUNTIF(Q23:Q37, "NS")</f>
        <v>12</v>
      </c>
      <c r="W38" s="2">
        <f>COUNTIF(W23:W37, "NS")</f>
        <v>12</v>
      </c>
    </row>
    <row r="40" spans="1:23" ht="18" customHeight="1" x14ac:dyDescent="0.25">
      <c r="A40" s="1" t="s">
        <v>52</v>
      </c>
      <c r="B40" s="1"/>
      <c r="C40" s="1"/>
      <c r="D40" s="1"/>
      <c r="E40" s="1"/>
    </row>
    <row r="41" spans="1:23" ht="18" customHeight="1" x14ac:dyDescent="0.25">
      <c r="A41" s="2" t="s">
        <v>8</v>
      </c>
      <c r="B41" s="2" t="s">
        <v>9</v>
      </c>
      <c r="C41" s="2" t="s">
        <v>10</v>
      </c>
      <c r="D41" s="2" t="s">
        <v>11</v>
      </c>
      <c r="E41" s="2" t="s">
        <v>7</v>
      </c>
    </row>
    <row r="42" spans="1:23" ht="18" customHeight="1" x14ac:dyDescent="0.25">
      <c r="A42" s="2" t="s">
        <v>15</v>
      </c>
      <c r="B42" s="2">
        <v>2.51447422837485</v>
      </c>
      <c r="C42" s="2">
        <v>1.1921001496914E-2</v>
      </c>
      <c r="D42" s="2">
        <v>0.17881502245371</v>
      </c>
      <c r="E42" s="2" t="str">
        <f>IF(D42&lt;0.05,"*","NS")</f>
        <v>NS</v>
      </c>
    </row>
    <row r="43" spans="1:23" ht="18" customHeight="1" x14ac:dyDescent="0.25">
      <c r="A43" s="2" t="s">
        <v>19</v>
      </c>
      <c r="B43" s="2">
        <v>-0.17960530202677499</v>
      </c>
      <c r="C43" s="2">
        <v>0.85746244195924104</v>
      </c>
      <c r="D43" s="2">
        <v>1</v>
      </c>
      <c r="E43" s="2" t="str">
        <f t="shared" ref="E43:E56" si="5">IF(D43&lt;0.05,"*","NS")</f>
        <v>NS</v>
      </c>
    </row>
    <row r="44" spans="1:23" ht="18" customHeight="1" x14ac:dyDescent="0.25">
      <c r="A44" s="2" t="s">
        <v>28</v>
      </c>
      <c r="B44" s="2">
        <v>-2.6940795304016198</v>
      </c>
      <c r="C44" s="2">
        <v>7.0583320485280996E-3</v>
      </c>
      <c r="D44" s="2">
        <v>0.10587498072792199</v>
      </c>
      <c r="E44" s="2" t="str">
        <f t="shared" si="5"/>
        <v>NS</v>
      </c>
    </row>
    <row r="45" spans="1:23" ht="18" customHeight="1" x14ac:dyDescent="0.25">
      <c r="A45" s="2" t="s">
        <v>21</v>
      </c>
      <c r="B45" s="2">
        <v>2.6581584699962701</v>
      </c>
      <c r="C45" s="2">
        <v>7.8568939313538502E-3</v>
      </c>
      <c r="D45" s="2">
        <v>0.11785340897030799</v>
      </c>
      <c r="E45" s="2" t="str">
        <f t="shared" si="5"/>
        <v>NS</v>
      </c>
    </row>
    <row r="46" spans="1:23" ht="18" customHeight="1" x14ac:dyDescent="0.25">
      <c r="A46" s="2" t="s">
        <v>30</v>
      </c>
      <c r="B46" s="2">
        <v>0.14368424162141999</v>
      </c>
      <c r="C46" s="2">
        <v>0.88574981542991105</v>
      </c>
      <c r="D46" s="2">
        <v>1</v>
      </c>
      <c r="E46" s="2" t="str">
        <f t="shared" si="5"/>
        <v>NS</v>
      </c>
    </row>
    <row r="47" spans="1:23" ht="18" customHeight="1" x14ac:dyDescent="0.25">
      <c r="A47" s="2" t="s">
        <v>36</v>
      </c>
      <c r="B47" s="2">
        <v>2.83776377202304</v>
      </c>
      <c r="C47" s="2">
        <v>4.54307919874016E-3</v>
      </c>
      <c r="D47" s="2">
        <v>6.8146187981102294E-2</v>
      </c>
      <c r="E47" s="2" t="str">
        <f t="shared" si="5"/>
        <v>NS</v>
      </c>
    </row>
    <row r="48" spans="1:23" ht="18" customHeight="1" x14ac:dyDescent="0.25">
      <c r="A48" s="2" t="s">
        <v>24</v>
      </c>
      <c r="B48" s="2">
        <v>0.61065802689103399</v>
      </c>
      <c r="C48" s="2">
        <v>0.54142599873682296</v>
      </c>
      <c r="D48" s="2">
        <v>1</v>
      </c>
      <c r="E48" s="2" t="str">
        <f t="shared" si="5"/>
        <v>NS</v>
      </c>
    </row>
    <row r="49" spans="1:5" ht="18" customHeight="1" x14ac:dyDescent="0.25">
      <c r="A49" s="2" t="s">
        <v>32</v>
      </c>
      <c r="B49" s="2">
        <v>-1.90381620148381</v>
      </c>
      <c r="C49" s="2">
        <v>5.6934125740297499E-2</v>
      </c>
      <c r="D49" s="2">
        <v>0.85401188610446299</v>
      </c>
      <c r="E49" s="2" t="str">
        <f t="shared" si="5"/>
        <v>NS</v>
      </c>
    </row>
    <row r="50" spans="1:5" ht="18" customHeight="1" x14ac:dyDescent="0.25">
      <c r="A50" s="2" t="s">
        <v>38</v>
      </c>
      <c r="B50" s="2">
        <v>0.79026332891780904</v>
      </c>
      <c r="C50" s="2">
        <v>0.42937399824547001</v>
      </c>
      <c r="D50" s="2">
        <v>1</v>
      </c>
      <c r="E50" s="2" t="str">
        <f t="shared" si="5"/>
        <v>NS</v>
      </c>
    </row>
    <row r="51" spans="1:5" ht="18" customHeight="1" x14ac:dyDescent="0.25">
      <c r="A51" s="2" t="s">
        <v>42</v>
      </c>
      <c r="B51" s="2">
        <v>-2.0475004431052302</v>
      </c>
      <c r="C51" s="2">
        <v>4.0608973404253602E-2</v>
      </c>
      <c r="D51" s="2">
        <v>0.60913460106380402</v>
      </c>
      <c r="E51" s="2" t="str">
        <f t="shared" si="5"/>
        <v>NS</v>
      </c>
    </row>
    <row r="52" spans="1:5" ht="18" customHeight="1" x14ac:dyDescent="0.25">
      <c r="A52" s="2" t="s">
        <v>26</v>
      </c>
      <c r="B52" s="2">
        <v>-0.32328954364819501</v>
      </c>
      <c r="C52" s="2">
        <v>0.74647597215561901</v>
      </c>
      <c r="D52" s="2">
        <v>1</v>
      </c>
      <c r="E52" s="2" t="str">
        <f t="shared" si="5"/>
        <v>NS</v>
      </c>
    </row>
    <row r="53" spans="1:5" ht="18" customHeight="1" x14ac:dyDescent="0.25">
      <c r="A53" s="2" t="s">
        <v>34</v>
      </c>
      <c r="B53" s="2">
        <v>-2.83776377202304</v>
      </c>
      <c r="C53" s="2">
        <v>4.54307919874016E-3</v>
      </c>
      <c r="D53" s="2">
        <v>6.8146187981102294E-2</v>
      </c>
      <c r="E53" s="2" t="str">
        <f t="shared" si="5"/>
        <v>NS</v>
      </c>
    </row>
    <row r="54" spans="1:5" ht="18" customHeight="1" x14ac:dyDescent="0.25">
      <c r="A54" s="2" t="s">
        <v>40</v>
      </c>
      <c r="B54" s="2">
        <v>-0.14368424162141999</v>
      </c>
      <c r="C54" s="2">
        <v>0.88574981542991105</v>
      </c>
      <c r="D54" s="2">
        <v>1</v>
      </c>
      <c r="E54" s="2" t="str">
        <f t="shared" si="5"/>
        <v>NS</v>
      </c>
    </row>
    <row r="55" spans="1:5" ht="18" customHeight="1" x14ac:dyDescent="0.25">
      <c r="A55" s="2" t="s">
        <v>44</v>
      </c>
      <c r="B55" s="2">
        <v>-2.9814480136444601</v>
      </c>
      <c r="C55" s="2">
        <v>2.8688875097614601E-3</v>
      </c>
      <c r="D55" s="2">
        <v>4.3033312646422003E-2</v>
      </c>
      <c r="E55" s="2" t="str">
        <f t="shared" si="5"/>
        <v>*</v>
      </c>
    </row>
    <row r="56" spans="1:5" ht="18" customHeight="1" x14ac:dyDescent="0.25">
      <c r="A56" s="2" t="s">
        <v>46</v>
      </c>
      <c r="B56" s="2">
        <v>-0.93394757053922905</v>
      </c>
      <c r="C56" s="2">
        <v>0.35033093857984698</v>
      </c>
      <c r="D56" s="2">
        <v>1</v>
      </c>
      <c r="E56" s="2" t="str">
        <f t="shared" si="5"/>
        <v>NS</v>
      </c>
    </row>
    <row r="57" spans="1:5" ht="18" customHeight="1" x14ac:dyDescent="0.25">
      <c r="E57" s="2">
        <f>COUNTIF(E42:E56, "NS")</f>
        <v>14</v>
      </c>
    </row>
  </sheetData>
  <mergeCells count="9">
    <mergeCell ref="A40:E40"/>
    <mergeCell ref="M2:Q2"/>
    <mergeCell ref="G2:K2"/>
    <mergeCell ref="A2:E2"/>
    <mergeCell ref="S2:W2"/>
    <mergeCell ref="A21:E21"/>
    <mergeCell ref="G21:K21"/>
    <mergeCell ref="M21:Q21"/>
    <mergeCell ref="S21:W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4851E-5A13-470A-9172-FC85B8146742}">
  <dimension ref="A1:C15"/>
  <sheetViews>
    <sheetView workbookViewId="0">
      <selection activeCell="C1" sqref="C1:C15"/>
    </sheetView>
  </sheetViews>
  <sheetFormatPr defaultRowHeight="15" x14ac:dyDescent="0.25"/>
  <sheetData>
    <row r="1" spans="1:3" x14ac:dyDescent="0.25">
      <c r="A1" s="2" t="s">
        <v>12</v>
      </c>
      <c r="C1" s="2" t="s">
        <v>15</v>
      </c>
    </row>
    <row r="2" spans="1:3" x14ac:dyDescent="0.25">
      <c r="A2" s="2" t="s">
        <v>16</v>
      </c>
      <c r="C2" s="2" t="s">
        <v>19</v>
      </c>
    </row>
    <row r="3" spans="1:3" x14ac:dyDescent="0.25">
      <c r="A3" s="2" t="s">
        <v>20</v>
      </c>
      <c r="C3" s="2" t="s">
        <v>28</v>
      </c>
    </row>
    <row r="4" spans="1:3" x14ac:dyDescent="0.25">
      <c r="A4" s="2" t="s">
        <v>22</v>
      </c>
      <c r="C4" s="2" t="s">
        <v>21</v>
      </c>
    </row>
    <row r="5" spans="1:3" x14ac:dyDescent="0.25">
      <c r="A5" s="2" t="s">
        <v>25</v>
      </c>
      <c r="C5" s="2" t="s">
        <v>30</v>
      </c>
    </row>
    <row r="6" spans="1:3" x14ac:dyDescent="0.25">
      <c r="A6" s="2" t="s">
        <v>27</v>
      </c>
      <c r="C6" s="2" t="s">
        <v>36</v>
      </c>
    </row>
    <row r="7" spans="1:3" x14ac:dyDescent="0.25">
      <c r="A7" s="2" t="s">
        <v>29</v>
      </c>
      <c r="C7" s="2" t="s">
        <v>24</v>
      </c>
    </row>
    <row r="8" spans="1:3" x14ac:dyDescent="0.25">
      <c r="A8" s="2" t="s">
        <v>31</v>
      </c>
      <c r="C8" s="2" t="s">
        <v>32</v>
      </c>
    </row>
    <row r="9" spans="1:3" x14ac:dyDescent="0.25">
      <c r="A9" s="2" t="s">
        <v>33</v>
      </c>
      <c r="C9" s="2" t="s">
        <v>38</v>
      </c>
    </row>
    <row r="10" spans="1:3" x14ac:dyDescent="0.25">
      <c r="A10" s="2" t="s">
        <v>35</v>
      </c>
      <c r="C10" s="2" t="s">
        <v>42</v>
      </c>
    </row>
    <row r="11" spans="1:3" x14ac:dyDescent="0.25">
      <c r="A11" s="2" t="s">
        <v>37</v>
      </c>
      <c r="C11" s="2" t="s">
        <v>26</v>
      </c>
    </row>
    <row r="12" spans="1:3" x14ac:dyDescent="0.25">
      <c r="A12" s="2" t="s">
        <v>39</v>
      </c>
      <c r="C12" s="2" t="s">
        <v>34</v>
      </c>
    </row>
    <row r="13" spans="1:3" x14ac:dyDescent="0.25">
      <c r="A13" s="2" t="s">
        <v>41</v>
      </c>
      <c r="C13" s="2" t="s">
        <v>40</v>
      </c>
    </row>
    <row r="14" spans="1:3" x14ac:dyDescent="0.25">
      <c r="A14" s="2" t="s">
        <v>43</v>
      </c>
      <c r="C14" s="2" t="s">
        <v>44</v>
      </c>
    </row>
    <row r="15" spans="1:3" x14ac:dyDescent="0.25">
      <c r="A15" s="2" t="s">
        <v>45</v>
      </c>
      <c r="C15" s="2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Shedding_G1_Analysed VG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Virginie Galais (Staff)</cp:lastModifiedBy>
  <dcterms:created xsi:type="dcterms:W3CDTF">2024-03-27T13:37:28Z</dcterms:created>
  <dcterms:modified xsi:type="dcterms:W3CDTF">2024-03-27T13:58:09Z</dcterms:modified>
</cp:coreProperties>
</file>