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vgalais001_dundee_ac_uk/Documents/PhD data/R Projects/Fibre_Transfer_washing-activities/Results/"/>
    </mc:Choice>
  </mc:AlternateContent>
  <xr:revisionPtr revIDLastSave="5" documentId="13_ncr:40009_{E195993D-210C-455F-B0AC-F83E2740E878}" xr6:coauthVersionLast="47" xr6:coauthVersionMax="47" xr10:uidLastSave="{C53D517C-8A37-46FF-AFA5-26D001B4AE79}"/>
  <bookViews>
    <workbookView xWindow="-28920" yWindow="-120" windowWidth="29040" windowHeight="17640" xr2:uid="{00000000-000D-0000-FFFF-FFFF00000000}"/>
  </bookViews>
  <sheets>
    <sheet name="Data_filtration G12_fibre weig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4" i="1"/>
  <c r="E45" i="1"/>
  <c r="E47" i="1"/>
  <c r="E48" i="1"/>
  <c r="E49" i="1" s="1"/>
  <c r="D48" i="1"/>
  <c r="D49" i="1" s="1"/>
  <c r="D47" i="1"/>
  <c r="D46" i="1"/>
  <c r="D45" i="1"/>
  <c r="D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6" i="1"/>
  <c r="F47" i="1" l="1"/>
  <c r="F46" i="1"/>
  <c r="F49" i="1"/>
  <c r="F48" i="1"/>
  <c r="F45" i="1"/>
  <c r="F44" i="1"/>
</calcChain>
</file>

<file path=xl/sharedStrings.xml><?xml version="1.0" encoding="utf-8"?>
<sst xmlns="http://schemas.openxmlformats.org/spreadsheetml/2006/main" count="15" uniqueCount="15">
  <si>
    <t>Experiment</t>
  </si>
  <si>
    <t>Diff.FA</t>
  </si>
  <si>
    <t>U.F.FA</t>
  </si>
  <si>
    <t>Diff.FN</t>
  </si>
  <si>
    <t>U.F.FN</t>
  </si>
  <si>
    <t>Wf</t>
  </si>
  <si>
    <t>U.C</t>
  </si>
  <si>
    <t>U.C3</t>
  </si>
  <si>
    <t>Normalised</t>
  </si>
  <si>
    <t>Min</t>
  </si>
  <si>
    <t>Max</t>
  </si>
  <si>
    <t>Average</t>
  </si>
  <si>
    <t>Median</t>
  </si>
  <si>
    <t>SD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</si>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</sst>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E2" sqref="E2:E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1.99999999999818E-2</v>
      </c>
      <c r="C2">
        <v>3.1622776601655002E-2</v>
      </c>
      <c r="D2">
        <v>51.180000000000099</v>
      </c>
      <c r="E2" s="1">
        <f>D2/3.075</f>
        <v>16.643902439024423</v>
      </c>
      <c r="F2">
        <v>3.1622776601726903E-2</v>
      </c>
      <c r="G2">
        <v>51.16</v>
      </c>
      <c r="H2">
        <v>4.4721359550006001E-2</v>
      </c>
      <c r="I2">
        <v>0.13</v>
      </c>
    </row>
    <row r="3" spans="1:9" x14ac:dyDescent="0.25">
      <c r="A3">
        <v>2</v>
      </c>
      <c r="B3">
        <v>-0.260000000000218</v>
      </c>
      <c r="C3">
        <v>2.44948974278652E-2</v>
      </c>
      <c r="D3">
        <v>58.059999999999903</v>
      </c>
      <c r="E3" s="1">
        <f t="shared" ref="E3:E42" si="0">D3/3.075</f>
        <v>18.881300813008096</v>
      </c>
      <c r="F3">
        <v>3.1622776601683798E-2</v>
      </c>
      <c r="G3">
        <v>58.32</v>
      </c>
      <c r="H3">
        <v>4.0000000000020498E-2</v>
      </c>
      <c r="I3">
        <v>0.12</v>
      </c>
    </row>
    <row r="4" spans="1:9" x14ac:dyDescent="0.25">
      <c r="A4">
        <v>3</v>
      </c>
      <c r="B4">
        <v>1.99999999999818E-2</v>
      </c>
      <c r="C4">
        <v>2.0000000000027301E-2</v>
      </c>
      <c r="D4">
        <v>70.78</v>
      </c>
      <c r="E4" s="1">
        <f t="shared" si="0"/>
        <v>23.017886178861787</v>
      </c>
      <c r="F4">
        <v>1.99999999999818E-2</v>
      </c>
      <c r="G4">
        <v>70.760000000000005</v>
      </c>
      <c r="H4">
        <v>2.8284271247468299E-2</v>
      </c>
      <c r="I4">
        <v>0.08</v>
      </c>
    </row>
    <row r="5" spans="1:9" x14ac:dyDescent="0.25">
      <c r="A5">
        <v>4</v>
      </c>
      <c r="B5">
        <v>3.9999999999963599E-2</v>
      </c>
      <c r="C5">
        <v>2.44948974278652E-2</v>
      </c>
      <c r="D5">
        <v>79.440000000000097</v>
      </c>
      <c r="E5" s="1">
        <f t="shared" si="0"/>
        <v>25.834146341463445</v>
      </c>
      <c r="F5">
        <v>3.1622776601683798E-2</v>
      </c>
      <c r="G5">
        <v>79.400000000000006</v>
      </c>
      <c r="H5">
        <v>4.0000000000020498E-2</v>
      </c>
      <c r="I5">
        <v>0.12</v>
      </c>
    </row>
    <row r="6" spans="1:9" x14ac:dyDescent="0.25">
      <c r="A6">
        <v>5</v>
      </c>
      <c r="B6">
        <v>-7.9999999999927199E-2</v>
      </c>
      <c r="C6">
        <v>3.4641016151385401E-2</v>
      </c>
      <c r="D6">
        <v>65.239999999999995</v>
      </c>
      <c r="E6" s="1">
        <f t="shared" si="0"/>
        <v>21.216260162601625</v>
      </c>
      <c r="F6">
        <v>3.1622776601698203E-2</v>
      </c>
      <c r="G6">
        <v>65.319999999999993</v>
      </c>
      <c r="H6">
        <v>4.6904157598249799E-2</v>
      </c>
      <c r="I6">
        <v>0.14000000000000001</v>
      </c>
    </row>
    <row r="7" spans="1:9" x14ac:dyDescent="0.25">
      <c r="A7">
        <v>6</v>
      </c>
      <c r="B7">
        <v>0.120000000000118</v>
      </c>
      <c r="C7">
        <v>3.1622776601683798E-2</v>
      </c>
      <c r="D7">
        <v>73.040000000000006</v>
      </c>
      <c r="E7" s="1">
        <f t="shared" si="0"/>
        <v>23.752845528455286</v>
      </c>
      <c r="F7">
        <v>2.8284271247468299E-2</v>
      </c>
      <c r="G7">
        <v>72.92</v>
      </c>
      <c r="H7">
        <v>4.24264068711971E-2</v>
      </c>
      <c r="I7">
        <v>0.13</v>
      </c>
    </row>
    <row r="8" spans="1:9" x14ac:dyDescent="0.25">
      <c r="A8">
        <v>7</v>
      </c>
      <c r="B8">
        <v>-0.25999999999999102</v>
      </c>
      <c r="C8">
        <v>2.8284271247468299E-2</v>
      </c>
      <c r="D8">
        <v>80.579999999999899</v>
      </c>
      <c r="E8" s="1">
        <f t="shared" si="0"/>
        <v>26.204878048780454</v>
      </c>
      <c r="F8">
        <v>3.4641016151385401E-2</v>
      </c>
      <c r="G8">
        <v>80.84</v>
      </c>
      <c r="H8">
        <v>4.4721359550006001E-2</v>
      </c>
      <c r="I8">
        <v>0.13</v>
      </c>
    </row>
    <row r="9" spans="1:9" x14ac:dyDescent="0.25">
      <c r="A9">
        <v>8</v>
      </c>
      <c r="B9">
        <v>3.9999999999963599E-2</v>
      </c>
      <c r="C9">
        <v>2.8284271247468299E-2</v>
      </c>
      <c r="D9">
        <v>92.24</v>
      </c>
      <c r="E9" s="1">
        <f t="shared" si="0"/>
        <v>29.996747967479671</v>
      </c>
      <c r="F9">
        <v>4.0000000000026098E-2</v>
      </c>
      <c r="G9">
        <v>92.2</v>
      </c>
      <c r="H9">
        <v>4.89897948556886E-2</v>
      </c>
      <c r="I9">
        <v>0.15</v>
      </c>
    </row>
    <row r="10" spans="1:9" x14ac:dyDescent="0.25">
      <c r="A10">
        <v>9</v>
      </c>
      <c r="B10">
        <v>0.119999999999891</v>
      </c>
      <c r="C10">
        <v>3.1622776601698203E-2</v>
      </c>
      <c r="D10">
        <v>98.040000000000205</v>
      </c>
      <c r="E10" s="1">
        <f t="shared" si="0"/>
        <v>31.882926829268357</v>
      </c>
      <c r="F10">
        <v>3.1622776601726903E-2</v>
      </c>
      <c r="G10">
        <v>97.92</v>
      </c>
      <c r="H10">
        <v>4.4721359550036498E-2</v>
      </c>
      <c r="I10">
        <v>0.13</v>
      </c>
    </row>
    <row r="11" spans="1:9" x14ac:dyDescent="0.25">
      <c r="A11">
        <v>10</v>
      </c>
      <c r="B11">
        <v>21.599999999999898</v>
      </c>
      <c r="C11">
        <v>3.4641016151385401E-2</v>
      </c>
      <c r="D11">
        <v>101.54</v>
      </c>
      <c r="E11" s="1">
        <f t="shared" si="0"/>
        <v>33.021138211382116</v>
      </c>
      <c r="F11">
        <v>4.4721359549990701E-2</v>
      </c>
      <c r="G11">
        <v>79.94</v>
      </c>
      <c r="H11">
        <v>5.6568542494924601E-2</v>
      </c>
      <c r="I11">
        <v>0.17</v>
      </c>
    </row>
    <row r="12" spans="1:9" x14ac:dyDescent="0.25">
      <c r="A12">
        <v>11</v>
      </c>
      <c r="B12">
        <v>-2.0000000000209201E-2</v>
      </c>
      <c r="C12">
        <v>3.46410161514248E-2</v>
      </c>
      <c r="D12">
        <v>87.5</v>
      </c>
      <c r="E12" s="1">
        <f t="shared" si="0"/>
        <v>28.455284552845526</v>
      </c>
      <c r="F12">
        <v>3.4641016151346002E-2</v>
      </c>
      <c r="G12">
        <v>87.52</v>
      </c>
      <c r="H12">
        <v>4.8989794855674701E-2</v>
      </c>
      <c r="I12">
        <v>0.15</v>
      </c>
    </row>
    <row r="13" spans="1:9" x14ac:dyDescent="0.25">
      <c r="A13">
        <v>12</v>
      </c>
      <c r="B13">
        <v>-6.0000000000172797E-2</v>
      </c>
      <c r="C13">
        <v>4.0000000000026098E-2</v>
      </c>
      <c r="D13">
        <v>77.760000000000005</v>
      </c>
      <c r="E13" s="1">
        <f t="shared" si="0"/>
        <v>25.287804878048782</v>
      </c>
      <c r="F13">
        <v>3.1622776601683798E-2</v>
      </c>
      <c r="G13">
        <v>77.819999999999993</v>
      </c>
      <c r="H13">
        <v>5.09901951359484E-2</v>
      </c>
      <c r="I13">
        <v>0.15</v>
      </c>
    </row>
    <row r="14" spans="1:9" x14ac:dyDescent="0.25">
      <c r="A14">
        <v>13</v>
      </c>
      <c r="B14">
        <v>0.200000000000045</v>
      </c>
      <c r="C14">
        <v>3.46410161514248E-2</v>
      </c>
      <c r="D14">
        <v>85.899999999999906</v>
      </c>
      <c r="E14" s="1">
        <f t="shared" si="0"/>
        <v>27.934959349593463</v>
      </c>
      <c r="F14">
        <v>3.4641016151385401E-2</v>
      </c>
      <c r="G14">
        <v>85.7</v>
      </c>
      <c r="H14">
        <v>4.8989794855702498E-2</v>
      </c>
      <c r="I14">
        <v>0.15</v>
      </c>
    </row>
    <row r="15" spans="1:9" x14ac:dyDescent="0.25">
      <c r="A15">
        <v>14</v>
      </c>
      <c r="B15">
        <v>-0.25999999999999102</v>
      </c>
      <c r="C15">
        <v>3.1622776601698203E-2</v>
      </c>
      <c r="D15">
        <v>90.54</v>
      </c>
      <c r="E15" s="1">
        <f t="shared" si="0"/>
        <v>29.443902439024392</v>
      </c>
      <c r="F15">
        <v>3.1622776601655002E-2</v>
      </c>
      <c r="G15">
        <v>90.8</v>
      </c>
      <c r="H15">
        <v>4.4721359549985601E-2</v>
      </c>
      <c r="I15">
        <v>0.13</v>
      </c>
    </row>
    <row r="16" spans="1:9" x14ac:dyDescent="0.25">
      <c r="A16">
        <v>15</v>
      </c>
      <c r="B16">
        <v>9.9999999999909106E-2</v>
      </c>
      <c r="C16">
        <v>4.2426406871154301E-2</v>
      </c>
      <c r="D16">
        <v>92.560000000000201</v>
      </c>
      <c r="E16" s="1">
        <f t="shared" si="0"/>
        <v>30.100813008130146</v>
      </c>
      <c r="F16">
        <v>4.0000000000026098E-2</v>
      </c>
      <c r="G16">
        <v>92.46</v>
      </c>
      <c r="H16">
        <v>5.8309518948442898E-2</v>
      </c>
      <c r="I16">
        <v>0.17</v>
      </c>
    </row>
    <row r="17" spans="1:9" x14ac:dyDescent="0.25">
      <c r="A17">
        <v>16</v>
      </c>
      <c r="B17">
        <v>0.24000000000000901</v>
      </c>
      <c r="C17">
        <v>2.8284271247468299E-2</v>
      </c>
      <c r="D17">
        <v>112.2</v>
      </c>
      <c r="E17" s="1">
        <f t="shared" si="0"/>
        <v>36.487804878048777</v>
      </c>
      <c r="F17">
        <v>4.2426406871175701E-2</v>
      </c>
      <c r="G17">
        <v>111.96</v>
      </c>
      <c r="H17">
        <v>5.0990195135917099E-2</v>
      </c>
      <c r="I17">
        <v>0.15</v>
      </c>
    </row>
    <row r="18" spans="1:9" x14ac:dyDescent="0.25">
      <c r="A18">
        <v>17</v>
      </c>
      <c r="B18">
        <v>-0.24000000000000901</v>
      </c>
      <c r="C18">
        <v>2.8284271247468299E-2</v>
      </c>
      <c r="D18">
        <v>103.9</v>
      </c>
      <c r="E18" s="1">
        <f t="shared" si="0"/>
        <v>33.788617886178862</v>
      </c>
      <c r="F18">
        <v>2.8284271247468299E-2</v>
      </c>
      <c r="G18">
        <v>104.14</v>
      </c>
      <c r="H18">
        <v>4.0000000000009098E-2</v>
      </c>
      <c r="I18">
        <v>0.12</v>
      </c>
    </row>
    <row r="19" spans="1:9" x14ac:dyDescent="0.25">
      <c r="A19">
        <v>18</v>
      </c>
      <c r="B19">
        <v>0.120000000000118</v>
      </c>
      <c r="C19">
        <v>3.7416573867735801E-2</v>
      </c>
      <c r="D19">
        <v>99.98</v>
      </c>
      <c r="E19" s="1">
        <f t="shared" si="0"/>
        <v>32.513821138211384</v>
      </c>
      <c r="F19">
        <v>3.4641016151346002E-2</v>
      </c>
      <c r="G19">
        <v>99.86</v>
      </c>
      <c r="H19">
        <v>5.0990195135903797E-2</v>
      </c>
      <c r="I19">
        <v>0.15</v>
      </c>
    </row>
    <row r="20" spans="1:9" x14ac:dyDescent="0.25">
      <c r="A20">
        <v>19</v>
      </c>
      <c r="B20">
        <v>-0.319999999999936</v>
      </c>
      <c r="C20">
        <v>3.7416573867760101E-2</v>
      </c>
      <c r="D20">
        <v>112.7</v>
      </c>
      <c r="E20" s="1">
        <f t="shared" si="0"/>
        <v>36.650406504065039</v>
      </c>
      <c r="F20">
        <v>2.8284271247468299E-2</v>
      </c>
      <c r="G20">
        <v>113.02</v>
      </c>
      <c r="H20">
        <v>4.6904157598254601E-2</v>
      </c>
      <c r="I20">
        <v>0.14000000000000001</v>
      </c>
    </row>
    <row r="21" spans="1:9" x14ac:dyDescent="0.25">
      <c r="A21">
        <v>20</v>
      </c>
      <c r="B21">
        <v>0.15999999999985401</v>
      </c>
      <c r="C21">
        <v>3.1622776601683798E-2</v>
      </c>
      <c r="D21">
        <v>112.34</v>
      </c>
      <c r="E21" s="1">
        <f t="shared" si="0"/>
        <v>36.533333333333331</v>
      </c>
      <c r="F21">
        <v>3.1622776601655002E-2</v>
      </c>
      <c r="G21">
        <v>112.18</v>
      </c>
      <c r="H21">
        <v>4.4721359549975401E-2</v>
      </c>
      <c r="I21">
        <v>0.13</v>
      </c>
    </row>
    <row r="22" spans="1:9" x14ac:dyDescent="0.25">
      <c r="A22">
        <v>21</v>
      </c>
      <c r="B22">
        <v>-0.200000000000045</v>
      </c>
      <c r="C22">
        <v>3.4641016151385401E-2</v>
      </c>
      <c r="D22">
        <v>98.579999999999899</v>
      </c>
      <c r="E22" s="1">
        <f t="shared" si="0"/>
        <v>32.058536585365822</v>
      </c>
      <c r="F22">
        <v>3.4641016151346002E-2</v>
      </c>
      <c r="G22">
        <v>98.78</v>
      </c>
      <c r="H22">
        <v>4.89897948556468E-2</v>
      </c>
      <c r="I22">
        <v>0.15</v>
      </c>
    </row>
    <row r="23" spans="1:9" x14ac:dyDescent="0.25">
      <c r="A23">
        <v>22</v>
      </c>
      <c r="B23">
        <v>0.24000000000000901</v>
      </c>
      <c r="C23">
        <v>4.4721359550016097E-2</v>
      </c>
      <c r="D23">
        <v>112.94</v>
      </c>
      <c r="E23" s="1">
        <f t="shared" si="0"/>
        <v>36.728455284552844</v>
      </c>
      <c r="F23">
        <v>3.1622776601683798E-2</v>
      </c>
      <c r="G23">
        <v>112.7</v>
      </c>
      <c r="H23">
        <v>5.4772255750533197E-2</v>
      </c>
      <c r="I23">
        <v>0.16</v>
      </c>
    </row>
    <row r="24" spans="1:9" x14ac:dyDescent="0.25">
      <c r="A24">
        <v>23</v>
      </c>
      <c r="B24">
        <v>-0.119999999999891</v>
      </c>
      <c r="C24">
        <v>4.4721359549985601E-2</v>
      </c>
      <c r="D24">
        <v>89.78</v>
      </c>
      <c r="E24" s="1">
        <f t="shared" si="0"/>
        <v>29.196747967479673</v>
      </c>
      <c r="F24">
        <v>3.4641016151346002E-2</v>
      </c>
      <c r="G24">
        <v>89.9</v>
      </c>
      <c r="H24">
        <v>5.6568542494896498E-2</v>
      </c>
      <c r="I24">
        <v>0.17</v>
      </c>
    </row>
    <row r="25" spans="1:9" x14ac:dyDescent="0.25">
      <c r="A25">
        <v>24</v>
      </c>
      <c r="B25">
        <v>-0.120000000000118</v>
      </c>
      <c r="C25">
        <v>3.4641016151385401E-2</v>
      </c>
      <c r="D25">
        <v>93.059999999999903</v>
      </c>
      <c r="E25" s="1">
        <f t="shared" si="0"/>
        <v>30.263414634146308</v>
      </c>
      <c r="F25">
        <v>3.1622776601698203E-2</v>
      </c>
      <c r="G25">
        <v>93.18</v>
      </c>
      <c r="H25">
        <v>4.6904157598249799E-2</v>
      </c>
      <c r="I25">
        <v>0.14000000000000001</v>
      </c>
    </row>
    <row r="26" spans="1:9" x14ac:dyDescent="0.25">
      <c r="A26">
        <v>25</v>
      </c>
      <c r="B26">
        <v>0.38000000000010897</v>
      </c>
      <c r="C26">
        <v>3.1622776601698203E-2</v>
      </c>
      <c r="D26">
        <v>81.900000000000105</v>
      </c>
      <c r="E26" s="1">
        <f t="shared" si="0"/>
        <v>26.634146341463449</v>
      </c>
      <c r="F26">
        <v>3.4641016151385401E-2</v>
      </c>
      <c r="G26">
        <v>81.52</v>
      </c>
      <c r="H26">
        <v>4.6904157598249799E-2</v>
      </c>
      <c r="I26">
        <v>0.14000000000000001</v>
      </c>
    </row>
    <row r="27" spans="1:9" x14ac:dyDescent="0.25">
      <c r="A27">
        <v>26</v>
      </c>
      <c r="B27">
        <v>-0.29999999999995502</v>
      </c>
      <c r="C27">
        <v>2.82842712474362E-2</v>
      </c>
      <c r="D27">
        <v>102.74</v>
      </c>
      <c r="E27" s="1">
        <f t="shared" si="0"/>
        <v>33.411382113821134</v>
      </c>
      <c r="F27">
        <v>3.1622776601726903E-2</v>
      </c>
      <c r="G27">
        <v>103.04</v>
      </c>
      <c r="H27">
        <v>4.24264068712078E-2</v>
      </c>
      <c r="I27">
        <v>0.13</v>
      </c>
    </row>
    <row r="28" spans="1:9" x14ac:dyDescent="0.25">
      <c r="A28">
        <v>27</v>
      </c>
      <c r="B28">
        <v>0.39999999999986402</v>
      </c>
      <c r="C28">
        <v>2.8284271247468299E-2</v>
      </c>
      <c r="D28">
        <v>102.8</v>
      </c>
      <c r="E28" s="1">
        <f t="shared" si="0"/>
        <v>33.430894308943088</v>
      </c>
      <c r="F28">
        <v>2.8284271247500499E-2</v>
      </c>
      <c r="G28">
        <v>102.4</v>
      </c>
      <c r="H28">
        <v>4.0000000000031802E-2</v>
      </c>
      <c r="I28">
        <v>0.12</v>
      </c>
    </row>
    <row r="29" spans="1:9" x14ac:dyDescent="0.25">
      <c r="A29">
        <v>28</v>
      </c>
      <c r="B29">
        <v>0</v>
      </c>
      <c r="C29">
        <v>2.8284271247500499E-2</v>
      </c>
      <c r="D29">
        <v>101.96</v>
      </c>
      <c r="E29" s="1">
        <f t="shared" si="0"/>
        <v>33.157723577235771</v>
      </c>
      <c r="F29">
        <v>3.1622776601655002E-2</v>
      </c>
      <c r="G29">
        <v>101.96</v>
      </c>
      <c r="H29">
        <v>4.24264068711971E-2</v>
      </c>
      <c r="I29">
        <v>0.13</v>
      </c>
    </row>
    <row r="30" spans="1:9" x14ac:dyDescent="0.25">
      <c r="A30">
        <v>29</v>
      </c>
      <c r="B30">
        <v>-0.180000000000064</v>
      </c>
      <c r="C30">
        <v>3.1622776601726903E-2</v>
      </c>
      <c r="D30">
        <v>97.1400000000001</v>
      </c>
      <c r="E30" s="1">
        <f t="shared" si="0"/>
        <v>31.590243902439056</v>
      </c>
      <c r="F30">
        <v>3.1622776601683798E-2</v>
      </c>
      <c r="G30">
        <v>97.32</v>
      </c>
      <c r="H30">
        <v>4.4721359550026298E-2</v>
      </c>
      <c r="I30">
        <v>0.13</v>
      </c>
    </row>
    <row r="31" spans="1:9" x14ac:dyDescent="0.25">
      <c r="A31">
        <v>30</v>
      </c>
      <c r="B31">
        <v>4.0000000000191001E-2</v>
      </c>
      <c r="C31">
        <v>4.4721359550026298E-2</v>
      </c>
      <c r="D31">
        <v>104.2</v>
      </c>
      <c r="E31" s="1">
        <f t="shared" si="0"/>
        <v>33.886178861788615</v>
      </c>
      <c r="F31">
        <v>2.82842712474362E-2</v>
      </c>
      <c r="G31">
        <v>104.16</v>
      </c>
      <c r="H31">
        <v>5.2915026221303799E-2</v>
      </c>
      <c r="I31">
        <v>0.16</v>
      </c>
    </row>
    <row r="32" spans="1:9" x14ac:dyDescent="0.25">
      <c r="A32">
        <v>31</v>
      </c>
      <c r="B32">
        <v>3.9999999999963599E-2</v>
      </c>
      <c r="C32">
        <v>4.24264068711971E-2</v>
      </c>
      <c r="D32">
        <v>93.099999999999895</v>
      </c>
      <c r="E32" s="1">
        <f t="shared" si="0"/>
        <v>30.276422764227608</v>
      </c>
      <c r="F32">
        <v>4.2426406871186401E-2</v>
      </c>
      <c r="G32">
        <v>93.06</v>
      </c>
      <c r="H32">
        <v>5.9999999999998499E-2</v>
      </c>
      <c r="I32">
        <v>0.18</v>
      </c>
    </row>
    <row r="33" spans="1:9" x14ac:dyDescent="0.25">
      <c r="A33">
        <v>32</v>
      </c>
      <c r="B33">
        <v>-0.14000000000009999</v>
      </c>
      <c r="C33">
        <v>2.82842712474362E-2</v>
      </c>
      <c r="D33">
        <v>95.76</v>
      </c>
      <c r="E33" s="1">
        <f t="shared" si="0"/>
        <v>31.141463414634146</v>
      </c>
      <c r="F33">
        <v>2.8284271247468299E-2</v>
      </c>
      <c r="G33">
        <v>95.9</v>
      </c>
      <c r="H33">
        <v>3.9999999999986303E-2</v>
      </c>
      <c r="I33">
        <v>0.12</v>
      </c>
    </row>
    <row r="34" spans="1:9" x14ac:dyDescent="0.25">
      <c r="A34">
        <v>33</v>
      </c>
      <c r="B34">
        <v>3.9999999999963599E-2</v>
      </c>
      <c r="C34">
        <v>2.8284271247468299E-2</v>
      </c>
      <c r="D34">
        <v>93.28</v>
      </c>
      <c r="E34" s="1">
        <f t="shared" si="0"/>
        <v>30.334959349593493</v>
      </c>
      <c r="F34">
        <v>3.1622776601726903E-2</v>
      </c>
      <c r="G34">
        <v>93.24</v>
      </c>
      <c r="H34">
        <v>4.2426406871229297E-2</v>
      </c>
      <c r="I34">
        <v>0.13</v>
      </c>
    </row>
    <row r="35" spans="1:9" x14ac:dyDescent="0.25">
      <c r="A35">
        <v>34</v>
      </c>
      <c r="B35">
        <v>-7.9999999999927199E-2</v>
      </c>
      <c r="C35">
        <v>3.1622776601683798E-2</v>
      </c>
      <c r="D35">
        <v>88.379999999999896</v>
      </c>
      <c r="E35" s="1">
        <f t="shared" si="0"/>
        <v>28.741463414634111</v>
      </c>
      <c r="F35">
        <v>3.4641016151385401E-2</v>
      </c>
      <c r="G35">
        <v>88.46</v>
      </c>
      <c r="H35">
        <v>4.6904157598240098E-2</v>
      </c>
      <c r="I35">
        <v>0.14000000000000001</v>
      </c>
    </row>
    <row r="36" spans="1:9" x14ac:dyDescent="0.25">
      <c r="A36">
        <v>35</v>
      </c>
      <c r="B36">
        <v>-7.9999999999927199E-2</v>
      </c>
      <c r="C36">
        <v>3.4641016151346002E-2</v>
      </c>
      <c r="D36">
        <v>87.3</v>
      </c>
      <c r="E36" s="1">
        <f t="shared" si="0"/>
        <v>28.390243902439021</v>
      </c>
      <c r="F36">
        <v>4.6904157598230398E-2</v>
      </c>
      <c r="G36">
        <v>87.38</v>
      </c>
      <c r="H36">
        <v>5.8309518948431199E-2</v>
      </c>
      <c r="I36">
        <v>0.17</v>
      </c>
    </row>
    <row r="37" spans="1:9" x14ac:dyDescent="0.25">
      <c r="A37">
        <v>36</v>
      </c>
      <c r="B37">
        <v>0</v>
      </c>
      <c r="C37">
        <v>3.4641016151346002E-2</v>
      </c>
      <c r="D37">
        <v>98.319999999999894</v>
      </c>
      <c r="E37" s="1">
        <f t="shared" si="0"/>
        <v>31.973983739837362</v>
      </c>
      <c r="F37">
        <v>3.1622776601655002E-2</v>
      </c>
      <c r="G37">
        <v>98.32</v>
      </c>
      <c r="H37">
        <v>4.6904157598191602E-2</v>
      </c>
      <c r="I37">
        <v>0.14000000000000001</v>
      </c>
    </row>
    <row r="38" spans="1:9" x14ac:dyDescent="0.25">
      <c r="A38">
        <v>37</v>
      </c>
      <c r="B38">
        <v>0</v>
      </c>
      <c r="C38">
        <v>3.4641016151346002E-2</v>
      </c>
      <c r="D38">
        <v>82.899999999999906</v>
      </c>
      <c r="E38" s="1">
        <f t="shared" si="0"/>
        <v>26.959349593495904</v>
      </c>
      <c r="F38">
        <v>2.8284271247468299E-2</v>
      </c>
      <c r="G38">
        <v>82.9</v>
      </c>
      <c r="H38">
        <v>4.4721359549975401E-2</v>
      </c>
      <c r="I38">
        <v>0.13</v>
      </c>
    </row>
    <row r="39" spans="1:9" x14ac:dyDescent="0.25">
      <c r="A39">
        <v>38</v>
      </c>
      <c r="B39">
        <v>9.9999999999909106E-2</v>
      </c>
      <c r="C39">
        <v>3.4641016151346002E-2</v>
      </c>
      <c r="D39">
        <v>94.920000000000101</v>
      </c>
      <c r="E39" s="1">
        <f t="shared" si="0"/>
        <v>30.86829268292686</v>
      </c>
      <c r="F39">
        <v>3.4641016151385401E-2</v>
      </c>
      <c r="G39">
        <v>94.82</v>
      </c>
      <c r="H39">
        <v>4.89897948556468E-2</v>
      </c>
      <c r="I39">
        <v>0.15</v>
      </c>
    </row>
    <row r="40" spans="1:9" x14ac:dyDescent="0.25">
      <c r="A40">
        <v>39</v>
      </c>
      <c r="B40">
        <v>-5.9999999999945403E-2</v>
      </c>
      <c r="C40">
        <v>2.4494897427809501E-2</v>
      </c>
      <c r="D40">
        <v>87.74</v>
      </c>
      <c r="E40" s="1">
        <f t="shared" si="0"/>
        <v>28.533333333333331</v>
      </c>
      <c r="F40">
        <v>2.82842712474362E-2</v>
      </c>
      <c r="G40">
        <v>87.8</v>
      </c>
      <c r="H40">
        <v>3.7416573867705402E-2</v>
      </c>
      <c r="I40">
        <v>0.11</v>
      </c>
    </row>
    <row r="41" spans="1:9" x14ac:dyDescent="0.25">
      <c r="A41">
        <v>40</v>
      </c>
      <c r="B41">
        <v>5.9999999999945403E-2</v>
      </c>
      <c r="C41">
        <v>3.1622776601683798E-2</v>
      </c>
      <c r="D41">
        <v>95.24</v>
      </c>
      <c r="E41" s="1">
        <v>3.9999999999992E-2</v>
      </c>
      <c r="F41">
        <v>95.18</v>
      </c>
      <c r="G41">
        <v>5.0990195135921602E-2</v>
      </c>
      <c r="H41">
        <v>0.15</v>
      </c>
      <c r="I41">
        <v>0.15</v>
      </c>
    </row>
    <row r="42" spans="1:9" x14ac:dyDescent="0.25">
      <c r="A42">
        <v>41</v>
      </c>
      <c r="B42">
        <v>-5.9999999999945403E-2</v>
      </c>
      <c r="C42">
        <v>3.1622776601683798E-2</v>
      </c>
      <c r="D42">
        <v>86.3599999999999</v>
      </c>
      <c r="E42" s="1">
        <f t="shared" si="0"/>
        <v>28.084552845528421</v>
      </c>
      <c r="F42">
        <v>3.1622776601698203E-2</v>
      </c>
      <c r="G42">
        <v>86.42</v>
      </c>
      <c r="H42">
        <v>4.4721359550006001E-2</v>
      </c>
      <c r="I42">
        <v>0.13</v>
      </c>
    </row>
    <row r="44" spans="1:9" x14ac:dyDescent="0.25">
      <c r="C44" t="s">
        <v>9</v>
      </c>
      <c r="D44">
        <f>MIN(D2:D42)</f>
        <v>51.180000000000099</v>
      </c>
      <c r="E44">
        <f>MIN(E2:E42)</f>
        <v>3.9999999999992E-2</v>
      </c>
      <c r="F44" t="str">
        <f>CONCATENATE(FIXED(D44)," ","(",FIXED(E44),")")</f>
        <v>51.18 (0.04)</v>
      </c>
    </row>
    <row r="45" spans="1:9" x14ac:dyDescent="0.25">
      <c r="C45" t="s">
        <v>10</v>
      </c>
      <c r="D45">
        <f>MAX(D2:D42)</f>
        <v>112.94</v>
      </c>
      <c r="E45">
        <f>MAX(E2:E42)</f>
        <v>36.728455284552844</v>
      </c>
      <c r="F45" t="str">
        <f t="shared" ref="F45:F49" si="1">CONCATENATE(FIXED(D45)," ","(",FIXED(E45),")")</f>
        <v>112.94 (36.73)</v>
      </c>
    </row>
    <row r="46" spans="1:9" x14ac:dyDescent="0.25">
      <c r="C46" t="s">
        <v>11</v>
      </c>
      <c r="D46">
        <f>AVERAGE(D2:D42)</f>
        <v>91.071219512195128</v>
      </c>
      <c r="E46">
        <f>AVERAGE(E2:E42)</f>
        <v>28.862209002577835</v>
      </c>
      <c r="F46" t="str">
        <f t="shared" si="1"/>
        <v>91.07 (28.86)</v>
      </c>
    </row>
    <row r="47" spans="1:9" x14ac:dyDescent="0.25">
      <c r="C47" t="s">
        <v>12</v>
      </c>
      <c r="D47">
        <f>MEDIAN(D2:D42)</f>
        <v>93.059999999999903</v>
      </c>
      <c r="E47">
        <f>MEDIAN(E2:E42)</f>
        <v>30.100813008130146</v>
      </c>
      <c r="F47" t="str">
        <f t="shared" si="1"/>
        <v>93.06 (30.10)</v>
      </c>
    </row>
    <row r="48" spans="1:9" x14ac:dyDescent="0.25">
      <c r="C48" t="s">
        <v>13</v>
      </c>
      <c r="D48">
        <f>_xlfn.STDEV.S(D2:D42)</f>
        <v>13.948870957020414</v>
      </c>
      <c r="E48">
        <f>_xlfn.STDEV.S(E2:E42)</f>
        <v>6.4666352788932855</v>
      </c>
      <c r="F48" t="str">
        <f t="shared" si="1"/>
        <v>13.95 (6.47)</v>
      </c>
    </row>
    <row r="49" spans="3:6" x14ac:dyDescent="0.25">
      <c r="C49" t="s">
        <v>14</v>
      </c>
      <c r="D49">
        <f>D48/SQRT(COUNT((D2:D42)))</f>
        <v>2.1784476514565987</v>
      </c>
      <c r="E49">
        <f>E48/SQRT(COUNT((E2:E42)))</f>
        <v>1.0099187582663396</v>
      </c>
      <c r="F49" t="str">
        <f t="shared" si="1"/>
        <v>2.18 (1.01)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Data_filtration G12_fibre weigh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 (Staff)</cp:lastModifiedBy>
  <dcterms:created xsi:type="dcterms:W3CDTF">2023-11-02T11:43:12Z</dcterms:created>
  <dcterms:modified xsi:type="dcterms:W3CDTF">2023-12-11T11:42:17Z</dcterms:modified>
</cp:coreProperties>
</file>