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kikragji/Documents/Git/Personal/redis-lsm-timeseries/docs/"/>
    </mc:Choice>
  </mc:AlternateContent>
  <xr:revisionPtr revIDLastSave="0" documentId="13_ncr:1_{50A5BA9A-8D55-8F4C-AF22-B3A263B79C33}" xr6:coauthVersionLast="47" xr6:coauthVersionMax="47" xr10:uidLastSave="{00000000-0000-0000-0000-000000000000}"/>
  <bookViews>
    <workbookView xWindow="0" yWindow="0" windowWidth="38400" windowHeight="21600" activeTab="1" xr2:uid="{5C38A616-3E13-4B6E-8DD4-4DE4002EE992}"/>
  </bookViews>
  <sheets>
    <sheet name="Sheet1" sheetId="1" r:id="rId1"/>
    <sheet name="Sheet2" sheetId="2" r:id="rId2"/>
  </sheets>
  <definedNames>
    <definedName name="_xlnm._FilterDatabase" localSheetId="1" hidden="1">Sheet2!$G$24:$O$24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2" l="1"/>
  <c r="B4" i="2"/>
  <c r="D5" i="1"/>
  <c r="E5" i="1" s="1"/>
  <c r="C4" i="1"/>
  <c r="D4" i="1" s="1"/>
  <c r="E4" i="1" s="1"/>
  <c r="C5" i="1"/>
  <c r="C6" i="1"/>
  <c r="D6" i="1" s="1"/>
  <c r="E6" i="1" s="1"/>
  <c r="C7" i="1"/>
  <c r="D7" i="1" s="1"/>
  <c r="E7" i="1" s="1"/>
  <c r="C8" i="1"/>
  <c r="D8" i="1" s="1"/>
  <c r="C3" i="1"/>
  <c r="D3" i="1" s="1"/>
  <c r="E3" i="1" s="1"/>
  <c r="E8" i="1" l="1"/>
</calcChain>
</file>

<file path=xl/sharedStrings.xml><?xml version="1.0" encoding="utf-8"?>
<sst xmlns="http://schemas.openxmlformats.org/spreadsheetml/2006/main" count="44" uniqueCount="28">
  <si>
    <t>TagId</t>
  </si>
  <si>
    <t>Time</t>
  </si>
  <si>
    <t>Timewidth</t>
  </si>
  <si>
    <t>Score</t>
  </si>
  <si>
    <t>Active threads</t>
  </si>
  <si>
    <t>Response Time</t>
  </si>
  <si>
    <t>TPS</t>
  </si>
  <si>
    <t>Response time goes beyond 2000&gt; or we encounter error</t>
  </si>
  <si>
    <t>6/2=3</t>
  </si>
  <si>
    <t>Required TPS</t>
  </si>
  <si>
    <t>Number of Threads</t>
  </si>
  <si>
    <t>Tags/Req</t>
  </si>
  <si>
    <t>Sample/Req</t>
  </si>
  <si>
    <t>Threads</t>
  </si>
  <si>
    <t xml:space="preserve">Instances </t>
  </si>
  <si>
    <t>Shards</t>
  </si>
  <si>
    <t>Client/Instance</t>
  </si>
  <si>
    <t>Machine</t>
  </si>
  <si>
    <t>Mac</t>
  </si>
  <si>
    <t>Set TPS</t>
  </si>
  <si>
    <t>Remarks</t>
  </si>
  <si>
    <t>Adding more clients for redis is not improving the performance als redis tops at 1K/Sec max</t>
  </si>
  <si>
    <t>We need more redis clients not redis instances.</t>
  </si>
  <si>
    <t xml:space="preserve">Redis went upto 1.5K/Sec commands </t>
  </si>
  <si>
    <t xml:space="preserve">Mac </t>
  </si>
  <si>
    <t>Its not moving beyond 1.5K/Sec Think this is cause of the Tag ids are not local any more.</t>
  </si>
  <si>
    <t>Redis BG Save is disabled.</t>
  </si>
  <si>
    <t>2x Clients for coordinator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</si>
</sst>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73E7E-B446-47BB-BF22-4B051FF5EBFB}">
  <dimension ref="A1:E8"/>
  <sheetViews>
    <sheetView workbookViewId="0">
      <selection activeCell="H11" sqref="H11"/>
    </sheetView>
  </sheetViews>
  <sheetFormatPr baseColWidth="10" defaultColWidth="8.83203125" defaultRowHeight="15" x14ac:dyDescent="0.2"/>
  <cols>
    <col min="1" max="1" width="9.83203125" bestFit="1" customWidth="1"/>
  </cols>
  <sheetData>
    <row r="1" spans="1:5" x14ac:dyDescent="0.2">
      <c r="A1" s="1" t="s">
        <v>2</v>
      </c>
      <c r="B1">
        <v>5</v>
      </c>
    </row>
    <row r="2" spans="1:5" x14ac:dyDescent="0.2">
      <c r="A2" s="1" t="s">
        <v>0</v>
      </c>
      <c r="B2" s="1" t="s">
        <v>1</v>
      </c>
      <c r="C2" s="1" t="s">
        <v>3</v>
      </c>
      <c r="D2" s="1" t="s">
        <v>1</v>
      </c>
      <c r="E2" s="1" t="s">
        <v>0</v>
      </c>
    </row>
    <row r="3" spans="1:5" x14ac:dyDescent="0.2">
      <c r="A3">
        <v>1</v>
      </c>
      <c r="B3">
        <v>0</v>
      </c>
      <c r="C3">
        <f>((A3*$B$1)-1)-($B$1-1)+B3</f>
        <v>0</v>
      </c>
      <c r="D3">
        <f>MOD(C3,$B$1)</f>
        <v>0</v>
      </c>
      <c r="E3">
        <f>((C3-D3)/$B$1)+1</f>
        <v>1</v>
      </c>
    </row>
    <row r="4" spans="1:5" x14ac:dyDescent="0.2">
      <c r="A4">
        <v>2</v>
      </c>
      <c r="B4">
        <v>3</v>
      </c>
      <c r="C4">
        <f t="shared" ref="C4:C8" si="0">((A4*$B$1)-1)-($B$1-1)+B4</f>
        <v>8</v>
      </c>
      <c r="D4">
        <f t="shared" ref="D4:D8" si="1">MOD(C4,$B$1)</f>
        <v>3</v>
      </c>
      <c r="E4">
        <f t="shared" ref="E4:E8" si="2">((C4-D4)/$B$1)+1</f>
        <v>2</v>
      </c>
    </row>
    <row r="5" spans="1:5" x14ac:dyDescent="0.2">
      <c r="A5">
        <v>3</v>
      </c>
      <c r="B5">
        <v>2</v>
      </c>
      <c r="C5">
        <f t="shared" si="0"/>
        <v>12</v>
      </c>
      <c r="D5">
        <f t="shared" si="1"/>
        <v>2</v>
      </c>
      <c r="E5">
        <f t="shared" si="2"/>
        <v>3</v>
      </c>
    </row>
    <row r="6" spans="1:5" x14ac:dyDescent="0.2">
      <c r="A6">
        <v>4</v>
      </c>
      <c r="B6">
        <v>1</v>
      </c>
      <c r="C6">
        <f t="shared" si="0"/>
        <v>16</v>
      </c>
      <c r="D6">
        <f t="shared" si="1"/>
        <v>1</v>
      </c>
      <c r="E6">
        <f t="shared" si="2"/>
        <v>4</v>
      </c>
    </row>
    <row r="7" spans="1:5" x14ac:dyDescent="0.2">
      <c r="A7">
        <v>5</v>
      </c>
      <c r="B7">
        <v>2</v>
      </c>
      <c r="C7">
        <f t="shared" si="0"/>
        <v>22</v>
      </c>
      <c r="D7">
        <f t="shared" si="1"/>
        <v>2</v>
      </c>
      <c r="E7">
        <f t="shared" si="2"/>
        <v>5</v>
      </c>
    </row>
    <row r="8" spans="1:5" x14ac:dyDescent="0.2">
      <c r="A8">
        <v>6</v>
      </c>
      <c r="B8">
        <v>3</v>
      </c>
      <c r="C8">
        <f t="shared" si="0"/>
        <v>28</v>
      </c>
      <c r="D8">
        <f t="shared" si="1"/>
        <v>3</v>
      </c>
      <c r="E8">
        <f t="shared" si="2"/>
        <v>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ED677-F3F7-D949-9433-68F66723928D}">
  <dimension ref="A2:O38"/>
  <sheetViews>
    <sheetView tabSelected="1" workbookViewId="0">
      <selection activeCell="S37" sqref="S37"/>
    </sheetView>
  </sheetViews>
  <sheetFormatPr baseColWidth="10" defaultRowHeight="15" x14ac:dyDescent="0.2"/>
  <cols>
    <col min="1" max="1" width="12.1640625" bestFit="1" customWidth="1"/>
    <col min="8" max="8" width="15.6640625" bestFit="1" customWidth="1"/>
    <col min="9" max="9" width="8.6640625" bestFit="1" customWidth="1"/>
    <col min="10" max="10" width="11.1640625" bestFit="1" customWidth="1"/>
    <col min="12" max="12" width="10.6640625" bestFit="1" customWidth="1"/>
    <col min="13" max="13" width="13.1640625" bestFit="1" customWidth="1"/>
  </cols>
  <sheetData>
    <row r="2" spans="1:8" x14ac:dyDescent="0.2">
      <c r="A2" s="1" t="s">
        <v>4</v>
      </c>
      <c r="B2">
        <v>4</v>
      </c>
      <c r="C2" t="s">
        <v>7</v>
      </c>
    </row>
    <row r="3" spans="1:8" x14ac:dyDescent="0.2">
      <c r="A3" s="1" t="s">
        <v>5</v>
      </c>
      <c r="B3">
        <v>1000</v>
      </c>
    </row>
    <row r="4" spans="1:8" x14ac:dyDescent="0.2">
      <c r="A4" s="1" t="s">
        <v>6</v>
      </c>
      <c r="B4">
        <f>(B2*1000)/B3</f>
        <v>4</v>
      </c>
    </row>
    <row r="6" spans="1:8" x14ac:dyDescent="0.2">
      <c r="A6" s="1" t="s">
        <v>9</v>
      </c>
      <c r="B6">
        <v>500</v>
      </c>
    </row>
    <row r="7" spans="1:8" x14ac:dyDescent="0.2">
      <c r="A7" s="1" t="s">
        <v>1</v>
      </c>
      <c r="B7">
        <v>1500</v>
      </c>
    </row>
    <row r="8" spans="1:8" x14ac:dyDescent="0.2">
      <c r="A8" s="1" t="s">
        <v>10</v>
      </c>
      <c r="B8">
        <f>(B6*B7)/1000</f>
        <v>750</v>
      </c>
    </row>
    <row r="14" spans="1:8" x14ac:dyDescent="0.2">
      <c r="H14" t="s">
        <v>8</v>
      </c>
    </row>
    <row r="24" spans="7:15" x14ac:dyDescent="0.2">
      <c r="G24" s="1" t="s">
        <v>17</v>
      </c>
      <c r="H24" s="1" t="s">
        <v>16</v>
      </c>
      <c r="I24" s="1" t="s">
        <v>15</v>
      </c>
      <c r="J24" s="1" t="s">
        <v>14</v>
      </c>
      <c r="K24" s="1" t="s">
        <v>13</v>
      </c>
      <c r="L24" s="1" t="s">
        <v>11</v>
      </c>
      <c r="M24" s="1" t="s">
        <v>12</v>
      </c>
      <c r="N24" s="1" t="s">
        <v>19</v>
      </c>
      <c r="O24" s="1" t="s">
        <v>20</v>
      </c>
    </row>
    <row r="25" spans="7:15" x14ac:dyDescent="0.2">
      <c r="G25" s="1" t="s">
        <v>18</v>
      </c>
      <c r="H25" s="1">
        <v>5</v>
      </c>
      <c r="I25" s="1">
        <v>2</v>
      </c>
      <c r="J25" s="1">
        <v>4</v>
      </c>
      <c r="K25" s="1">
        <v>200</v>
      </c>
      <c r="L25" s="1">
        <v>200</v>
      </c>
      <c r="M25" s="1">
        <v>10</v>
      </c>
      <c r="N25" s="1">
        <v>171</v>
      </c>
      <c r="O25" s="1" t="s">
        <v>26</v>
      </c>
    </row>
    <row r="26" spans="7:15" x14ac:dyDescent="0.2">
      <c r="G26" t="s">
        <v>24</v>
      </c>
      <c r="H26">
        <v>100</v>
      </c>
      <c r="I26">
        <v>2</v>
      </c>
      <c r="J26">
        <v>4</v>
      </c>
      <c r="K26">
        <v>200</v>
      </c>
      <c r="L26">
        <v>200</v>
      </c>
      <c r="M26">
        <v>10</v>
      </c>
      <c r="N26">
        <v>155</v>
      </c>
      <c r="O26" t="s">
        <v>26</v>
      </c>
    </row>
    <row r="27" spans="7:15" x14ac:dyDescent="0.2">
      <c r="G27" t="s">
        <v>18</v>
      </c>
      <c r="H27">
        <v>5</v>
      </c>
      <c r="I27">
        <v>1</v>
      </c>
      <c r="J27">
        <v>4</v>
      </c>
      <c r="K27">
        <v>200</v>
      </c>
      <c r="L27">
        <v>200</v>
      </c>
      <c r="M27">
        <v>10</v>
      </c>
      <c r="N27">
        <v>150</v>
      </c>
      <c r="O27" t="s">
        <v>23</v>
      </c>
    </row>
    <row r="28" spans="7:15" x14ac:dyDescent="0.2">
      <c r="G28" t="s">
        <v>24</v>
      </c>
      <c r="H28">
        <v>5</v>
      </c>
      <c r="I28">
        <v>1</v>
      </c>
      <c r="J28">
        <v>5</v>
      </c>
      <c r="K28">
        <v>200</v>
      </c>
      <c r="L28">
        <v>200</v>
      </c>
      <c r="M28">
        <v>10</v>
      </c>
      <c r="N28">
        <v>150</v>
      </c>
      <c r="O28" t="s">
        <v>25</v>
      </c>
    </row>
    <row r="29" spans="7:15" x14ac:dyDescent="0.2">
      <c r="G29" t="s">
        <v>18</v>
      </c>
      <c r="H29">
        <v>3</v>
      </c>
      <c r="I29">
        <v>3</v>
      </c>
      <c r="J29">
        <v>3</v>
      </c>
      <c r="K29">
        <v>200</v>
      </c>
      <c r="L29">
        <v>200</v>
      </c>
      <c r="M29">
        <v>10</v>
      </c>
      <c r="N29">
        <v>130</v>
      </c>
    </row>
    <row r="30" spans="7:15" x14ac:dyDescent="0.2">
      <c r="G30" t="s">
        <v>18</v>
      </c>
      <c r="H30">
        <v>5</v>
      </c>
      <c r="I30">
        <v>1</v>
      </c>
      <c r="J30">
        <v>3</v>
      </c>
      <c r="K30">
        <v>200</v>
      </c>
      <c r="L30">
        <v>200</v>
      </c>
      <c r="M30">
        <v>10</v>
      </c>
      <c r="N30">
        <v>130</v>
      </c>
      <c r="O30" t="s">
        <v>22</v>
      </c>
    </row>
    <row r="31" spans="7:15" x14ac:dyDescent="0.2">
      <c r="G31" t="s">
        <v>18</v>
      </c>
      <c r="H31">
        <v>10</v>
      </c>
      <c r="I31">
        <v>1</v>
      </c>
      <c r="J31">
        <v>3</v>
      </c>
      <c r="K31">
        <v>200</v>
      </c>
      <c r="L31">
        <v>200</v>
      </c>
      <c r="M31">
        <v>10</v>
      </c>
      <c r="N31">
        <v>130</v>
      </c>
      <c r="O31" t="s">
        <v>21</v>
      </c>
    </row>
    <row r="32" spans="7:15" x14ac:dyDescent="0.2">
      <c r="G32" t="s">
        <v>18</v>
      </c>
      <c r="H32">
        <v>3</v>
      </c>
      <c r="I32">
        <v>3</v>
      </c>
      <c r="J32">
        <v>3</v>
      </c>
      <c r="K32">
        <v>200</v>
      </c>
      <c r="L32">
        <v>20</v>
      </c>
      <c r="M32">
        <v>100</v>
      </c>
      <c r="N32">
        <v>128</v>
      </c>
    </row>
    <row r="33" spans="7:15" x14ac:dyDescent="0.2">
      <c r="G33" t="s">
        <v>18</v>
      </c>
      <c r="H33">
        <v>3</v>
      </c>
      <c r="I33">
        <v>1</v>
      </c>
      <c r="J33">
        <v>3</v>
      </c>
      <c r="K33">
        <v>200</v>
      </c>
      <c r="L33">
        <v>200</v>
      </c>
      <c r="M33">
        <v>10</v>
      </c>
      <c r="N33">
        <v>109</v>
      </c>
    </row>
    <row r="34" spans="7:15" x14ac:dyDescent="0.2">
      <c r="G34" t="s">
        <v>18</v>
      </c>
      <c r="H34">
        <v>5</v>
      </c>
      <c r="I34">
        <v>2</v>
      </c>
      <c r="J34">
        <v>4</v>
      </c>
      <c r="K34">
        <v>200</v>
      </c>
      <c r="L34">
        <v>200</v>
      </c>
      <c r="M34">
        <v>10</v>
      </c>
      <c r="N34">
        <v>101</v>
      </c>
      <c r="O34" t="s">
        <v>27</v>
      </c>
    </row>
    <row r="35" spans="7:15" x14ac:dyDescent="0.2">
      <c r="G35" t="s">
        <v>18</v>
      </c>
      <c r="H35">
        <v>3</v>
      </c>
      <c r="I35">
        <v>3</v>
      </c>
      <c r="J35">
        <v>3</v>
      </c>
      <c r="K35">
        <v>200</v>
      </c>
      <c r="L35">
        <v>1</v>
      </c>
      <c r="M35">
        <v>2000</v>
      </c>
      <c r="N35">
        <v>100</v>
      </c>
    </row>
    <row r="36" spans="7:15" x14ac:dyDescent="0.2">
      <c r="G36" t="s">
        <v>18</v>
      </c>
      <c r="H36">
        <v>3</v>
      </c>
      <c r="I36">
        <v>3</v>
      </c>
      <c r="J36">
        <v>1</v>
      </c>
      <c r="K36">
        <v>200</v>
      </c>
      <c r="L36">
        <v>20</v>
      </c>
      <c r="M36">
        <v>100</v>
      </c>
      <c r="N36">
        <v>66</v>
      </c>
    </row>
    <row r="37" spans="7:15" x14ac:dyDescent="0.2">
      <c r="G37" t="s">
        <v>18</v>
      </c>
      <c r="H37">
        <v>3</v>
      </c>
      <c r="I37">
        <v>4</v>
      </c>
      <c r="J37">
        <v>4</v>
      </c>
      <c r="K37">
        <v>200</v>
      </c>
      <c r="L37">
        <v>20</v>
      </c>
      <c r="M37">
        <v>100</v>
      </c>
      <c r="N37">
        <v>66</v>
      </c>
    </row>
    <row r="38" spans="7:15" x14ac:dyDescent="0.2">
      <c r="G38" t="s">
        <v>18</v>
      </c>
      <c r="H38">
        <v>3</v>
      </c>
      <c r="I38">
        <v>3</v>
      </c>
      <c r="J38">
        <v>3</v>
      </c>
      <c r="K38">
        <v>200</v>
      </c>
      <c r="L38">
        <v>2000</v>
      </c>
      <c r="M38">
        <v>1</v>
      </c>
      <c r="N38">
        <v>50</v>
      </c>
    </row>
  </sheetData>
  <autoFilter ref="G24:O24" xr:uid="{ED4ED677-F3F7-D949-9433-68F66723928D}">
    <sortState xmlns:xlrd2="http://schemas.microsoft.com/office/spreadsheetml/2017/richdata2" ref="G25:O38">
      <sortCondition descending="1" ref="N24:N38"/>
    </sortState>
  </autoFilter>
  <sortState xmlns:xlrd2="http://schemas.microsoft.com/office/spreadsheetml/2017/richdata2" ref="K25:N28">
    <sortCondition ref="K24:K2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Laukik Ragji</dc:creator>
  <cp:lastModifiedBy>Microsoft Office User</cp:lastModifiedBy>
  <dcterms:created xsi:type="dcterms:W3CDTF">2021-09-05T12:50:38Z</dcterms:created>
  <dcterms:modified xsi:type="dcterms:W3CDTF">2021-10-11T16:16:46Z</dcterms:modified>
</cp:coreProperties>
</file>