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<sst xmlns="http://schemas.openxmlformats.org/spreadsheetml/2006/main" count="15" uniqueCount="15">
  <si>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Task</t>
  </si>
  <si>
    <t>Date</t>
  </si>
  <si>
    <t xml:space="preserve">Baseline estimate
</t>
  </si>
  <si>
    <t>Start</t>
  </si>
  <si>
    <t>End</t>
  </si>
  <si>
    <t>Interruptions</t>
  </si>
  <si>
    <t>Measured
time</t>
  </si>
  <si>
    <t xml:space="preserve">Correction
factor
</t>
  </si>
  <si>
    <t>Adjusted
estimate</t>
  </si>
  <si>
    <t>AI attack mechanics</t>
  </si>
  <si>
    <t>AI roam mechanics</t>
  </si>
  <si>
    <t>AI Spawner</t>
  </si>
  <si>
    <t>FPS Controller</t>
  </si>
  <si>
    <t>FPS Controller Look</t>
  </si>
  <si>
    <t>Gun Shooting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</si>
</sst>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hh:mm"/>
    <numFmt numFmtId="166" formatCode="dd/mm/yyyy"/>
  </numFmts>
  <fonts count="4">
    <font>
      <sz val="10.0"/>
      <color rgb="FF000000"/>
      <name val="Arial"/>
    </font>
    <font>
      <color theme="1"/>
      <name val="Arial"/>
    </font>
    <font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164" xfId="0" applyAlignment="1" applyFont="1" applyNumberFormat="1">
      <alignment horizontal="center" vertical="top"/>
    </xf>
    <xf borderId="0" fillId="0" fontId="1" numFmtId="0" xfId="0" applyAlignment="1" applyFont="1">
      <alignment horizontal="center" shrinkToFit="0" vertical="top" wrapText="1"/>
    </xf>
    <xf borderId="0" fillId="0" fontId="1" numFmtId="9" xfId="0" applyAlignment="1" applyFont="1" applyNumberFormat="1">
      <alignment horizontal="center" vertical="top"/>
    </xf>
    <xf borderId="0" fillId="0" fontId="1" numFmtId="2" xfId="0" applyAlignment="1" applyFont="1" applyNumberFormat="1">
      <alignment horizontal="center" vertical="top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1" numFmtId="4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5" t="s">
        <v>8</v>
      </c>
    </row>
    <row r="2">
      <c r="A2" s="6" t="s">
        <v>9</v>
      </c>
      <c r="B2" s="7">
        <v>43887.0</v>
      </c>
      <c r="C2" s="8">
        <v>1.0</v>
      </c>
      <c r="D2" s="9">
        <v>0.9444444444444444</v>
      </c>
      <c r="E2" s="9">
        <v>0.9854166666666667</v>
      </c>
      <c r="F2" s="9">
        <v>0.006944444444444444</v>
      </c>
      <c r="G2" s="10">
        <f t="shared" ref="G2:G7" si="1">(E2-D2-F2)*24</f>
        <v>0.8166666667</v>
      </c>
      <c r="H2" s="11">
        <f>G2/C2</f>
        <v>0.8166666667</v>
      </c>
      <c r="I2" s="12">
        <f t="shared" ref="I2:I7" si="2">H2*C2</f>
        <v>0.8166666667</v>
      </c>
    </row>
    <row r="3">
      <c r="A3" s="6" t="s">
        <v>10</v>
      </c>
      <c r="B3" s="7">
        <v>43893.0</v>
      </c>
      <c r="C3" s="8">
        <v>1.0</v>
      </c>
      <c r="D3" s="9">
        <v>0.5833333333333334</v>
      </c>
      <c r="E3" s="9">
        <v>0.6458333333333334</v>
      </c>
      <c r="F3" s="9">
        <v>0.006944444444444444</v>
      </c>
      <c r="G3" s="10">
        <f t="shared" si="1"/>
        <v>1.333333333</v>
      </c>
      <c r="H3" s="11">
        <f>sum(G2:G3)/sum(C2:C3)</f>
        <v>1.075</v>
      </c>
      <c r="I3" s="12">
        <f t="shared" si="2"/>
        <v>1.075</v>
      </c>
    </row>
    <row r="4">
      <c r="A4" s="6" t="s">
        <v>11</v>
      </c>
      <c r="B4" s="7">
        <v>43900.0</v>
      </c>
      <c r="C4" s="8">
        <v>1.0</v>
      </c>
      <c r="D4" s="9">
        <v>0.6333333333333333</v>
      </c>
      <c r="E4" s="9">
        <v>0.6666666666666666</v>
      </c>
      <c r="F4" s="13">
        <v>0.003472222222222222</v>
      </c>
      <c r="G4" s="10">
        <f t="shared" si="1"/>
        <v>0.7166666667</v>
      </c>
      <c r="H4" s="11">
        <f>sum(G2:G4)/sum(C2:C4)</f>
        <v>0.9555555556</v>
      </c>
      <c r="I4" s="12">
        <f t="shared" si="2"/>
        <v>0.9555555556</v>
      </c>
    </row>
    <row r="5">
      <c r="A5" s="6" t="s">
        <v>12</v>
      </c>
      <c r="B5" s="7">
        <v>43914.0</v>
      </c>
      <c r="C5" s="8">
        <v>1.0</v>
      </c>
      <c r="D5" s="9">
        <v>0.4875</v>
      </c>
      <c r="E5" s="9">
        <v>0.5208333333333334</v>
      </c>
      <c r="F5" s="9">
        <v>0.0</v>
      </c>
      <c r="G5" s="10">
        <f t="shared" si="1"/>
        <v>0.8</v>
      </c>
      <c r="H5" s="11">
        <f t="shared" ref="H5:H7" si="3">H4</f>
        <v>0.9555555556</v>
      </c>
      <c r="I5" s="12">
        <f t="shared" si="2"/>
        <v>0.9555555556</v>
      </c>
    </row>
    <row r="6">
      <c r="A6" s="14" t="s">
        <v>13</v>
      </c>
      <c r="B6" s="15">
        <v>43917.0</v>
      </c>
      <c r="C6" s="14">
        <v>0.5</v>
      </c>
      <c r="D6" s="9">
        <v>0.5</v>
      </c>
      <c r="E6" s="9">
        <v>0.5243055555555556</v>
      </c>
      <c r="F6" s="9">
        <v>0.0</v>
      </c>
      <c r="G6" s="10">
        <f t="shared" si="1"/>
        <v>0.5833333333</v>
      </c>
      <c r="H6" s="11">
        <f t="shared" si="3"/>
        <v>0.9555555556</v>
      </c>
      <c r="I6" s="12">
        <f t="shared" si="2"/>
        <v>0.4777777778</v>
      </c>
    </row>
    <row r="7">
      <c r="A7" s="14" t="s">
        <v>14</v>
      </c>
      <c r="B7" s="15">
        <v>43938.0</v>
      </c>
      <c r="C7" s="14">
        <v>1.0</v>
      </c>
      <c r="D7" s="9">
        <v>0.5486111111111112</v>
      </c>
      <c r="E7" s="9">
        <v>0.5868055555555556</v>
      </c>
      <c r="F7" s="9">
        <v>0.003472222222222222</v>
      </c>
      <c r="G7" s="10">
        <f t="shared" si="1"/>
        <v>0.8333333333</v>
      </c>
      <c r="H7" s="11">
        <f t="shared" si="3"/>
        <v>0.9555555556</v>
      </c>
      <c r="I7" s="12">
        <f t="shared" si="2"/>
        <v>0.9555555556</v>
      </c>
    </row>
  </sheetData>
  <drawing r:id="rId1"/>
</worksheet>
</file>