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benja\Downloads\"/>
    </mc:Choice>
  </mc:AlternateContent>
  <xr:revisionPtr revIDLastSave="0" documentId="13_ncr:1_{5D88C2DE-A7BE-41F4-8325-51ED6F02284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I53" i="1" s="1"/>
  <c r="G53" i="1"/>
  <c r="G52" i="1"/>
  <c r="H52" i="1" s="1"/>
  <c r="I52" i="1" s="1"/>
  <c r="H51" i="1"/>
  <c r="I51" i="1" s="1"/>
  <c r="G51" i="1"/>
  <c r="G50" i="1"/>
  <c r="H50" i="1" s="1"/>
  <c r="I50" i="1" s="1"/>
  <c r="H49" i="1"/>
  <c r="I49" i="1" s="1"/>
  <c r="G49" i="1"/>
  <c r="G48" i="1"/>
  <c r="H48" i="1" s="1"/>
  <c r="I48" i="1" s="1"/>
  <c r="H47" i="1"/>
  <c r="I47" i="1" s="1"/>
  <c r="G47" i="1"/>
  <c r="G46" i="1"/>
  <c r="H46" i="1" s="1"/>
  <c r="I46" i="1" s="1"/>
  <c r="H45" i="1"/>
  <c r="I45" i="1" s="1"/>
  <c r="G45" i="1"/>
  <c r="G44" i="1"/>
  <c r="H44" i="1" s="1"/>
  <c r="I44" i="1" s="1"/>
  <c r="H43" i="1"/>
  <c r="I43" i="1" s="1"/>
  <c r="G43" i="1"/>
  <c r="G42" i="1"/>
  <c r="H42" i="1" s="1"/>
  <c r="I42" i="1" s="1"/>
  <c r="H41" i="1"/>
  <c r="I41" i="1" s="1"/>
  <c r="G41" i="1"/>
  <c r="G40" i="1"/>
  <c r="H40" i="1" s="1"/>
  <c r="I40" i="1" s="1"/>
  <c r="H39" i="1"/>
  <c r="I39" i="1" s="1"/>
  <c r="G39" i="1"/>
  <c r="H37" i="1"/>
  <c r="I37" i="1" s="1"/>
  <c r="G37" i="1"/>
  <c r="G36" i="1"/>
  <c r="H36" i="1" s="1"/>
  <c r="I36" i="1" s="1"/>
  <c r="H35" i="1"/>
  <c r="I35" i="1" s="1"/>
  <c r="G35" i="1"/>
  <c r="G34" i="1"/>
  <c r="H34" i="1" s="1"/>
  <c r="I34" i="1" s="1"/>
  <c r="H33" i="1"/>
  <c r="I33" i="1" s="1"/>
  <c r="G33" i="1"/>
  <c r="G32" i="1"/>
  <c r="H32" i="1" s="1"/>
  <c r="I32" i="1" s="1"/>
  <c r="H31" i="1"/>
  <c r="I31" i="1" s="1"/>
  <c r="G31" i="1"/>
  <c r="G30" i="1"/>
  <c r="H30" i="1" s="1"/>
  <c r="I30" i="1" s="1"/>
  <c r="H29" i="1"/>
  <c r="I29" i="1" s="1"/>
  <c r="G29" i="1"/>
  <c r="G28" i="1"/>
  <c r="H28" i="1" s="1"/>
  <c r="I28" i="1" s="1"/>
  <c r="G26" i="1"/>
  <c r="H26" i="1" s="1"/>
  <c r="I26" i="1" s="1"/>
  <c r="H25" i="1"/>
  <c r="I25" i="1" s="1"/>
  <c r="G25" i="1"/>
  <c r="G24" i="1"/>
  <c r="H24" i="1" s="1"/>
  <c r="I24" i="1" s="1"/>
  <c r="H23" i="1"/>
  <c r="I23" i="1" s="1"/>
  <c r="G23" i="1"/>
  <c r="G22" i="1"/>
  <c r="H22" i="1" s="1"/>
  <c r="I22" i="1" s="1"/>
  <c r="H21" i="1"/>
  <c r="I21" i="1" s="1"/>
  <c r="G21" i="1"/>
  <c r="K26" i="1" s="1"/>
  <c r="H19" i="1"/>
  <c r="I19" i="1" s="1"/>
  <c r="G19" i="1"/>
  <c r="G18" i="1"/>
  <c r="H18" i="1" s="1"/>
  <c r="I18" i="1" s="1"/>
  <c r="H17" i="1"/>
  <c r="I17" i="1" s="1"/>
  <c r="G17" i="1"/>
  <c r="G16" i="1"/>
  <c r="H16" i="1" s="1"/>
  <c r="I16" i="1" s="1"/>
  <c r="H15" i="1"/>
  <c r="I15" i="1" s="1"/>
  <c r="G15" i="1"/>
  <c r="G14" i="1"/>
  <c r="H14" i="1" s="1"/>
  <c r="I14" i="1" s="1"/>
  <c r="H13" i="1"/>
  <c r="I13" i="1" s="1"/>
  <c r="G13" i="1"/>
  <c r="G12" i="1"/>
  <c r="H12" i="1" s="1"/>
  <c r="I12" i="1" s="1"/>
  <c r="H11" i="1"/>
  <c r="I11" i="1" s="1"/>
  <c r="G11" i="1"/>
  <c r="H9" i="1"/>
  <c r="I9" i="1" s="1"/>
  <c r="G9" i="1"/>
  <c r="G8" i="1"/>
  <c r="H8" i="1" s="1"/>
  <c r="I8" i="1" s="1"/>
  <c r="H7" i="1"/>
  <c r="I7" i="1" s="1"/>
  <c r="G7" i="1"/>
  <c r="G6" i="1"/>
  <c r="H6" i="1" s="1"/>
  <c r="I6" i="1" s="1"/>
  <c r="H5" i="1"/>
  <c r="I5" i="1" s="1"/>
  <c r="G5" i="1"/>
  <c r="G4" i="1"/>
  <c r="H4" i="1" s="1"/>
  <c r="I4" i="1" s="1"/>
  <c r="H3" i="1"/>
  <c r="I3" i="1" s="1"/>
  <c r="G3" i="1"/>
  <c r="G2" i="1"/>
  <c r="H2" i="1" s="1"/>
  <c r="I2" i="1" s="1"/>
  <c r="K53" i="1" l="1"/>
  <c r="K9" i="1"/>
  <c r="K37" i="1"/>
  <c r="K19" i="1"/>
  <c r="K56" i="1" l="1"/>
</calcChain>
</file>

<file path=xl/sharedStrings.xml><?xml version="1.0" encoding="utf-8"?>
<sst xmlns="http://schemas.openxmlformats.org/spreadsheetml/2006/main" count="71" uniqueCount="69">
  <si>
    <t>Task</t>
  </si>
  <si>
    <t>Date</t>
  </si>
  <si>
    <t xml:space="preserve">Baseline estimate
</t>
  </si>
  <si>
    <t>Start</t>
  </si>
  <si>
    <t>End</t>
  </si>
  <si>
    <t>Interruptions</t>
  </si>
  <si>
    <t>Percentage</t>
  </si>
  <si>
    <t>Any notes</t>
  </si>
  <si>
    <t>Total Time (hours)</t>
  </si>
  <si>
    <t>Preparing unity project</t>
  </si>
  <si>
    <t>Starting project 1</t>
  </si>
  <si>
    <t>Programming default selection</t>
  </si>
  <si>
    <t>Programming "shift click" selection</t>
  </si>
  <si>
    <t>Started programming "click drag" selection</t>
  </si>
  <si>
    <t>not finished with this bit but needed to break</t>
  </si>
  <si>
    <t>Finish code for "click drag" selection</t>
  </si>
  <si>
    <t>Code touchups</t>
  </si>
  <si>
    <t>Add "sticky" selection</t>
  </si>
  <si>
    <t>Documentation</t>
  </si>
  <si>
    <t>Project 1 complete</t>
  </si>
  <si>
    <t>Creating Lifebar UI</t>
  </si>
  <si>
    <t>Starting project 2</t>
  </si>
  <si>
    <t>Adding Slider</t>
  </si>
  <si>
    <t>Setting up public variables</t>
  </si>
  <si>
    <t>Creating safeguarding code in start()</t>
  </si>
  <si>
    <t>Creating HP change method</t>
  </si>
  <si>
    <t>Setter and Getter functions</t>
  </si>
  <si>
    <t>Code for changing bar width</t>
  </si>
  <si>
    <t>Adding interaction between slider and code</t>
  </si>
  <si>
    <t>Changing colour of bar based on length</t>
  </si>
  <si>
    <t>Project 2 complete</t>
  </si>
  <si>
    <t>Setting up scene</t>
  </si>
  <si>
    <t>Starting project 3</t>
  </si>
  <si>
    <t>Planning &amp; setting up public variables</t>
  </si>
  <si>
    <t>Creating drop code</t>
  </si>
  <si>
    <t>Adding code to compare item rarity</t>
  </si>
  <si>
    <t>Creating death code to activate drop</t>
  </si>
  <si>
    <t>Cleaning up scene objects</t>
  </si>
  <si>
    <t>Project 3 complete</t>
  </si>
  <si>
    <t>Starting project 4</t>
  </si>
  <si>
    <t>"EBPs" code</t>
  </si>
  <si>
    <t>"SBPs" code</t>
  </si>
  <si>
    <t>Setting up production template to be produced</t>
  </si>
  <si>
    <t>Code for creating button UI</t>
  </si>
  <si>
    <t>Code for queing a new production</t>
  </si>
  <si>
    <t>Storing info in the button</t>
  </si>
  <si>
    <t>Constructing the object</t>
  </si>
  <si>
    <t>Finishing construction and spawning the object</t>
  </si>
  <si>
    <t>Polishing code and adding some useful debug</t>
  </si>
  <si>
    <t>Project 4 complete</t>
  </si>
  <si>
    <t>Starting Game Project</t>
  </si>
  <si>
    <t>Creating item spawner</t>
  </si>
  <si>
    <t>Adding spawner variables (life, shrinking etc)</t>
  </si>
  <si>
    <t>Shooting system</t>
  </si>
  <si>
    <t>Score system</t>
  </si>
  <si>
    <t>Communication between shooting and score</t>
  </si>
  <si>
    <t>Simple Score UI</t>
  </si>
  <si>
    <t>Visual light to show where you shot</t>
  </si>
  <si>
    <t>Win/Lose Calculator</t>
  </si>
  <si>
    <t>Difficulty settings</t>
  </si>
  <si>
    <t>Special score such as APM and accuracy</t>
  </si>
  <si>
    <t>Instructions</t>
  </si>
  <si>
    <t>Win/Lose Screens &amp; Restart</t>
  </si>
  <si>
    <t>Art assets and small polish</t>
  </si>
  <si>
    <t xml:space="preserve">Folder reorganisation </t>
  </si>
  <si>
    <t>Game Project Done</t>
  </si>
  <si>
    <t>Combined Total Time (hours):</t>
  </si>
  <si>
    <t>Measured time (hours)</t>
  </si>
  <si>
    <t>Adjusted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</si>
</sst>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"/>
    <numFmt numFmtId="165" formatCode="d/m/yy"/>
    <numFmt numFmtId="166" formatCode="dd/mm/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/>
    <xf numFmtId="165" fontId="1" fillId="0" borderId="0" xfId="0" applyNumberFormat="1" applyFont="1" applyAlignment="1"/>
    <xf numFmtId="4" fontId="1" fillId="0" borderId="0" xfId="0" applyNumberFormat="1" applyFont="1" applyAlignment="1"/>
    <xf numFmtId="20" fontId="1" fillId="0" borderId="0" xfId="0" applyNumberFormat="1" applyFont="1" applyAlignment="1"/>
    <xf numFmtId="4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/>
    <xf numFmtId="2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6"/>
  <sheetViews>
    <sheetView tabSelected="1" workbookViewId="0">
      <selection activeCell="L5" sqref="L5"/>
    </sheetView>
  </sheetViews>
  <sheetFormatPr defaultColWidth="14.42578125" defaultRowHeight="15.75" customHeight="1" x14ac:dyDescent="0.2"/>
  <cols>
    <col min="1" max="1" width="41.42578125" customWidth="1"/>
    <col min="7" max="7" width="28.140625" customWidth="1"/>
    <col min="9" max="9" width="18" customWidth="1"/>
    <col min="10" max="10" width="41.5703125" customWidth="1"/>
    <col min="11" max="11" width="18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67</v>
      </c>
      <c r="H1" s="1" t="s">
        <v>6</v>
      </c>
      <c r="I1" s="4" t="s">
        <v>68</v>
      </c>
      <c r="J1" s="5" t="s">
        <v>7</v>
      </c>
      <c r="K1" s="5" t="s">
        <v>8</v>
      </c>
    </row>
    <row r="2" spans="1:11" x14ac:dyDescent="0.2">
      <c r="A2" s="5" t="s">
        <v>9</v>
      </c>
      <c r="B2" s="6">
        <v>44243</v>
      </c>
      <c r="C2" s="7">
        <v>0.5</v>
      </c>
      <c r="D2" s="8">
        <v>0.58333333333333337</v>
      </c>
      <c r="E2" s="8">
        <v>0.60416666666666663</v>
      </c>
      <c r="F2" s="8">
        <v>6.9444444444444441E-3</v>
      </c>
      <c r="G2" s="9">
        <f t="shared" ref="G2:G9" si="0">(E2-D2-F2)*24</f>
        <v>0.33333333333333159</v>
      </c>
      <c r="H2" s="10">
        <f t="shared" ref="H2:H9" si="1">G2/C2</f>
        <v>0.66666666666666319</v>
      </c>
      <c r="I2" s="11">
        <f t="shared" ref="I2:I9" si="2">C2*H2</f>
        <v>0.33333333333333159</v>
      </c>
      <c r="J2" s="5" t="s">
        <v>10</v>
      </c>
    </row>
    <row r="3" spans="1:11" x14ac:dyDescent="0.2">
      <c r="A3" s="5" t="s">
        <v>11</v>
      </c>
      <c r="B3" s="6">
        <v>44243</v>
      </c>
      <c r="C3" s="7">
        <v>0.5</v>
      </c>
      <c r="D3" s="8">
        <v>0.60416666666666663</v>
      </c>
      <c r="E3" s="8">
        <v>0.61805555555555558</v>
      </c>
      <c r="F3" s="8">
        <v>0</v>
      </c>
      <c r="G3" s="9">
        <f t="shared" si="0"/>
        <v>0.33333333333333481</v>
      </c>
      <c r="H3" s="10">
        <f t="shared" si="1"/>
        <v>0.66666666666666963</v>
      </c>
      <c r="I3" s="11">
        <f t="shared" si="2"/>
        <v>0.33333333333333481</v>
      </c>
    </row>
    <row r="4" spans="1:11" x14ac:dyDescent="0.2">
      <c r="A4" s="5" t="s">
        <v>12</v>
      </c>
      <c r="B4" s="6">
        <v>44243</v>
      </c>
      <c r="C4" s="7">
        <v>0.25</v>
      </c>
      <c r="D4" s="8">
        <v>0.61805555555555558</v>
      </c>
      <c r="E4" s="8">
        <v>0.625</v>
      </c>
      <c r="F4" s="8">
        <v>0</v>
      </c>
      <c r="G4" s="9">
        <f t="shared" si="0"/>
        <v>0.16666666666666607</v>
      </c>
      <c r="H4" s="10">
        <f t="shared" si="1"/>
        <v>0.6666666666666643</v>
      </c>
      <c r="I4" s="11">
        <f t="shared" si="2"/>
        <v>0.16666666666666607</v>
      </c>
    </row>
    <row r="5" spans="1:11" x14ac:dyDescent="0.2">
      <c r="A5" s="5" t="s">
        <v>13</v>
      </c>
      <c r="B5" s="6">
        <v>44244</v>
      </c>
      <c r="C5" s="5">
        <v>1</v>
      </c>
      <c r="D5" s="8">
        <v>0.64583333333333337</v>
      </c>
      <c r="E5" s="8">
        <v>0.71180555555555558</v>
      </c>
      <c r="F5" s="8">
        <v>0</v>
      </c>
      <c r="G5" s="9">
        <f t="shared" si="0"/>
        <v>1.583333333333333</v>
      </c>
      <c r="H5" s="10">
        <f t="shared" si="1"/>
        <v>1.583333333333333</v>
      </c>
      <c r="I5" s="11">
        <f t="shared" si="2"/>
        <v>1.583333333333333</v>
      </c>
      <c r="J5" s="5" t="s">
        <v>14</v>
      </c>
    </row>
    <row r="6" spans="1:11" x14ac:dyDescent="0.2">
      <c r="A6" s="5" t="s">
        <v>15</v>
      </c>
      <c r="B6" s="12">
        <v>44250</v>
      </c>
      <c r="C6" s="5">
        <v>1</v>
      </c>
      <c r="D6" s="8">
        <v>0.56944444444444442</v>
      </c>
      <c r="E6" s="8">
        <v>0.65972222222222221</v>
      </c>
      <c r="F6" s="8">
        <v>0</v>
      </c>
      <c r="G6" s="9">
        <f t="shared" si="0"/>
        <v>2.166666666666667</v>
      </c>
      <c r="H6" s="10">
        <f t="shared" si="1"/>
        <v>2.166666666666667</v>
      </c>
      <c r="I6" s="11">
        <f t="shared" si="2"/>
        <v>2.166666666666667</v>
      </c>
    </row>
    <row r="7" spans="1:11" x14ac:dyDescent="0.2">
      <c r="A7" s="5" t="s">
        <v>16</v>
      </c>
      <c r="B7" s="12">
        <v>44250</v>
      </c>
      <c r="C7" s="5">
        <v>0.5</v>
      </c>
      <c r="D7" s="8">
        <v>0.65972222222222221</v>
      </c>
      <c r="E7" s="8">
        <v>0.68055555555555558</v>
      </c>
      <c r="F7" s="8">
        <v>0</v>
      </c>
      <c r="G7" s="9">
        <f t="shared" si="0"/>
        <v>0.50000000000000089</v>
      </c>
      <c r="H7" s="10">
        <f t="shared" si="1"/>
        <v>1.0000000000000018</v>
      </c>
      <c r="I7" s="11">
        <f t="shared" si="2"/>
        <v>0.50000000000000089</v>
      </c>
    </row>
    <row r="8" spans="1:11" x14ac:dyDescent="0.2">
      <c r="A8" s="5" t="s">
        <v>17</v>
      </c>
      <c r="B8" s="12">
        <v>44250</v>
      </c>
      <c r="C8" s="5">
        <v>0.5</v>
      </c>
      <c r="D8" s="8">
        <v>0.68055555555555558</v>
      </c>
      <c r="E8" s="8">
        <v>0.69097222222222221</v>
      </c>
      <c r="F8" s="8">
        <v>0</v>
      </c>
      <c r="G8" s="9">
        <f t="shared" si="0"/>
        <v>0.24999999999999911</v>
      </c>
      <c r="H8" s="10">
        <f t="shared" si="1"/>
        <v>0.49999999999999822</v>
      </c>
      <c r="I8" s="11">
        <f t="shared" si="2"/>
        <v>0.24999999999999911</v>
      </c>
    </row>
    <row r="9" spans="1:11" x14ac:dyDescent="0.2">
      <c r="A9" s="5" t="s">
        <v>18</v>
      </c>
      <c r="B9" s="12">
        <v>44250</v>
      </c>
      <c r="C9" s="5">
        <v>0.1</v>
      </c>
      <c r="D9" s="8">
        <v>0.69444444444444442</v>
      </c>
      <c r="E9" s="8">
        <v>0.69791666666666663</v>
      </c>
      <c r="F9" s="8">
        <v>0</v>
      </c>
      <c r="G9" s="9">
        <f t="shared" si="0"/>
        <v>8.3333333333333037E-2</v>
      </c>
      <c r="H9" s="10">
        <f t="shared" si="1"/>
        <v>0.83333333333333037</v>
      </c>
      <c r="I9" s="11">
        <f t="shared" si="2"/>
        <v>8.3333333333333037E-2</v>
      </c>
      <c r="J9" s="5" t="s">
        <v>19</v>
      </c>
      <c r="K9" s="9">
        <f>SUM(G2:G9)</f>
        <v>5.4166666666666652</v>
      </c>
    </row>
    <row r="10" spans="1:11" x14ac:dyDescent="0.2">
      <c r="G10" s="9"/>
      <c r="H10" s="10"/>
      <c r="I10" s="11"/>
    </row>
    <row r="11" spans="1:11" x14ac:dyDescent="0.2">
      <c r="A11" s="5" t="s">
        <v>20</v>
      </c>
      <c r="B11" s="12">
        <v>44252</v>
      </c>
      <c r="C11" s="5">
        <v>0.2</v>
      </c>
      <c r="D11" s="8">
        <v>0.47916666666666669</v>
      </c>
      <c r="E11" s="8">
        <v>0.48958333333333331</v>
      </c>
      <c r="F11" s="8">
        <v>0</v>
      </c>
      <c r="G11" s="9">
        <f t="shared" ref="G11:G19" si="3">(E11-D11-F11)*24</f>
        <v>0.24999999999999911</v>
      </c>
      <c r="H11" s="10">
        <f t="shared" ref="H11:H19" si="4">G11/C11</f>
        <v>1.2499999999999956</v>
      </c>
      <c r="I11" s="11">
        <f t="shared" ref="I11:I19" si="5">C11*H11</f>
        <v>0.24999999999999911</v>
      </c>
      <c r="J11" s="5" t="s">
        <v>21</v>
      </c>
    </row>
    <row r="12" spans="1:11" x14ac:dyDescent="0.2">
      <c r="A12" s="5" t="s">
        <v>22</v>
      </c>
      <c r="B12" s="12">
        <v>44252</v>
      </c>
      <c r="C12" s="5">
        <v>0.2</v>
      </c>
      <c r="D12" s="8">
        <v>0.48958333333333331</v>
      </c>
      <c r="E12" s="8">
        <v>0.49305555555555558</v>
      </c>
      <c r="F12" s="8">
        <v>0</v>
      </c>
      <c r="G12" s="9">
        <f t="shared" si="3"/>
        <v>8.333333333333437E-2</v>
      </c>
      <c r="H12" s="10">
        <f t="shared" si="4"/>
        <v>0.41666666666667185</v>
      </c>
      <c r="I12" s="11">
        <f t="shared" si="5"/>
        <v>8.333333333333437E-2</v>
      </c>
    </row>
    <row r="13" spans="1:11" x14ac:dyDescent="0.2">
      <c r="A13" s="5" t="s">
        <v>23</v>
      </c>
      <c r="B13" s="12">
        <v>44252</v>
      </c>
      <c r="C13" s="5">
        <v>0.3</v>
      </c>
      <c r="D13" s="8">
        <v>0.49305555555555558</v>
      </c>
      <c r="E13" s="8">
        <v>0.50347222222222221</v>
      </c>
      <c r="F13" s="8">
        <v>0</v>
      </c>
      <c r="G13" s="9">
        <f t="shared" si="3"/>
        <v>0.24999999999999911</v>
      </c>
      <c r="H13" s="10">
        <f t="shared" si="4"/>
        <v>0.83333333333333037</v>
      </c>
      <c r="I13" s="11">
        <f t="shared" si="5"/>
        <v>0.24999999999999911</v>
      </c>
    </row>
    <row r="14" spans="1:11" x14ac:dyDescent="0.2">
      <c r="A14" s="5" t="s">
        <v>24</v>
      </c>
      <c r="B14" s="12">
        <v>44252</v>
      </c>
      <c r="C14" s="5">
        <v>0.5</v>
      </c>
      <c r="D14" s="8">
        <v>0.50347222222222221</v>
      </c>
      <c r="E14" s="8">
        <v>0.51388888888888884</v>
      </c>
      <c r="F14" s="8">
        <v>0</v>
      </c>
      <c r="G14" s="9">
        <f t="shared" si="3"/>
        <v>0.24999999999999911</v>
      </c>
      <c r="H14" s="10">
        <f t="shared" si="4"/>
        <v>0.49999999999999822</v>
      </c>
      <c r="I14" s="11">
        <f t="shared" si="5"/>
        <v>0.24999999999999911</v>
      </c>
    </row>
    <row r="15" spans="1:11" x14ac:dyDescent="0.2">
      <c r="A15" s="5" t="s">
        <v>25</v>
      </c>
      <c r="B15" s="12">
        <v>44253</v>
      </c>
      <c r="C15" s="5">
        <v>1</v>
      </c>
      <c r="D15" s="8">
        <v>0.64583333333333337</v>
      </c>
      <c r="E15" s="8">
        <v>0.66666666666666663</v>
      </c>
      <c r="F15" s="8">
        <v>0</v>
      </c>
      <c r="G15" s="9">
        <f t="shared" si="3"/>
        <v>0.49999999999999822</v>
      </c>
      <c r="H15" s="10">
        <f t="shared" si="4"/>
        <v>0.49999999999999822</v>
      </c>
      <c r="I15" s="11">
        <f t="shared" si="5"/>
        <v>0.49999999999999822</v>
      </c>
    </row>
    <row r="16" spans="1:11" x14ac:dyDescent="0.2">
      <c r="A16" s="5" t="s">
        <v>26</v>
      </c>
      <c r="B16" s="12">
        <v>44253</v>
      </c>
      <c r="C16" s="5">
        <v>0.1</v>
      </c>
      <c r="D16" s="8">
        <v>0.66666666666666663</v>
      </c>
      <c r="E16" s="8">
        <v>0.67013888888888884</v>
      </c>
      <c r="F16" s="8">
        <v>0</v>
      </c>
      <c r="G16" s="9">
        <f t="shared" si="3"/>
        <v>8.3333333333333037E-2</v>
      </c>
      <c r="H16" s="10">
        <f t="shared" si="4"/>
        <v>0.83333333333333037</v>
      </c>
      <c r="I16" s="11">
        <f t="shared" si="5"/>
        <v>8.3333333333333037E-2</v>
      </c>
    </row>
    <row r="17" spans="1:11" x14ac:dyDescent="0.2">
      <c r="A17" s="5" t="s">
        <v>27</v>
      </c>
      <c r="B17" s="12">
        <v>44253</v>
      </c>
      <c r="C17" s="5">
        <v>0.5</v>
      </c>
      <c r="D17" s="8">
        <v>0.67013888888888884</v>
      </c>
      <c r="E17" s="8">
        <v>0.68402777777777779</v>
      </c>
      <c r="F17" s="8">
        <v>0</v>
      </c>
      <c r="G17" s="9">
        <f t="shared" si="3"/>
        <v>0.33333333333333481</v>
      </c>
      <c r="H17" s="10">
        <f t="shared" si="4"/>
        <v>0.66666666666666963</v>
      </c>
      <c r="I17" s="11">
        <f t="shared" si="5"/>
        <v>0.33333333333333481</v>
      </c>
    </row>
    <row r="18" spans="1:11" x14ac:dyDescent="0.2">
      <c r="A18" s="5" t="s">
        <v>28</v>
      </c>
      <c r="B18" s="12">
        <v>44253</v>
      </c>
      <c r="C18" s="5">
        <v>0.3</v>
      </c>
      <c r="D18" s="8">
        <v>0.68402777777777779</v>
      </c>
      <c r="E18" s="8">
        <v>0.69097222222222221</v>
      </c>
      <c r="F18" s="8">
        <v>0</v>
      </c>
      <c r="G18" s="9">
        <f t="shared" si="3"/>
        <v>0.16666666666666607</v>
      </c>
      <c r="H18" s="10">
        <f t="shared" si="4"/>
        <v>0.55555555555555358</v>
      </c>
      <c r="I18" s="11">
        <f t="shared" si="5"/>
        <v>0.16666666666666607</v>
      </c>
    </row>
    <row r="19" spans="1:11" x14ac:dyDescent="0.2">
      <c r="A19" s="5" t="s">
        <v>29</v>
      </c>
      <c r="B19" s="12">
        <v>44253</v>
      </c>
      <c r="C19" s="5">
        <v>0.2</v>
      </c>
      <c r="D19" s="8">
        <v>0.69097222222222221</v>
      </c>
      <c r="E19" s="8">
        <v>0.70833333333333337</v>
      </c>
      <c r="F19" s="8">
        <v>0</v>
      </c>
      <c r="G19" s="9">
        <f t="shared" si="3"/>
        <v>0.41666666666666785</v>
      </c>
      <c r="H19" s="10">
        <f t="shared" si="4"/>
        <v>2.0833333333333393</v>
      </c>
      <c r="I19" s="11">
        <f t="shared" si="5"/>
        <v>0.41666666666666785</v>
      </c>
      <c r="J19" s="5" t="s">
        <v>30</v>
      </c>
      <c r="K19" s="9">
        <f>SUM(G11:G19)</f>
        <v>2.3333333333333317</v>
      </c>
    </row>
    <row r="20" spans="1:11" x14ac:dyDescent="0.2">
      <c r="G20" s="9"/>
      <c r="H20" s="10"/>
      <c r="I20" s="11"/>
    </row>
    <row r="21" spans="1:11" x14ac:dyDescent="0.2">
      <c r="A21" s="5" t="s">
        <v>31</v>
      </c>
      <c r="B21" s="12">
        <v>44258</v>
      </c>
      <c r="C21" s="5">
        <v>0.2</v>
      </c>
      <c r="D21" s="8">
        <v>0.66666666666666663</v>
      </c>
      <c r="E21" s="8">
        <v>0.67361111111111116</v>
      </c>
      <c r="F21" s="8">
        <v>0</v>
      </c>
      <c r="G21" s="9">
        <f t="shared" ref="G21:G26" si="6">(E21-D21-F21)*24</f>
        <v>0.16666666666666874</v>
      </c>
      <c r="H21" s="10">
        <f t="shared" ref="H21:H26" si="7">G21/C21</f>
        <v>0.8333333333333437</v>
      </c>
      <c r="I21" s="11">
        <f t="shared" ref="I21:I26" si="8">C21*H21</f>
        <v>0.16666666666666874</v>
      </c>
      <c r="J21" s="5" t="s">
        <v>32</v>
      </c>
    </row>
    <row r="22" spans="1:11" x14ac:dyDescent="0.2">
      <c r="A22" s="5" t="s">
        <v>33</v>
      </c>
      <c r="B22" s="12">
        <v>44258</v>
      </c>
      <c r="C22" s="5">
        <v>0.5</v>
      </c>
      <c r="D22" s="8">
        <v>0.67361111111111116</v>
      </c>
      <c r="E22" s="8">
        <v>0.6875</v>
      </c>
      <c r="F22" s="8">
        <v>0</v>
      </c>
      <c r="G22" s="9">
        <f t="shared" si="6"/>
        <v>0.33333333333333215</v>
      </c>
      <c r="H22" s="10">
        <f t="shared" si="7"/>
        <v>0.6666666666666643</v>
      </c>
      <c r="I22" s="11">
        <f t="shared" si="8"/>
        <v>0.33333333333333215</v>
      </c>
    </row>
    <row r="23" spans="1:11" x14ac:dyDescent="0.2">
      <c r="A23" s="5" t="s">
        <v>34</v>
      </c>
      <c r="B23" s="12">
        <v>44258</v>
      </c>
      <c r="C23" s="5">
        <v>1</v>
      </c>
      <c r="D23" s="8">
        <v>0.6875</v>
      </c>
      <c r="E23" s="8">
        <v>0.71180555555555558</v>
      </c>
      <c r="F23" s="8">
        <v>0</v>
      </c>
      <c r="G23" s="9">
        <f t="shared" si="6"/>
        <v>0.58333333333333393</v>
      </c>
      <c r="H23" s="10">
        <f t="shared" si="7"/>
        <v>0.58333333333333393</v>
      </c>
      <c r="I23" s="11">
        <f t="shared" si="8"/>
        <v>0.58333333333333393</v>
      </c>
    </row>
    <row r="24" spans="1:11" x14ac:dyDescent="0.2">
      <c r="A24" s="5" t="s">
        <v>35</v>
      </c>
      <c r="B24" s="12">
        <v>44258</v>
      </c>
      <c r="C24" s="5">
        <v>0.3</v>
      </c>
      <c r="D24" s="8">
        <v>0.71180555555555558</v>
      </c>
      <c r="E24" s="8">
        <v>0.72916666666666663</v>
      </c>
      <c r="F24" s="8">
        <v>0</v>
      </c>
      <c r="G24" s="9">
        <f t="shared" si="6"/>
        <v>0.41666666666666519</v>
      </c>
      <c r="H24" s="10">
        <f t="shared" si="7"/>
        <v>1.388888888888884</v>
      </c>
      <c r="I24" s="11">
        <f t="shared" si="8"/>
        <v>0.41666666666666519</v>
      </c>
    </row>
    <row r="25" spans="1:11" x14ac:dyDescent="0.2">
      <c r="A25" s="5" t="s">
        <v>36</v>
      </c>
      <c r="B25" s="12">
        <v>44258</v>
      </c>
      <c r="C25" s="5">
        <v>0.2</v>
      </c>
      <c r="D25" s="8">
        <v>0.72916666666666663</v>
      </c>
      <c r="E25" s="8">
        <v>0.73958333333333337</v>
      </c>
      <c r="F25" s="8">
        <v>0</v>
      </c>
      <c r="G25" s="9">
        <f t="shared" si="6"/>
        <v>0.25000000000000178</v>
      </c>
      <c r="H25" s="10">
        <f t="shared" si="7"/>
        <v>1.2500000000000089</v>
      </c>
      <c r="I25" s="11">
        <f t="shared" si="8"/>
        <v>0.25000000000000178</v>
      </c>
    </row>
    <row r="26" spans="1:11" x14ac:dyDescent="0.2">
      <c r="A26" s="5" t="s">
        <v>37</v>
      </c>
      <c r="B26" s="12">
        <v>44258</v>
      </c>
      <c r="C26" s="5">
        <v>0.2</v>
      </c>
      <c r="D26" s="8">
        <v>0.73958333333333337</v>
      </c>
      <c r="E26" s="8">
        <v>0.75</v>
      </c>
      <c r="F26" s="8">
        <v>0</v>
      </c>
      <c r="G26" s="9">
        <f t="shared" si="6"/>
        <v>0.24999999999999911</v>
      </c>
      <c r="H26" s="10">
        <f t="shared" si="7"/>
        <v>1.2499999999999956</v>
      </c>
      <c r="I26" s="11">
        <f t="shared" si="8"/>
        <v>0.24999999999999911</v>
      </c>
      <c r="J26" s="5" t="s">
        <v>38</v>
      </c>
      <c r="K26" s="9">
        <f>SUM(G21:G26)</f>
        <v>2.0000000000000009</v>
      </c>
    </row>
    <row r="27" spans="1:11" x14ac:dyDescent="0.2">
      <c r="G27" s="9"/>
      <c r="H27" s="10"/>
      <c r="I27" s="11"/>
    </row>
    <row r="28" spans="1:11" x14ac:dyDescent="0.2">
      <c r="A28" s="5" t="s">
        <v>31</v>
      </c>
      <c r="B28" s="12">
        <v>44269</v>
      </c>
      <c r="C28" s="5">
        <v>0.2</v>
      </c>
      <c r="D28" s="8">
        <v>0.61111111111111116</v>
      </c>
      <c r="E28" s="8">
        <v>0.625</v>
      </c>
      <c r="F28" s="8">
        <v>6.9444444444444441E-3</v>
      </c>
      <c r="G28" s="9">
        <f t="shared" ref="G28:G37" si="9">(E28-D28-F28)*24</f>
        <v>0.16666666666666549</v>
      </c>
      <c r="H28" s="10">
        <f t="shared" ref="H28:H37" si="10">G28/C28</f>
        <v>0.83333333333332738</v>
      </c>
      <c r="I28" s="11">
        <f t="shared" ref="I28:I37" si="11">C28*H28</f>
        <v>0.16666666666666549</v>
      </c>
      <c r="J28" s="5" t="s">
        <v>39</v>
      </c>
    </row>
    <row r="29" spans="1:11" x14ac:dyDescent="0.2">
      <c r="A29" s="5" t="s">
        <v>40</v>
      </c>
      <c r="B29" s="12">
        <v>44269</v>
      </c>
      <c r="C29" s="5">
        <v>0.5</v>
      </c>
      <c r="D29" s="8">
        <v>0.625</v>
      </c>
      <c r="E29" s="8">
        <v>0.63888888888888884</v>
      </c>
      <c r="F29" s="8">
        <v>0</v>
      </c>
      <c r="G29" s="9">
        <f t="shared" si="9"/>
        <v>0.33333333333333215</v>
      </c>
      <c r="H29" s="10">
        <f t="shared" si="10"/>
        <v>0.6666666666666643</v>
      </c>
      <c r="I29" s="11">
        <f t="shared" si="11"/>
        <v>0.33333333333333215</v>
      </c>
    </row>
    <row r="30" spans="1:11" x14ac:dyDescent="0.2">
      <c r="A30" s="5" t="s">
        <v>41</v>
      </c>
      <c r="B30" s="12">
        <v>44269</v>
      </c>
      <c r="C30" s="5">
        <v>0.3</v>
      </c>
      <c r="D30" s="8">
        <v>0.63888888888888884</v>
      </c>
      <c r="E30" s="8">
        <v>0.64583333333333337</v>
      </c>
      <c r="F30" s="8">
        <v>0</v>
      </c>
      <c r="G30" s="9">
        <f t="shared" si="9"/>
        <v>0.16666666666666874</v>
      </c>
      <c r="H30" s="10">
        <f t="shared" si="10"/>
        <v>0.55555555555556246</v>
      </c>
      <c r="I30" s="11">
        <f t="shared" si="11"/>
        <v>0.16666666666666874</v>
      </c>
    </row>
    <row r="31" spans="1:11" x14ac:dyDescent="0.2">
      <c r="A31" s="5" t="s">
        <v>42</v>
      </c>
      <c r="B31" s="12">
        <v>44269</v>
      </c>
      <c r="C31" s="5">
        <v>0.5</v>
      </c>
      <c r="D31" s="8">
        <v>0.64583333333333337</v>
      </c>
      <c r="E31" s="8">
        <v>0.65972222222222221</v>
      </c>
      <c r="F31" s="8">
        <v>0</v>
      </c>
      <c r="G31" s="9">
        <f t="shared" si="9"/>
        <v>0.33333333333333215</v>
      </c>
      <c r="H31" s="10">
        <f t="shared" si="10"/>
        <v>0.6666666666666643</v>
      </c>
      <c r="I31" s="11">
        <f t="shared" si="11"/>
        <v>0.33333333333333215</v>
      </c>
    </row>
    <row r="32" spans="1:11" x14ac:dyDescent="0.2">
      <c r="A32" s="5" t="s">
        <v>43</v>
      </c>
      <c r="B32" s="12">
        <v>44269</v>
      </c>
      <c r="C32" s="5">
        <v>1</v>
      </c>
      <c r="D32" s="8">
        <v>0.65972222222222221</v>
      </c>
      <c r="E32" s="8">
        <v>0.75</v>
      </c>
      <c r="F32" s="8">
        <v>3.4722222222222224E-2</v>
      </c>
      <c r="G32" s="9">
        <f t="shared" si="9"/>
        <v>1.3333333333333335</v>
      </c>
      <c r="H32" s="10">
        <f t="shared" si="10"/>
        <v>1.3333333333333335</v>
      </c>
      <c r="I32" s="11">
        <f t="shared" si="11"/>
        <v>1.3333333333333335</v>
      </c>
    </row>
    <row r="33" spans="1:11" x14ac:dyDescent="0.2">
      <c r="A33" s="5" t="s">
        <v>44</v>
      </c>
      <c r="B33" s="12">
        <v>44271</v>
      </c>
      <c r="C33" s="5">
        <v>1</v>
      </c>
      <c r="D33" s="8">
        <v>0.52083333333333337</v>
      </c>
      <c r="E33" s="8">
        <v>0.5625</v>
      </c>
      <c r="F33" s="8">
        <v>0</v>
      </c>
      <c r="G33" s="9">
        <f t="shared" si="9"/>
        <v>0.99999999999999911</v>
      </c>
      <c r="H33" s="10">
        <f t="shared" si="10"/>
        <v>0.99999999999999911</v>
      </c>
      <c r="I33" s="11">
        <f t="shared" si="11"/>
        <v>0.99999999999999911</v>
      </c>
    </row>
    <row r="34" spans="1:11" x14ac:dyDescent="0.2">
      <c r="A34" s="5" t="s">
        <v>45</v>
      </c>
      <c r="B34" s="12">
        <v>44271</v>
      </c>
      <c r="C34" s="5">
        <v>0.4</v>
      </c>
      <c r="D34" s="8">
        <v>0.5625</v>
      </c>
      <c r="E34" s="8">
        <v>0.56944444444444442</v>
      </c>
      <c r="F34" s="8">
        <v>0</v>
      </c>
      <c r="G34" s="9">
        <f t="shared" si="9"/>
        <v>0.16666666666666607</v>
      </c>
      <c r="H34" s="10">
        <f t="shared" si="10"/>
        <v>0.41666666666666519</v>
      </c>
      <c r="I34" s="11">
        <f t="shared" si="11"/>
        <v>0.16666666666666607</v>
      </c>
    </row>
    <row r="35" spans="1:11" x14ac:dyDescent="0.2">
      <c r="A35" s="5" t="s">
        <v>46</v>
      </c>
      <c r="B35" s="12">
        <v>44271</v>
      </c>
      <c r="C35" s="5">
        <v>1</v>
      </c>
      <c r="D35" s="8">
        <v>0.56944444444444442</v>
      </c>
      <c r="E35" s="8">
        <v>0.59375</v>
      </c>
      <c r="F35" s="8">
        <v>0</v>
      </c>
      <c r="G35" s="9">
        <f t="shared" si="9"/>
        <v>0.58333333333333393</v>
      </c>
      <c r="H35" s="10">
        <f t="shared" si="10"/>
        <v>0.58333333333333393</v>
      </c>
      <c r="I35" s="11">
        <f t="shared" si="11"/>
        <v>0.58333333333333393</v>
      </c>
    </row>
    <row r="36" spans="1:11" x14ac:dyDescent="0.2">
      <c r="A36" s="5" t="s">
        <v>47</v>
      </c>
      <c r="B36" s="12">
        <v>44271</v>
      </c>
      <c r="C36" s="5">
        <v>0.5</v>
      </c>
      <c r="D36" s="8">
        <v>0.59375</v>
      </c>
      <c r="E36" s="8">
        <v>0.60763888888888884</v>
      </c>
      <c r="F36" s="8">
        <v>0</v>
      </c>
      <c r="G36" s="9">
        <f t="shared" si="9"/>
        <v>0.33333333333333215</v>
      </c>
      <c r="H36" s="10">
        <f t="shared" si="10"/>
        <v>0.6666666666666643</v>
      </c>
      <c r="I36" s="11">
        <f t="shared" si="11"/>
        <v>0.33333333333333215</v>
      </c>
    </row>
    <row r="37" spans="1:11" x14ac:dyDescent="0.2">
      <c r="A37" s="5" t="s">
        <v>48</v>
      </c>
      <c r="B37" s="12">
        <v>44271</v>
      </c>
      <c r="C37" s="5">
        <v>0.4</v>
      </c>
      <c r="D37" s="8">
        <v>0.60763888888888884</v>
      </c>
      <c r="E37" s="8">
        <v>0.61805555555555558</v>
      </c>
      <c r="F37" s="8">
        <v>0</v>
      </c>
      <c r="G37" s="9">
        <f t="shared" si="9"/>
        <v>0.25000000000000178</v>
      </c>
      <c r="H37" s="10">
        <f t="shared" si="10"/>
        <v>0.62500000000000444</v>
      </c>
      <c r="I37" s="11">
        <f t="shared" si="11"/>
        <v>0.25000000000000178</v>
      </c>
      <c r="J37" s="5" t="s">
        <v>49</v>
      </c>
      <c r="K37" s="9">
        <f>SUM(G28:G37)</f>
        <v>4.6666666666666652</v>
      </c>
    </row>
    <row r="38" spans="1:11" x14ac:dyDescent="0.2">
      <c r="B38" s="12"/>
      <c r="D38" s="8"/>
      <c r="E38" s="8"/>
      <c r="F38" s="8"/>
      <c r="G38" s="9"/>
      <c r="H38" s="10"/>
      <c r="I38" s="11"/>
    </row>
    <row r="39" spans="1:11" x14ac:dyDescent="0.2">
      <c r="A39" s="5" t="s">
        <v>31</v>
      </c>
      <c r="B39" s="12">
        <v>44280</v>
      </c>
      <c r="C39" s="5">
        <v>0.3</v>
      </c>
      <c r="D39" s="8">
        <v>0.5625</v>
      </c>
      <c r="E39" s="8">
        <v>0.57638888888888884</v>
      </c>
      <c r="F39" s="8">
        <v>0</v>
      </c>
      <c r="G39" s="9">
        <f t="shared" ref="G39:G53" si="12">(E39-D39-F39)*24</f>
        <v>0.33333333333333215</v>
      </c>
      <c r="H39" s="10">
        <f t="shared" ref="H39:H53" si="13">G39/C39</f>
        <v>1.1111111111111072</v>
      </c>
      <c r="I39" s="11">
        <f t="shared" ref="I39:I53" si="14">C39*H39</f>
        <v>0.33333333333333215</v>
      </c>
      <c r="J39" s="5" t="s">
        <v>50</v>
      </c>
    </row>
    <row r="40" spans="1:11" x14ac:dyDescent="0.2">
      <c r="A40" s="5" t="s">
        <v>51</v>
      </c>
      <c r="B40" s="12">
        <v>44280</v>
      </c>
      <c r="C40" s="5">
        <v>3</v>
      </c>
      <c r="D40" s="8">
        <v>0.57638888888888884</v>
      </c>
      <c r="E40" s="8">
        <v>0.72222222222222221</v>
      </c>
      <c r="F40" s="8">
        <v>0</v>
      </c>
      <c r="G40" s="9">
        <f t="shared" si="12"/>
        <v>3.5000000000000009</v>
      </c>
      <c r="H40" s="10">
        <f t="shared" si="13"/>
        <v>1.166666666666667</v>
      </c>
      <c r="I40" s="11">
        <f t="shared" si="14"/>
        <v>3.5000000000000009</v>
      </c>
    </row>
    <row r="41" spans="1:11" x14ac:dyDescent="0.2">
      <c r="A41" s="5" t="s">
        <v>52</v>
      </c>
      <c r="B41" s="12">
        <v>44284</v>
      </c>
      <c r="C41" s="5">
        <v>3</v>
      </c>
      <c r="D41" s="8">
        <v>0.70833333333333337</v>
      </c>
      <c r="E41" s="8">
        <v>0.86111111111111116</v>
      </c>
      <c r="F41" s="8">
        <v>4.1666666666666664E-2</v>
      </c>
      <c r="G41" s="9">
        <f t="shared" si="12"/>
        <v>2.666666666666667</v>
      </c>
      <c r="H41" s="10">
        <f t="shared" si="13"/>
        <v>0.88888888888888895</v>
      </c>
      <c r="I41" s="11">
        <f t="shared" si="14"/>
        <v>2.666666666666667</v>
      </c>
    </row>
    <row r="42" spans="1:11" x14ac:dyDescent="0.2">
      <c r="A42" s="5" t="s">
        <v>53</v>
      </c>
      <c r="B42" s="12">
        <v>44288</v>
      </c>
      <c r="C42" s="5">
        <v>2</v>
      </c>
      <c r="D42" s="8">
        <v>0.58333333333333337</v>
      </c>
      <c r="E42" s="8">
        <v>0.64583333333333337</v>
      </c>
      <c r="F42" s="8">
        <v>0</v>
      </c>
      <c r="G42" s="9">
        <f t="shared" si="12"/>
        <v>1.5</v>
      </c>
      <c r="H42" s="10">
        <f t="shared" si="13"/>
        <v>0.75</v>
      </c>
      <c r="I42" s="11">
        <f t="shared" si="14"/>
        <v>1.5</v>
      </c>
    </row>
    <row r="43" spans="1:11" x14ac:dyDescent="0.2">
      <c r="A43" s="5" t="s">
        <v>54</v>
      </c>
      <c r="B43" s="12">
        <v>44288</v>
      </c>
      <c r="C43" s="5">
        <v>1</v>
      </c>
      <c r="D43" s="8">
        <v>0.64583333333333337</v>
      </c>
      <c r="E43" s="8">
        <v>0.67361111111111116</v>
      </c>
      <c r="F43" s="8">
        <v>0</v>
      </c>
      <c r="G43" s="9">
        <f t="shared" si="12"/>
        <v>0.66666666666666696</v>
      </c>
      <c r="H43" s="10">
        <f t="shared" si="13"/>
        <v>0.66666666666666696</v>
      </c>
      <c r="I43" s="11">
        <f t="shared" si="14"/>
        <v>0.66666666666666696</v>
      </c>
    </row>
    <row r="44" spans="1:11" x14ac:dyDescent="0.2">
      <c r="A44" s="5" t="s">
        <v>55</v>
      </c>
      <c r="B44" s="12">
        <v>44288</v>
      </c>
      <c r="C44" s="5">
        <v>1</v>
      </c>
      <c r="D44" s="8">
        <v>0.67361111111111116</v>
      </c>
      <c r="E44" s="8">
        <v>0.70138888888888884</v>
      </c>
      <c r="F44" s="8">
        <v>0</v>
      </c>
      <c r="G44" s="9">
        <f t="shared" si="12"/>
        <v>0.6666666666666643</v>
      </c>
      <c r="H44" s="10">
        <f t="shared" si="13"/>
        <v>0.6666666666666643</v>
      </c>
      <c r="I44" s="11">
        <f t="shared" si="14"/>
        <v>0.6666666666666643</v>
      </c>
    </row>
    <row r="45" spans="1:11" x14ac:dyDescent="0.2">
      <c r="A45" s="5" t="s">
        <v>56</v>
      </c>
      <c r="B45" s="12">
        <v>44295</v>
      </c>
      <c r="C45" s="5">
        <v>0.5</v>
      </c>
      <c r="D45" s="8">
        <v>0.79166666666666663</v>
      </c>
      <c r="E45" s="8">
        <v>0.81944444444444442</v>
      </c>
      <c r="F45" s="8">
        <v>0</v>
      </c>
      <c r="G45" s="9">
        <f t="shared" si="12"/>
        <v>0.66666666666666696</v>
      </c>
      <c r="H45" s="10">
        <f t="shared" si="13"/>
        <v>1.3333333333333339</v>
      </c>
      <c r="I45" s="11">
        <f t="shared" si="14"/>
        <v>0.66666666666666696</v>
      </c>
    </row>
    <row r="46" spans="1:11" x14ac:dyDescent="0.2">
      <c r="A46" s="5" t="s">
        <v>57</v>
      </c>
      <c r="B46" s="12">
        <v>44295</v>
      </c>
      <c r="C46" s="5">
        <v>0.5</v>
      </c>
      <c r="D46" s="8">
        <v>0.81944444444444442</v>
      </c>
      <c r="E46" s="8">
        <v>0.85069444444444442</v>
      </c>
      <c r="F46" s="8">
        <v>0</v>
      </c>
      <c r="G46" s="9">
        <f t="shared" si="12"/>
        <v>0.75</v>
      </c>
      <c r="H46" s="10">
        <f t="shared" si="13"/>
        <v>1.5</v>
      </c>
      <c r="I46" s="11">
        <f t="shared" si="14"/>
        <v>0.75</v>
      </c>
    </row>
    <row r="47" spans="1:11" x14ac:dyDescent="0.2">
      <c r="A47" s="5" t="s">
        <v>58</v>
      </c>
      <c r="B47" s="12">
        <v>44298</v>
      </c>
      <c r="C47" s="5">
        <v>1.5</v>
      </c>
      <c r="D47" s="8">
        <v>0.52083333333333337</v>
      </c>
      <c r="E47" s="8">
        <v>0.55555555555555558</v>
      </c>
      <c r="F47" s="8">
        <v>0</v>
      </c>
      <c r="G47" s="9">
        <f t="shared" si="12"/>
        <v>0.83333333333333304</v>
      </c>
      <c r="H47" s="10">
        <f t="shared" si="13"/>
        <v>0.55555555555555536</v>
      </c>
      <c r="I47" s="11">
        <f t="shared" si="14"/>
        <v>0.83333333333333304</v>
      </c>
    </row>
    <row r="48" spans="1:11" x14ac:dyDescent="0.2">
      <c r="A48" s="13" t="s">
        <v>59</v>
      </c>
      <c r="B48" s="14">
        <v>44298</v>
      </c>
      <c r="C48" s="13">
        <v>1.5</v>
      </c>
      <c r="D48" s="15">
        <v>0.55555555555555558</v>
      </c>
      <c r="E48" s="15">
        <v>0.61805555555555558</v>
      </c>
      <c r="F48" s="15">
        <v>0</v>
      </c>
      <c r="G48" s="9">
        <f t="shared" si="12"/>
        <v>1.5</v>
      </c>
      <c r="H48" s="10">
        <f t="shared" si="13"/>
        <v>1</v>
      </c>
      <c r="I48" s="11">
        <f t="shared" si="14"/>
        <v>1.5</v>
      </c>
    </row>
    <row r="49" spans="1:11" x14ac:dyDescent="0.2">
      <c r="A49" s="13" t="s">
        <v>60</v>
      </c>
      <c r="B49" s="14">
        <v>44310</v>
      </c>
      <c r="C49" s="13">
        <v>2</v>
      </c>
      <c r="D49" s="15">
        <v>0.54166666666666663</v>
      </c>
      <c r="E49" s="15">
        <v>0.6875</v>
      </c>
      <c r="F49" s="15">
        <v>0</v>
      </c>
      <c r="G49" s="9">
        <f t="shared" si="12"/>
        <v>3.5000000000000009</v>
      </c>
      <c r="H49" s="10">
        <f t="shared" si="13"/>
        <v>1.7500000000000004</v>
      </c>
      <c r="I49" s="11">
        <f t="shared" si="14"/>
        <v>3.5000000000000009</v>
      </c>
    </row>
    <row r="50" spans="1:11" x14ac:dyDescent="0.2">
      <c r="A50" s="13" t="s">
        <v>61</v>
      </c>
      <c r="B50" s="14">
        <v>44314</v>
      </c>
      <c r="C50" s="13">
        <v>0.3</v>
      </c>
      <c r="D50" s="15">
        <v>0.58333333333333337</v>
      </c>
      <c r="E50" s="15">
        <v>0.60416666666666663</v>
      </c>
      <c r="F50" s="15">
        <v>0</v>
      </c>
      <c r="G50" s="9">
        <f t="shared" si="12"/>
        <v>0.49999999999999822</v>
      </c>
      <c r="H50" s="10">
        <f t="shared" si="13"/>
        <v>1.6666666666666607</v>
      </c>
      <c r="I50" s="11">
        <f t="shared" si="14"/>
        <v>0.49999999999999822</v>
      </c>
    </row>
    <row r="51" spans="1:11" x14ac:dyDescent="0.2">
      <c r="A51" s="13" t="s">
        <v>62</v>
      </c>
      <c r="B51" s="14">
        <v>44314</v>
      </c>
      <c r="C51" s="5">
        <v>0.3</v>
      </c>
      <c r="D51" s="15">
        <v>0.625</v>
      </c>
      <c r="E51" s="15">
        <v>0.64583333333333337</v>
      </c>
      <c r="F51" s="15">
        <v>0</v>
      </c>
      <c r="G51" s="9">
        <f t="shared" si="12"/>
        <v>0.50000000000000089</v>
      </c>
      <c r="H51" s="10">
        <f t="shared" si="13"/>
        <v>1.6666666666666696</v>
      </c>
      <c r="I51" s="11">
        <f t="shared" si="14"/>
        <v>0.50000000000000089</v>
      </c>
    </row>
    <row r="52" spans="1:11" x14ac:dyDescent="0.2">
      <c r="A52" s="13" t="s">
        <v>63</v>
      </c>
      <c r="B52" s="14">
        <v>44314</v>
      </c>
      <c r="C52" s="13">
        <v>1</v>
      </c>
      <c r="D52" s="15">
        <v>0.83333333333333337</v>
      </c>
      <c r="E52" s="15">
        <v>0.88194444444444442</v>
      </c>
      <c r="F52" s="15">
        <v>0</v>
      </c>
      <c r="G52" s="9">
        <f t="shared" si="12"/>
        <v>1.1666666666666652</v>
      </c>
      <c r="H52" s="10">
        <f t="shared" si="13"/>
        <v>1.1666666666666652</v>
      </c>
      <c r="I52" s="11">
        <f t="shared" si="14"/>
        <v>1.1666666666666652</v>
      </c>
    </row>
    <row r="53" spans="1:11" x14ac:dyDescent="0.2">
      <c r="A53" s="5" t="s">
        <v>64</v>
      </c>
      <c r="B53" s="14">
        <v>44320</v>
      </c>
      <c r="C53" s="13">
        <v>0.2</v>
      </c>
      <c r="D53" s="15">
        <v>0.60416666666666663</v>
      </c>
      <c r="E53" s="15">
        <v>0.61111111111111116</v>
      </c>
      <c r="F53" s="15">
        <v>0</v>
      </c>
      <c r="G53" s="9">
        <f t="shared" si="12"/>
        <v>0.16666666666666874</v>
      </c>
      <c r="H53" s="10">
        <f t="shared" si="13"/>
        <v>0.8333333333333437</v>
      </c>
      <c r="I53" s="11">
        <f t="shared" si="14"/>
        <v>0.16666666666666874</v>
      </c>
      <c r="J53" s="5" t="s">
        <v>65</v>
      </c>
      <c r="K53" s="11">
        <f>SUM(I39:I53)</f>
        <v>18.916666666666661</v>
      </c>
    </row>
    <row r="56" spans="1:11" x14ac:dyDescent="0.2">
      <c r="J56" s="5" t="s">
        <v>66</v>
      </c>
      <c r="K56" s="9">
        <f>SUM(K9,K19,K26,K37,K53)</f>
        <v>33.333333333333321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Bertolli</cp:lastModifiedBy>
  <dcterms:modified xsi:type="dcterms:W3CDTF">2021-05-04T14:48:45Z</dcterms:modified>
</cp:coreProperties>
</file>