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<sst xmlns="http://schemas.openxmlformats.org/spreadsheetml/2006/main" count="29" uniqueCount="29">
  <si>
    <t>Task</t>
  </si>
  <si>
    <t>Date</t>
  </si>
  <si>
    <t xml:space="preserve">Baseline estimate
</t>
  </si>
  <si>
    <t>Start</t>
  </si>
  <si>
    <t>End</t>
  </si>
  <si>
    <t>Interruptions</t>
  </si>
  <si>
    <t>Measured
time (hours)</t>
  </si>
  <si>
    <t>Error %</t>
  </si>
  <si>
    <t>Adjusted
estimate</t>
  </si>
  <si>
    <t>Research Grid Movement Systems</t>
  </si>
  <si>
    <t>Movement &amp; Collision</t>
  </si>
  <si>
    <t>Smooth Camera Movement</t>
  </si>
  <si>
    <t>Rotating the Camera on triggers</t>
  </si>
  <si>
    <t>Vertical Movement for the player</t>
  </si>
  <si>
    <t>Documentation for Grid Movement</t>
  </si>
  <si>
    <t>Research Door Systems</t>
  </si>
  <si>
    <t>Door Trigger Open</t>
  </si>
  <si>
    <t>Door Key Press Open</t>
  </si>
  <si>
    <t>Door Button Press</t>
  </si>
  <si>
    <t>Door Key Use</t>
  </si>
  <si>
    <t>Fixing Door Animations</t>
  </si>
  <si>
    <t>Documentation for Door Systems</t>
  </si>
  <si>
    <t>Looking through old projects</t>
  </si>
  <si>
    <t>Main Menu creating</t>
  </si>
  <si>
    <t>Documentation for Main Menu</t>
  </si>
  <si>
    <t>Looking at CW1 Project</t>
  </si>
  <si>
    <t>Implementing Camera/Player Switch</t>
  </si>
  <si>
    <t>Fixing Camera</t>
  </si>
  <si>
    <t>Documentation for Player Camera 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</si>
</sst>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"/>
    <numFmt numFmtId="165" formatCode="d/m/yy"/>
    <numFmt numFmtId="166" formatCode="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164" xfId="0" applyAlignment="1" applyFont="1" applyNumberForma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1"/>
    </xf>
    <xf borderId="0" fillId="0" fontId="1" numFmtId="2" xfId="0" applyAlignment="1" applyFont="1" applyNumberFormat="1">
      <alignment horizontal="center" readingOrder="0" vertical="top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4" xfId="0" applyFont="1" applyNumberFormat="1"/>
    <xf borderId="0" fillId="0" fontId="2" numFmtId="10" xfId="0" applyFont="1" applyNumberFormat="1"/>
    <xf borderId="0" fillId="0" fontId="1" numFmtId="2" xfId="0" applyFont="1" applyNumberFormat="1"/>
    <xf borderId="0" fillId="0" fontId="1" numFmtId="4" xfId="0" applyFont="1" applyNumberFormat="1"/>
    <xf borderId="0" fillId="2" fontId="2" numFmtId="4" xfId="0" applyFill="1" applyFont="1" applyNumberFormat="1"/>
    <xf borderId="0" fillId="2" fontId="2" numFmtId="10" xfId="0" applyFont="1" applyNumberFormat="1"/>
    <xf borderId="0" fillId="0" fontId="2" numFmtId="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 ht="30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>
      <c r="A2" s="5" t="s">
        <v>9</v>
      </c>
      <c r="B2" s="6">
        <v>44595.0</v>
      </c>
      <c r="C2" s="5">
        <v>1.0</v>
      </c>
      <c r="D2" s="7">
        <v>0.375</v>
      </c>
      <c r="E2" s="7">
        <v>0.4375</v>
      </c>
      <c r="F2" s="7">
        <v>0.006944444444444444</v>
      </c>
      <c r="G2" s="8">
        <f t="shared" ref="G2:G20" si="1">(E2-D2-F2)*24</f>
        <v>1.333333333</v>
      </c>
      <c r="H2" s="9">
        <f>G2/C2</f>
        <v>1.333333333</v>
      </c>
      <c r="I2" s="10">
        <f t="shared" ref="I2:I21" si="2">H2*C2</f>
        <v>1.333333333</v>
      </c>
    </row>
    <row r="3">
      <c r="A3" s="5" t="s">
        <v>10</v>
      </c>
      <c r="B3" s="6">
        <v>44598.0</v>
      </c>
      <c r="C3" s="5">
        <v>1.0</v>
      </c>
      <c r="D3" s="7">
        <v>0.3854166666666667</v>
      </c>
      <c r="E3" s="7">
        <v>0.4548611111111111</v>
      </c>
      <c r="F3" s="7">
        <v>0.010416666666666666</v>
      </c>
      <c r="G3" s="8">
        <f t="shared" si="1"/>
        <v>1.416666667</v>
      </c>
      <c r="H3" s="9">
        <f>sum(G2:G3)/sum(C2:C3)</f>
        <v>1.375</v>
      </c>
      <c r="I3" s="10">
        <f t="shared" si="2"/>
        <v>1.375</v>
      </c>
    </row>
    <row r="4">
      <c r="A4" s="5" t="s">
        <v>11</v>
      </c>
      <c r="B4" s="6">
        <v>44602.0</v>
      </c>
      <c r="C4" s="5">
        <v>2.0</v>
      </c>
      <c r="D4" s="7">
        <v>0.3770833333333333</v>
      </c>
      <c r="E4" s="7">
        <v>0.4638888888888889</v>
      </c>
      <c r="F4" s="7">
        <v>0.003472222222222222</v>
      </c>
      <c r="G4" s="8">
        <f t="shared" si="1"/>
        <v>2</v>
      </c>
      <c r="H4" s="9">
        <f>sum(G2:G4)/sum(C2:C4)</f>
        <v>1.1875</v>
      </c>
      <c r="I4" s="10">
        <f t="shared" si="2"/>
        <v>2.375</v>
      </c>
    </row>
    <row r="5">
      <c r="A5" s="5" t="s">
        <v>12</v>
      </c>
      <c r="B5" s="6">
        <v>44606.0</v>
      </c>
      <c r="C5" s="5">
        <v>2.0</v>
      </c>
      <c r="D5" s="7">
        <v>0.3819444444444444</v>
      </c>
      <c r="E5" s="7">
        <v>0.42569444444444443</v>
      </c>
      <c r="F5" s="7">
        <v>0.011111111111111112</v>
      </c>
      <c r="G5" s="8">
        <f t="shared" si="1"/>
        <v>0.7833333333</v>
      </c>
      <c r="H5" s="9">
        <f>sum(G2:G5)/sum(C2:C5)</f>
        <v>0.9222222222</v>
      </c>
      <c r="I5" s="10">
        <f t="shared" si="2"/>
        <v>1.844444444</v>
      </c>
    </row>
    <row r="6">
      <c r="A6" s="5" t="s">
        <v>13</v>
      </c>
      <c r="B6" s="6">
        <v>44608.0</v>
      </c>
      <c r="C6" s="5">
        <v>2.0</v>
      </c>
      <c r="D6" s="7">
        <v>0.3993055555555556</v>
      </c>
      <c r="E6" s="7">
        <v>0.4513888888888889</v>
      </c>
      <c r="F6" s="7">
        <v>0.006944444444444444</v>
      </c>
      <c r="G6" s="8">
        <f t="shared" si="1"/>
        <v>1.083333333</v>
      </c>
      <c r="H6" s="9">
        <f>sum(G2:G6)/sum(C2:C6)</f>
        <v>0.8270833333</v>
      </c>
      <c r="I6" s="11">
        <f t="shared" si="2"/>
        <v>1.654166667</v>
      </c>
    </row>
    <row r="7">
      <c r="A7" s="5" t="s">
        <v>14</v>
      </c>
      <c r="B7" s="6">
        <v>44609.0</v>
      </c>
      <c r="C7" s="5">
        <v>2.0</v>
      </c>
      <c r="D7" s="7">
        <v>0.375</v>
      </c>
      <c r="E7" s="7">
        <v>0.4423611111111111</v>
      </c>
      <c r="F7" s="7">
        <v>0.004861111111111111</v>
      </c>
      <c r="G7" s="12">
        <f t="shared" si="1"/>
        <v>1.5</v>
      </c>
      <c r="H7" s="13">
        <f>sum(G2:G7)/sum(C2:C7)</f>
        <v>0.8116666667</v>
      </c>
      <c r="I7" s="11">
        <f t="shared" si="2"/>
        <v>1.623333333</v>
      </c>
    </row>
    <row r="8">
      <c r="A8" s="5" t="s">
        <v>15</v>
      </c>
      <c r="B8" s="6">
        <v>44609.0</v>
      </c>
      <c r="C8" s="5">
        <v>1.25</v>
      </c>
      <c r="D8" s="7">
        <v>0.38055555555555554</v>
      </c>
      <c r="E8" s="7">
        <v>0.4166666666666667</v>
      </c>
      <c r="F8" s="7">
        <v>0.006944444444444444</v>
      </c>
      <c r="G8" s="8">
        <f t="shared" si="1"/>
        <v>0.7</v>
      </c>
      <c r="H8" s="13">
        <f t="shared" ref="H8:H21" si="3">sum(G2:G8)/sum(C2:C8)</f>
        <v>0.7837037037</v>
      </c>
      <c r="I8" s="11">
        <f t="shared" si="2"/>
        <v>0.9796296296</v>
      </c>
    </row>
    <row r="9">
      <c r="A9" s="5" t="s">
        <v>16</v>
      </c>
      <c r="B9" s="6">
        <v>44610.0</v>
      </c>
      <c r="C9" s="5">
        <v>0.3</v>
      </c>
      <c r="D9" s="7">
        <v>0.375</v>
      </c>
      <c r="E9" s="7">
        <v>0.3958333333333333</v>
      </c>
      <c r="F9" s="7">
        <v>0.0</v>
      </c>
      <c r="G9" s="8">
        <f t="shared" si="1"/>
        <v>0.5</v>
      </c>
      <c r="H9" s="13">
        <f t="shared" si="3"/>
        <v>0.75671406</v>
      </c>
      <c r="I9" s="11">
        <f t="shared" si="2"/>
        <v>0.227014218</v>
      </c>
    </row>
    <row r="10">
      <c r="A10" s="5" t="s">
        <v>17</v>
      </c>
      <c r="B10" s="6">
        <v>44612.0</v>
      </c>
      <c r="C10" s="5">
        <v>1.0</v>
      </c>
      <c r="D10" s="7">
        <v>0.38333333333333336</v>
      </c>
      <c r="E10" s="7">
        <v>0.4201388888888889</v>
      </c>
      <c r="F10" s="7">
        <v>0.010416666666666666</v>
      </c>
      <c r="G10" s="12">
        <f t="shared" si="1"/>
        <v>0.6333333333</v>
      </c>
      <c r="H10" s="13">
        <f t="shared" si="3"/>
        <v>0.682464455</v>
      </c>
      <c r="I10" s="11">
        <f t="shared" si="2"/>
        <v>0.682464455</v>
      </c>
    </row>
    <row r="11">
      <c r="A11" s="5" t="s">
        <v>18</v>
      </c>
      <c r="B11" s="6">
        <v>44614.0</v>
      </c>
      <c r="C11" s="5">
        <v>1.0</v>
      </c>
      <c r="D11" s="7">
        <v>0.3770833333333333</v>
      </c>
      <c r="E11" s="7">
        <v>0.4340277777777778</v>
      </c>
      <c r="F11" s="7">
        <v>0.00625</v>
      </c>
      <c r="G11" s="14">
        <f t="shared" si="1"/>
        <v>1.216666667</v>
      </c>
      <c r="H11" s="13">
        <f t="shared" si="3"/>
        <v>0.6719022688</v>
      </c>
      <c r="I11" s="11">
        <f t="shared" si="2"/>
        <v>0.6719022688</v>
      </c>
    </row>
    <row r="12">
      <c r="A12" s="5" t="s">
        <v>19</v>
      </c>
      <c r="B12" s="6">
        <v>44617.0</v>
      </c>
      <c r="C12" s="5">
        <v>1.0</v>
      </c>
      <c r="D12" s="7">
        <v>0.375</v>
      </c>
      <c r="E12" s="7">
        <v>0.4777777777777778</v>
      </c>
      <c r="F12" s="7">
        <v>0.017361111111111112</v>
      </c>
      <c r="G12" s="12">
        <f t="shared" si="1"/>
        <v>2.05</v>
      </c>
      <c r="H12" s="13">
        <f t="shared" si="3"/>
        <v>0.8986354776</v>
      </c>
      <c r="I12" s="11">
        <f t="shared" si="2"/>
        <v>0.8986354776</v>
      </c>
    </row>
    <row r="13">
      <c r="A13" s="5" t="s">
        <v>20</v>
      </c>
      <c r="B13" s="6">
        <v>44621.0</v>
      </c>
      <c r="C13" s="5">
        <v>3.0</v>
      </c>
      <c r="D13" s="7">
        <v>0.3763888888888889</v>
      </c>
      <c r="E13" s="7">
        <v>0.5104166666666666</v>
      </c>
      <c r="F13" s="7">
        <v>0.009027777777777777</v>
      </c>
      <c r="G13" s="12">
        <f t="shared" si="1"/>
        <v>3</v>
      </c>
      <c r="H13" s="13">
        <f t="shared" si="3"/>
        <v>1.005235602</v>
      </c>
      <c r="I13" s="11">
        <f t="shared" si="2"/>
        <v>3.015706806</v>
      </c>
    </row>
    <row r="14">
      <c r="A14" s="5" t="s">
        <v>21</v>
      </c>
      <c r="B14" s="6">
        <v>44624.0</v>
      </c>
      <c r="C14" s="5">
        <v>2.0</v>
      </c>
      <c r="D14" s="7">
        <v>0.375</v>
      </c>
      <c r="E14" s="7">
        <v>0.4388888888888889</v>
      </c>
      <c r="F14" s="7">
        <v>0.003472222222222222</v>
      </c>
      <c r="G14" s="8">
        <f t="shared" si="1"/>
        <v>1.45</v>
      </c>
      <c r="H14" s="13">
        <f t="shared" si="3"/>
        <v>1</v>
      </c>
      <c r="I14" s="11">
        <f t="shared" si="2"/>
        <v>2</v>
      </c>
    </row>
    <row r="15">
      <c r="A15" s="5" t="s">
        <v>22</v>
      </c>
      <c r="B15" s="6">
        <v>44627.0</v>
      </c>
      <c r="C15" s="5">
        <v>0.3</v>
      </c>
      <c r="D15" s="7">
        <v>0.3784722222222222</v>
      </c>
      <c r="E15" s="7">
        <v>0.38680555555555557</v>
      </c>
      <c r="F15" s="7">
        <v>0.0</v>
      </c>
      <c r="G15" s="12">
        <f t="shared" si="1"/>
        <v>0.2</v>
      </c>
      <c r="H15" s="13">
        <f t="shared" si="3"/>
        <v>1.052325581</v>
      </c>
      <c r="I15" s="11">
        <f t="shared" si="2"/>
        <v>0.3156976744</v>
      </c>
    </row>
    <row r="16">
      <c r="A16" s="5" t="s">
        <v>23</v>
      </c>
      <c r="B16" s="6">
        <v>44628.0</v>
      </c>
      <c r="C16" s="5">
        <v>2.0</v>
      </c>
      <c r="D16" s="7">
        <v>0.39652777777777776</v>
      </c>
      <c r="E16" s="7">
        <v>0.4201388888888889</v>
      </c>
      <c r="F16" s="7">
        <v>0.003472222222222222</v>
      </c>
      <c r="G16" s="12">
        <f t="shared" si="1"/>
        <v>0.4833333333</v>
      </c>
      <c r="H16" s="13">
        <f t="shared" si="3"/>
        <v>0.8770226537</v>
      </c>
      <c r="I16" s="11">
        <f t="shared" si="2"/>
        <v>1.754045307</v>
      </c>
    </row>
    <row r="17">
      <c r="A17" s="5" t="s">
        <v>24</v>
      </c>
      <c r="B17" s="6">
        <v>44631.0</v>
      </c>
      <c r="C17" s="5">
        <v>1.0</v>
      </c>
      <c r="D17" s="7">
        <v>0.4201388888888889</v>
      </c>
      <c r="E17" s="7">
        <v>0.44583333333333336</v>
      </c>
      <c r="F17" s="7">
        <v>0.005555555555555556</v>
      </c>
      <c r="G17" s="12">
        <f t="shared" si="1"/>
        <v>0.4833333333</v>
      </c>
      <c r="H17" s="13">
        <f t="shared" si="3"/>
        <v>0.8624595469</v>
      </c>
      <c r="I17" s="11">
        <f t="shared" si="2"/>
        <v>0.8624595469</v>
      </c>
    </row>
    <row r="18">
      <c r="A18" s="5" t="s">
        <v>25</v>
      </c>
      <c r="B18" s="6">
        <v>44632.0</v>
      </c>
      <c r="C18" s="5">
        <v>0.15</v>
      </c>
      <c r="D18" s="7">
        <v>0.3770833333333333</v>
      </c>
      <c r="E18" s="7">
        <v>0.3840277777777778</v>
      </c>
      <c r="F18" s="7">
        <v>6.944444444444445E-4</v>
      </c>
      <c r="G18" s="12">
        <f t="shared" si="1"/>
        <v>0.15</v>
      </c>
      <c r="H18" s="13">
        <f t="shared" si="3"/>
        <v>0.8271604938</v>
      </c>
      <c r="I18" s="11">
        <f t="shared" si="2"/>
        <v>0.1240740741</v>
      </c>
    </row>
    <row r="19">
      <c r="A19" s="5" t="s">
        <v>26</v>
      </c>
      <c r="B19" s="6">
        <v>44635.0</v>
      </c>
      <c r="C19" s="5">
        <v>1.25</v>
      </c>
      <c r="D19" s="7">
        <v>0.3888888888888889</v>
      </c>
      <c r="E19" s="7">
        <v>0.4270833333333333</v>
      </c>
      <c r="F19" s="7">
        <v>0.003472222222222222</v>
      </c>
      <c r="G19" s="12">
        <f t="shared" si="1"/>
        <v>0.8333333333</v>
      </c>
      <c r="H19" s="13">
        <f t="shared" si="3"/>
        <v>0.6804123711</v>
      </c>
      <c r="I19" s="11">
        <f t="shared" si="2"/>
        <v>0.8505154639</v>
      </c>
    </row>
    <row r="20">
      <c r="A20" s="5" t="s">
        <v>27</v>
      </c>
      <c r="B20" s="6">
        <v>44638.0</v>
      </c>
      <c r="C20" s="5">
        <v>2.0</v>
      </c>
      <c r="D20" s="7">
        <v>0.4083333333333333</v>
      </c>
      <c r="E20" s="7">
        <v>0.46458333333333335</v>
      </c>
      <c r="F20" s="7">
        <v>0.01597222222222222</v>
      </c>
      <c r="G20" s="12">
        <f t="shared" si="1"/>
        <v>0.9666666667</v>
      </c>
      <c r="H20" s="13">
        <f t="shared" si="3"/>
        <v>0.5249042146</v>
      </c>
      <c r="I20" s="11">
        <f t="shared" si="2"/>
        <v>1.049808429</v>
      </c>
    </row>
    <row r="21">
      <c r="A21" s="5" t="s">
        <v>28</v>
      </c>
      <c r="B21" s="6">
        <v>44638.0</v>
      </c>
      <c r="C21" s="5">
        <v>1.0</v>
      </c>
      <c r="D21" s="7">
        <v>0.4284722222222222</v>
      </c>
      <c r="E21" s="7">
        <v>0.4486111111111111</v>
      </c>
      <c r="F21" s="7">
        <v>0.003472222222222222</v>
      </c>
      <c r="G21" s="12">
        <f>(E20-D20-F21)*24</f>
        <v>1.266666667</v>
      </c>
      <c r="H21" s="13">
        <f t="shared" si="3"/>
        <v>0.5692640693</v>
      </c>
      <c r="I21" s="11">
        <f t="shared" si="2"/>
        <v>0.5692640693</v>
      </c>
    </row>
    <row r="22">
      <c r="G22" s="8"/>
      <c r="H22" s="9"/>
    </row>
    <row r="23">
      <c r="G23" s="15"/>
      <c r="H23" s="15"/>
    </row>
  </sheetData>
  <drawing r:id="rId1"/>
</worksheet>
</file>