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</workbook>
</file>

<file path=xl/sharedStrings.xml><?xml version="1.0" encoding="utf-8"?>
<sst xmlns="http://schemas.openxmlformats.org/spreadsheetml/2006/main" count="17" uniqueCount="17">
  <si>
    <t>Task</t>
  </si>
  <si>
    <t>Date</t>
  </si>
  <si>
    <t>Baseline estimate
(Hours)</t>
  </si>
  <si>
    <t>Start</t>
  </si>
  <si>
    <t>End</t>
  </si>
  <si>
    <t>Interruptions (M)</t>
  </si>
  <si>
    <t>Measured
time (hours)</t>
  </si>
  <si>
    <t>Error %</t>
  </si>
  <si>
    <t>Adjusted
estimate</t>
  </si>
  <si>
    <t>Raycast Projectiles</t>
  </si>
  <si>
    <t>Fire VFX Graph</t>
  </si>
  <si>
    <t>Third-Person Interaction System</t>
  </si>
  <si>
    <t>Third-Person Movement</t>
  </si>
  <si>
    <t>Raycast Interaction System</t>
  </si>
  <si>
    <t>Camera Shake</t>
  </si>
  <si>
    <t>Radar</t>
  </si>
  <si>
    <t>Creating Unified Package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</si>
</sst>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"/>
    <numFmt numFmtId="165" formatCode="d&quot;/&quot;m&quot;/&quot;yy"/>
    <numFmt numFmtId="166" formatCode="hh:mm"/>
    <numFmt numFmtId="167" formatCode="d/m/yy"/>
    <numFmt numFmtId="168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2" fontId="1" numFmtId="164" xfId="0" applyAlignment="1" applyFill="1" applyFont="1" applyNumberFormat="1">
      <alignment horizontal="center" readingOrder="0" vertical="top"/>
    </xf>
    <xf borderId="0" fillId="0" fontId="1" numFmtId="0" xfId="0" applyAlignment="1" applyFont="1">
      <alignment horizontal="center" readingOrder="0" shrinkToFit="0" vertical="top" wrapText="1"/>
    </xf>
    <xf borderId="0" fillId="0" fontId="1" numFmtId="2" xfId="0" applyAlignment="1" applyFont="1" applyNumberFormat="1">
      <alignment horizontal="center" readingOrder="0" vertical="top"/>
    </xf>
    <xf borderId="0" fillId="0" fontId="1" numFmtId="0" xfId="0" applyAlignment="1" applyFont="1">
      <alignment readingOrder="0"/>
    </xf>
    <xf borderId="0" fillId="2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4" xfId="0" applyFont="1" applyNumberFormat="1"/>
    <xf borderId="0" fillId="0" fontId="1" numFmtId="10" xfId="0" applyFont="1" applyNumberFormat="1"/>
    <xf borderId="0" fillId="0" fontId="1" numFmtId="2" xfId="0" applyFont="1" applyNumberFormat="1"/>
    <xf borderId="0" fillId="0" fontId="1" numFmtId="2" xfId="0" applyFont="1" applyNumberFormat="1"/>
    <xf borderId="0" fillId="0" fontId="1" numFmtId="167" xfId="0" applyAlignment="1" applyFont="1" applyNumberFormat="1">
      <alignment readingOrder="0"/>
    </xf>
    <xf borderId="0" fillId="2" fontId="1" numFmtId="0" xfId="0" applyFont="1"/>
    <xf borderId="0" fillId="0" fontId="1" numFmtId="168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75"/>
    <col customWidth="1" min="5" max="5" width="11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>
      <c r="A2" s="5" t="s">
        <v>9</v>
      </c>
      <c r="B2" s="6">
        <v>44600.0</v>
      </c>
      <c r="C2" s="5">
        <v>3.0</v>
      </c>
      <c r="D2" s="7">
        <v>0.38263888888888886</v>
      </c>
      <c r="E2" s="7">
        <v>0.4840277777777778</v>
      </c>
      <c r="F2" s="7">
        <v>0.03125</v>
      </c>
      <c r="G2" s="8">
        <f t="shared" ref="G2:G9" si="1">(E2-D2-F2)*24</f>
        <v>1.683333333</v>
      </c>
      <c r="H2" s="9">
        <f>G2/C2</f>
        <v>0.5611111111</v>
      </c>
      <c r="I2" s="10">
        <f t="shared" ref="I2:I9" si="2">H2*C2</f>
        <v>1.683333333</v>
      </c>
    </row>
    <row r="3">
      <c r="A3" s="5" t="s">
        <v>10</v>
      </c>
      <c r="B3" s="6">
        <v>44607.0</v>
      </c>
      <c r="C3" s="5">
        <v>2.0</v>
      </c>
      <c r="D3" s="7">
        <v>0.39375</v>
      </c>
      <c r="E3" s="7">
        <v>0.47430555555555554</v>
      </c>
      <c r="F3" s="7">
        <v>0.02361111111111111</v>
      </c>
      <c r="G3" s="8">
        <f t="shared" si="1"/>
        <v>1.366666667</v>
      </c>
      <c r="H3" s="9">
        <f>sum(G2:G3)/sum(C2:C3)</f>
        <v>0.61</v>
      </c>
      <c r="I3" s="10">
        <f t="shared" si="2"/>
        <v>1.22</v>
      </c>
    </row>
    <row r="4">
      <c r="A4" s="5" t="s">
        <v>11</v>
      </c>
      <c r="B4" s="6">
        <v>44614.0</v>
      </c>
      <c r="C4" s="5">
        <v>2.5</v>
      </c>
      <c r="D4" s="7">
        <v>0.40347222222222223</v>
      </c>
      <c r="E4" s="7">
        <v>0.4736111111111111</v>
      </c>
      <c r="F4" s="7">
        <v>0.010416666666666666</v>
      </c>
      <c r="G4" s="8">
        <f t="shared" si="1"/>
        <v>1.433333333</v>
      </c>
      <c r="H4" s="9">
        <f>sum(G2:G4)/sum(C2:C4)</f>
        <v>0.5977777778</v>
      </c>
      <c r="I4" s="10">
        <f t="shared" si="2"/>
        <v>1.494444444</v>
      </c>
    </row>
    <row r="5">
      <c r="A5" s="5" t="s">
        <v>12</v>
      </c>
      <c r="B5" s="6">
        <v>44628.0</v>
      </c>
      <c r="C5" s="5">
        <v>0.5</v>
      </c>
      <c r="D5" s="7">
        <v>0.4013888888888889</v>
      </c>
      <c r="E5" s="7">
        <v>0.41875</v>
      </c>
      <c r="F5" s="7">
        <v>0.0</v>
      </c>
      <c r="G5" s="8">
        <f t="shared" si="1"/>
        <v>0.4166666667</v>
      </c>
      <c r="H5" s="9">
        <f>sum(G2:G5)/sum(C2:C5)</f>
        <v>0.6125</v>
      </c>
      <c r="I5" s="10">
        <f t="shared" si="2"/>
        <v>0.30625</v>
      </c>
    </row>
    <row r="6">
      <c r="A6" s="5" t="s">
        <v>13</v>
      </c>
      <c r="B6" s="6">
        <v>44635.0</v>
      </c>
      <c r="C6" s="5">
        <v>2.0</v>
      </c>
      <c r="D6" s="7">
        <v>0.4</v>
      </c>
      <c r="E6" s="7">
        <v>0.4986111111111111</v>
      </c>
      <c r="F6" s="7">
        <v>0.020833333333333332</v>
      </c>
      <c r="G6" s="8">
        <f t="shared" si="1"/>
        <v>1.866666667</v>
      </c>
      <c r="H6" s="9">
        <f>sum(G2:G6)/sum(C2:C6)</f>
        <v>0.6766666667</v>
      </c>
      <c r="I6" s="11">
        <f t="shared" si="2"/>
        <v>1.353333333</v>
      </c>
    </row>
    <row r="7">
      <c r="A7" s="5" t="s">
        <v>14</v>
      </c>
      <c r="B7" s="6">
        <v>44677.0</v>
      </c>
      <c r="C7" s="5">
        <v>0.2</v>
      </c>
      <c r="D7" s="7">
        <v>0.3923611111111111</v>
      </c>
      <c r="E7" s="7">
        <v>0.40625</v>
      </c>
      <c r="F7" s="7">
        <v>0.0</v>
      </c>
      <c r="G7" s="8">
        <f t="shared" si="1"/>
        <v>0.3333333333</v>
      </c>
      <c r="H7" s="9">
        <f>sum(G2:G7)/sum(C2:C7)</f>
        <v>0.6960784314</v>
      </c>
      <c r="I7" s="11">
        <f t="shared" si="2"/>
        <v>0.1392156863</v>
      </c>
    </row>
    <row r="8">
      <c r="A8" s="5" t="s">
        <v>15</v>
      </c>
      <c r="B8" s="12">
        <v>44677.0</v>
      </c>
      <c r="C8" s="5">
        <v>2.0</v>
      </c>
      <c r="D8" s="7">
        <v>0.4236111111111111</v>
      </c>
      <c r="E8" s="7">
        <v>0.5041666666666667</v>
      </c>
      <c r="F8" s="7">
        <v>0.0</v>
      </c>
      <c r="G8" s="8">
        <f t="shared" si="1"/>
        <v>1.933333333</v>
      </c>
      <c r="H8" s="9">
        <f>sum(G2:G8)/sum(C2:C8)</f>
        <v>0.7404371585</v>
      </c>
      <c r="I8" s="11">
        <f t="shared" si="2"/>
        <v>1.480874317</v>
      </c>
    </row>
    <row r="9">
      <c r="A9" s="5" t="s">
        <v>16</v>
      </c>
      <c r="B9" s="6">
        <v>44677.0</v>
      </c>
      <c r="C9" s="5">
        <v>1.5</v>
      </c>
      <c r="D9" s="7">
        <v>0.5208333333333334</v>
      </c>
      <c r="E9" s="7">
        <v>0.5881944444444445</v>
      </c>
      <c r="F9" s="7">
        <v>0.0</v>
      </c>
      <c r="G9" s="8">
        <f t="shared" si="1"/>
        <v>1.616666667</v>
      </c>
      <c r="H9" s="9">
        <f>sum(G2:G9)/sum(C2:C9)</f>
        <v>0.7773722628</v>
      </c>
      <c r="I9" s="11">
        <f t="shared" si="2"/>
        <v>1.166058394</v>
      </c>
    </row>
    <row r="10">
      <c r="B10" s="13"/>
      <c r="G10" s="8"/>
    </row>
    <row r="11">
      <c r="B11" s="13"/>
    </row>
    <row r="12">
      <c r="B12" s="13"/>
    </row>
    <row r="13">
      <c r="B13" s="13"/>
    </row>
    <row r="14">
      <c r="B14" s="13"/>
      <c r="F14" s="14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conditionalFormatting sqref="B2:B7">
    <cfRule type="notContainsBlanks" dxfId="0" priority="1">
      <formula>LEN(TRIM(B2))&gt;0</formula>
    </cfRule>
  </conditionalFormatting>
  <conditionalFormatting sqref="B2:B7">
    <cfRule type="notContainsBlanks" dxfId="0" priority="2">
      <formula>LEN(TRIM(B2))&gt;0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