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<sst xmlns="http://schemas.openxmlformats.org/spreadsheetml/2006/main" count="13" uniqueCount="13">
  <si>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Task</t>
  </si>
  <si>
    <t>Date</t>
  </si>
  <si>
    <t>Baseline estimate</t>
  </si>
  <si>
    <t>Start</t>
  </si>
  <si>
    <t>End</t>
  </si>
  <si>
    <t>Interuptions</t>
  </si>
  <si>
    <t>Mesured time (hours)</t>
  </si>
  <si>
    <t>Error %</t>
  </si>
  <si>
    <t>Adjusted estimate</t>
  </si>
  <si>
    <t>Grapple gun</t>
  </si>
  <si>
    <t>Coins</t>
  </si>
  <si>
    <t>UI Countdown Timer</t>
  </si>
  <si>
    <t>Wallrun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</si>
</sst>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hh:mm"/>
    <numFmt numFmtId="166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165" xfId="0" applyAlignment="1" applyBorder="1" applyFont="1" applyNumberFormat="1">
      <alignment readingOrder="0"/>
    </xf>
    <xf borderId="1" fillId="0" fontId="1" numFmtId="4" xfId="0" applyBorder="1" applyFont="1" applyNumberFormat="1"/>
    <xf borderId="1" fillId="0" fontId="1" numFmtId="9" xfId="0" applyBorder="1" applyFont="1" applyNumberFormat="1"/>
    <xf borderId="1" fillId="0" fontId="1" numFmtId="166" xfId="0" applyAlignment="1" applyBorder="1" applyFont="1" applyNumberFormat="1">
      <alignment readingOrder="0"/>
    </xf>
    <xf borderId="1" fillId="0" fontId="1" numFmtId="165" xfId="0" applyBorder="1" applyFont="1" applyNumberFormat="1"/>
    <xf borderId="1" fillId="0" fontId="1" numFmtId="165" xfId="0" applyAlignment="1" applyBorder="1" applyFont="1" applyNumberFormat="1">
      <alignment horizontal="right" readingOrder="0"/>
    </xf>
    <xf borderId="1" fillId="0" fontId="1" numFmtId="10" xfId="0" applyBorder="1" applyFont="1" applyNumberFormat="1"/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4.0"/>
    <col customWidth="1" min="3" max="3" width="14.88"/>
    <col customWidth="1" min="4" max="4" width="13.63"/>
    <col customWidth="1" min="5" max="5" width="13.13"/>
    <col customWidth="1" min="6" max="6" width="15.13"/>
    <col customWidth="1" min="7" max="7" width="15.88"/>
    <col customWidth="1" min="8" max="8" width="16.13"/>
    <col customWidth="1" min="9" max="9" width="14.88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44635.0</v>
      </c>
      <c r="C2" s="2">
        <v>3.0</v>
      </c>
      <c r="D2" s="4">
        <v>0.375</v>
      </c>
      <c r="E2" s="4">
        <v>0.4722222222222222</v>
      </c>
      <c r="F2" s="4">
        <v>0.006944444444444444</v>
      </c>
      <c r="G2" s="5">
        <f t="shared" ref="G2:G5" si="1">(E2-D2-F2)*24</f>
        <v>2.166666667</v>
      </c>
      <c r="H2" s="6">
        <f>G2/C2</f>
        <v>0.7222222222</v>
      </c>
      <c r="I2" s="5">
        <f t="shared" ref="I2:I5" si="2">C2*H2</f>
        <v>2.166666667</v>
      </c>
    </row>
    <row r="3">
      <c r="A3" s="2" t="s">
        <v>10</v>
      </c>
      <c r="B3" s="7">
        <v>44631.0</v>
      </c>
      <c r="C3" s="2">
        <v>1.0</v>
      </c>
      <c r="D3" s="4">
        <v>0.3611111111111111</v>
      </c>
      <c r="E3" s="4">
        <v>0.4791666666666667</v>
      </c>
      <c r="F3" s="4">
        <v>0.013888888888888888</v>
      </c>
      <c r="G3" s="8">
        <f t="shared" si="1"/>
        <v>2.5</v>
      </c>
      <c r="H3" s="6">
        <f>H2</f>
        <v>0.7222222222</v>
      </c>
      <c r="I3" s="5">
        <f t="shared" si="2"/>
        <v>0.7222222222</v>
      </c>
    </row>
    <row r="4">
      <c r="A4" s="2" t="s">
        <v>11</v>
      </c>
      <c r="B4" s="7">
        <v>44642.0</v>
      </c>
      <c r="C4" s="2">
        <v>1.0</v>
      </c>
      <c r="D4" s="9">
        <v>0.36736111111111114</v>
      </c>
      <c r="E4" s="4">
        <v>0.40208333333333335</v>
      </c>
      <c r="F4" s="4">
        <v>0.027777777777777776</v>
      </c>
      <c r="G4" s="8">
        <f t="shared" si="1"/>
        <v>0.1666666667</v>
      </c>
      <c r="H4" s="10">
        <f t="shared" ref="H4:H5" si="3">G4/C4</f>
        <v>0.1666666667</v>
      </c>
      <c r="I4" s="5">
        <f t="shared" si="2"/>
        <v>0.1666666667</v>
      </c>
    </row>
    <row r="5">
      <c r="A5" s="2" t="s">
        <v>12</v>
      </c>
      <c r="B5" s="7">
        <v>44614.0</v>
      </c>
      <c r="C5" s="2">
        <v>2.0</v>
      </c>
      <c r="D5" s="4">
        <v>0.3680555555555556</v>
      </c>
      <c r="E5" s="4">
        <v>0.4986111111111111</v>
      </c>
      <c r="F5" s="4">
        <v>0.041666666666666664</v>
      </c>
      <c r="G5" s="8">
        <f t="shared" si="1"/>
        <v>2.133333333</v>
      </c>
      <c r="H5" s="8">
        <f t="shared" si="3"/>
        <v>1.066666667</v>
      </c>
      <c r="I5" s="8">
        <f t="shared" si="2"/>
        <v>2.133333333</v>
      </c>
    </row>
    <row r="6">
      <c r="A6" s="2"/>
      <c r="B6" s="7"/>
      <c r="C6" s="11"/>
      <c r="D6" s="12"/>
      <c r="E6" s="2"/>
      <c r="F6" s="2"/>
      <c r="G6" s="11"/>
      <c r="H6" s="11"/>
      <c r="I6" s="11"/>
    </row>
    <row r="7">
      <c r="A7" s="2"/>
      <c r="B7" s="7"/>
      <c r="C7" s="11"/>
      <c r="D7" s="2"/>
      <c r="E7" s="2"/>
      <c r="F7" s="2"/>
      <c r="G7" s="11"/>
      <c r="H7" s="11"/>
      <c r="I7" s="11"/>
    </row>
    <row r="8">
      <c r="A8" s="2"/>
      <c r="B8" s="7"/>
      <c r="C8" s="11"/>
      <c r="D8" s="2"/>
      <c r="E8" s="2"/>
      <c r="F8" s="2"/>
      <c r="G8" s="11"/>
      <c r="H8" s="11"/>
      <c r="I8" s="11"/>
    </row>
    <row r="9">
      <c r="A9" s="11"/>
      <c r="B9" s="11"/>
      <c r="C9" s="11"/>
      <c r="D9" s="11"/>
      <c r="E9" s="11"/>
      <c r="F9" s="11"/>
      <c r="G9" s="11"/>
      <c r="H9" s="11"/>
      <c r="I9" s="11"/>
    </row>
    <row r="10">
      <c r="A10" s="11"/>
      <c r="B10" s="11"/>
      <c r="C10" s="11"/>
      <c r="D10" s="11"/>
      <c r="E10" s="11"/>
      <c r="F10" s="11"/>
      <c r="G10" s="11"/>
      <c r="H10" s="11"/>
      <c r="I10" s="11"/>
    </row>
  </sheetData>
  <drawing r:id="rId1"/>
</worksheet>
</file>