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<sst xmlns="http://schemas.openxmlformats.org/spreadsheetml/2006/main" count="25" uniqueCount="25">
  <si>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Task</t>
  </si>
  <si>
    <t>Date</t>
  </si>
  <si>
    <t xml:space="preserve">Baseline estimate
</t>
  </si>
  <si>
    <t>Start</t>
  </si>
  <si>
    <t>End</t>
  </si>
  <si>
    <t>Interruptions</t>
  </si>
  <si>
    <t>Measured
time (hours)</t>
  </si>
  <si>
    <t>Error %</t>
  </si>
  <si>
    <t>Adjusted
estimate</t>
  </si>
  <si>
    <t>Research Compass System</t>
  </si>
  <si>
    <t>Implement Basic Compass</t>
  </si>
  <si>
    <t>Implement Working Objective tracking into compass</t>
  </si>
  <si>
    <t>Create example scene</t>
  </si>
  <si>
    <t>Write up the documentation for Compass</t>
  </si>
  <si>
    <t>Research State Machine</t>
  </si>
  <si>
    <t>Implement State Controller</t>
  </si>
  <si>
    <t>Implement State Transitions</t>
  </si>
  <si>
    <t>Write up the documentation for State Machine</t>
  </si>
  <si>
    <t>Research Objective System</t>
  </si>
  <si>
    <t>Implement Objective System</t>
  </si>
  <si>
    <t>Write up the documentation for Objective System</t>
  </si>
  <si>
    <t>Research Interaction System</t>
  </si>
  <si>
    <t>Implement Interaction System</t>
  </si>
  <si>
    <t>Write up the documentation for Interaction System</t>
  </si>
  <si>
    <t>Implement Packages in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</si>
</sst>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"/>
    <numFmt numFmtId="165" formatCode="d/m/yy"/>
    <numFmt numFmtId="166" formatCode="hh:mm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9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164" xfId="0" applyAlignment="1" applyFont="1" applyNumberForma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1" numFmtId="2" xfId="0" applyAlignment="1" applyFont="1" applyNumberFormat="1">
      <alignment horizontal="center" vertical="top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2" fontId="3" numFmtId="4" xfId="0" applyFill="1" applyFont="1" applyNumberFormat="1"/>
    <xf borderId="0" fillId="2" fontId="3" numFmtId="10" xfId="0" applyFont="1" applyNumberFormat="1"/>
    <xf borderId="0" fillId="2" fontId="3" numFmtId="2" xfId="0" applyFont="1" applyNumberFormat="1"/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2" fontId="4" numFmtId="166" xfId="0" applyFont="1" applyNumberFormat="1"/>
    <xf borderId="0" fillId="2" fontId="4" numFmtId="0" xfId="0" applyAlignment="1" applyFont="1">
      <alignment horizontal="right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readingOrder="0" vertical="bottom"/>
    </xf>
    <xf borderId="0" fillId="0" fontId="1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>
      <c r="A2" s="5" t="s">
        <v>9</v>
      </c>
      <c r="B2" s="6">
        <v>44972.0</v>
      </c>
      <c r="C2" s="7">
        <v>2.0</v>
      </c>
      <c r="D2" s="8">
        <v>0.5916666666666667</v>
      </c>
      <c r="E2" s="8">
        <v>0.7083333333333334</v>
      </c>
      <c r="F2" s="8">
        <v>0.010416666666666666</v>
      </c>
      <c r="G2" s="9">
        <f t="shared" ref="G2:G17" si="1">(E2-D2-F2)*24</f>
        <v>2.55</v>
      </c>
      <c r="H2" s="10">
        <f>G2/C2</f>
        <v>1.275</v>
      </c>
      <c r="I2" s="11">
        <f>C2*H2</f>
        <v>2.55</v>
      </c>
    </row>
    <row r="3">
      <c r="A3" s="5" t="s">
        <v>10</v>
      </c>
      <c r="B3" s="6">
        <v>44973.0</v>
      </c>
      <c r="C3" s="7">
        <v>2.0</v>
      </c>
      <c r="D3" s="8">
        <v>0.5833333333333334</v>
      </c>
      <c r="E3" s="8">
        <v>0.6319444444444444</v>
      </c>
      <c r="F3" s="8">
        <v>0.006944444444444444</v>
      </c>
      <c r="G3" s="9">
        <f t="shared" si="1"/>
        <v>1</v>
      </c>
      <c r="H3" s="10">
        <f>sum(G2:G3)/sum(C2:C3)</f>
        <v>0.8875</v>
      </c>
      <c r="I3" s="11">
        <f t="shared" ref="I3:I17" si="2">H3*C3</f>
        <v>1.775</v>
      </c>
    </row>
    <row r="4">
      <c r="A4" s="5" t="s">
        <v>11</v>
      </c>
      <c r="B4" s="6">
        <v>44973.0</v>
      </c>
      <c r="C4" s="12">
        <v>2.0</v>
      </c>
      <c r="D4" s="13">
        <v>0.7083333333333334</v>
      </c>
      <c r="E4" s="13">
        <v>0.7708333333333334</v>
      </c>
      <c r="F4" s="13">
        <v>0.013888888888888888</v>
      </c>
      <c r="G4" s="14">
        <f t="shared" si="1"/>
        <v>1.166666667</v>
      </c>
      <c r="H4" s="15">
        <f>sum(G2:G4)/sum(C2:C4)</f>
        <v>0.7861111111</v>
      </c>
      <c r="I4" s="16">
        <f t="shared" si="2"/>
        <v>1.572222222</v>
      </c>
    </row>
    <row r="5">
      <c r="A5" s="17" t="s">
        <v>12</v>
      </c>
      <c r="B5" s="6">
        <v>44975.0</v>
      </c>
      <c r="C5" s="7">
        <v>1.0</v>
      </c>
      <c r="D5" s="13">
        <v>0.6666666666666666</v>
      </c>
      <c r="E5" s="13">
        <v>0.75</v>
      </c>
      <c r="F5" s="8">
        <v>0.010416666666666666</v>
      </c>
      <c r="G5" s="9">
        <f t="shared" si="1"/>
        <v>1.75</v>
      </c>
      <c r="H5" s="10">
        <f>sum(G2:G5)/sum(C2:C5)</f>
        <v>0.9238095238</v>
      </c>
      <c r="I5" s="11">
        <f t="shared" si="2"/>
        <v>0.9238095238</v>
      </c>
    </row>
    <row r="6">
      <c r="A6" s="5" t="s">
        <v>13</v>
      </c>
      <c r="B6" s="6">
        <v>44976.0</v>
      </c>
      <c r="C6" s="7">
        <v>1.0</v>
      </c>
      <c r="D6" s="13">
        <v>0.4583333333333333</v>
      </c>
      <c r="E6" s="13">
        <v>0.5</v>
      </c>
      <c r="F6" s="8">
        <v>0.020833333333333332</v>
      </c>
      <c r="G6" s="9">
        <f t="shared" si="1"/>
        <v>0.5</v>
      </c>
      <c r="H6" s="10">
        <f>sum(G2:G6)/sum(C2:C6)</f>
        <v>0.8708333333</v>
      </c>
      <c r="I6" s="11">
        <f t="shared" si="2"/>
        <v>0.8708333333</v>
      </c>
    </row>
    <row r="7">
      <c r="A7" s="5" t="s">
        <v>14</v>
      </c>
      <c r="B7" s="18">
        <v>44987.0</v>
      </c>
      <c r="C7" s="19">
        <v>1.0</v>
      </c>
      <c r="D7" s="20">
        <v>0.5</v>
      </c>
      <c r="E7" s="20">
        <v>0.5347222222222222</v>
      </c>
      <c r="F7" s="8">
        <v>0.010416666666666666</v>
      </c>
      <c r="G7" s="21">
        <f t="shared" si="1"/>
        <v>0.5833333333</v>
      </c>
      <c r="H7" s="22">
        <f>sum(G2:G7)/sum(C2:C7)</f>
        <v>0.8388888889</v>
      </c>
      <c r="I7" s="22">
        <f t="shared" si="2"/>
        <v>0.8388888889</v>
      </c>
    </row>
    <row r="8">
      <c r="A8" s="5" t="s">
        <v>15</v>
      </c>
      <c r="B8" s="18">
        <v>44988.0</v>
      </c>
      <c r="C8" s="19">
        <v>5.0</v>
      </c>
      <c r="D8" s="20">
        <v>0.625</v>
      </c>
      <c r="E8" s="20">
        <v>0.8229166666666666</v>
      </c>
      <c r="F8" s="13">
        <v>0.03819444444444445</v>
      </c>
      <c r="G8" s="21">
        <f t="shared" si="1"/>
        <v>3.833333333</v>
      </c>
      <c r="H8" s="22">
        <f>sum(G2:G8)/sum(C2:C8)</f>
        <v>0.8130952381</v>
      </c>
      <c r="I8" s="22">
        <f t="shared" si="2"/>
        <v>4.06547619</v>
      </c>
    </row>
    <row r="9">
      <c r="A9" s="5" t="s">
        <v>16</v>
      </c>
      <c r="B9" s="18">
        <v>44991.0</v>
      </c>
      <c r="C9" s="19">
        <v>3.0</v>
      </c>
      <c r="D9" s="20">
        <v>0.625</v>
      </c>
      <c r="E9" s="20">
        <v>0.7291666666666666</v>
      </c>
      <c r="F9" s="8">
        <v>0.010416666666666666</v>
      </c>
      <c r="G9" s="21">
        <f t="shared" si="1"/>
        <v>2.25</v>
      </c>
      <c r="H9" s="22">
        <f>sum(G2:G9)/sum(C2:C9)</f>
        <v>0.8019607843</v>
      </c>
      <c r="I9" s="22">
        <f t="shared" si="2"/>
        <v>2.405882353</v>
      </c>
    </row>
    <row r="10">
      <c r="A10" s="5" t="s">
        <v>17</v>
      </c>
      <c r="B10" s="18">
        <v>44992.0</v>
      </c>
      <c r="C10" s="19">
        <v>1.0</v>
      </c>
      <c r="D10" s="20">
        <v>0.5833333333333334</v>
      </c>
      <c r="E10" s="20">
        <v>0.6180555555555556</v>
      </c>
      <c r="F10" s="8">
        <v>0.020833333333333332</v>
      </c>
      <c r="G10" s="21">
        <f t="shared" si="1"/>
        <v>0.3333333333</v>
      </c>
      <c r="H10" s="22">
        <f>sum(G2:G10)/sum(C2:C10)</f>
        <v>0.7759259259</v>
      </c>
      <c r="I10" s="22">
        <f t="shared" si="2"/>
        <v>0.7759259259</v>
      </c>
    </row>
    <row r="11">
      <c r="A11" s="5" t="s">
        <v>18</v>
      </c>
      <c r="B11" s="18">
        <v>44995.0</v>
      </c>
      <c r="C11" s="19">
        <v>1.0</v>
      </c>
      <c r="D11" s="20">
        <v>0.5416666666666666</v>
      </c>
      <c r="E11" s="20">
        <v>0.5798611111111112</v>
      </c>
      <c r="F11" s="8">
        <v>0.010416666666666666</v>
      </c>
      <c r="G11" s="21">
        <f t="shared" si="1"/>
        <v>0.6666666667</v>
      </c>
      <c r="H11" s="22">
        <f>sum(G2:G11)/sum(C2:C11)</f>
        <v>0.7701754386</v>
      </c>
      <c r="I11" s="22">
        <f t="shared" si="2"/>
        <v>0.7701754386</v>
      </c>
    </row>
    <row r="12">
      <c r="A12" s="5" t="s">
        <v>19</v>
      </c>
      <c r="B12" s="18">
        <v>44996.0</v>
      </c>
      <c r="C12" s="19">
        <v>4.0</v>
      </c>
      <c r="D12" s="20">
        <v>0.5</v>
      </c>
      <c r="E12" s="20">
        <v>0.6840277777777778</v>
      </c>
      <c r="F12" s="8">
        <v>0.020833333333333332</v>
      </c>
      <c r="G12" s="21">
        <f t="shared" si="1"/>
        <v>3.916666667</v>
      </c>
      <c r="H12" s="22">
        <f>sum(G2:G12)/sum(C2:C12)</f>
        <v>0.8065217391</v>
      </c>
      <c r="I12" s="22">
        <f t="shared" si="2"/>
        <v>3.226086957</v>
      </c>
    </row>
    <row r="13">
      <c r="A13" s="5" t="s">
        <v>20</v>
      </c>
      <c r="B13" s="18">
        <v>44999.0</v>
      </c>
      <c r="C13" s="19">
        <v>1.0</v>
      </c>
      <c r="D13" s="20">
        <v>0.7083333333333334</v>
      </c>
      <c r="E13" s="20">
        <v>0.7638888888888888</v>
      </c>
      <c r="F13" s="13">
        <v>0.017361111111111112</v>
      </c>
      <c r="G13" s="21">
        <f t="shared" si="1"/>
        <v>0.9166666667</v>
      </c>
      <c r="H13" s="22">
        <f>sum(G2:G13)/sum(C2:C13)</f>
        <v>0.8111111111</v>
      </c>
      <c r="I13" s="22">
        <f t="shared" si="2"/>
        <v>0.8111111111</v>
      </c>
    </row>
    <row r="14">
      <c r="A14" s="23" t="s">
        <v>21</v>
      </c>
      <c r="B14" s="24">
        <v>45000.0</v>
      </c>
      <c r="C14" s="5">
        <v>1.0</v>
      </c>
      <c r="D14" s="20">
        <v>0.6354166666666666</v>
      </c>
      <c r="E14" s="20">
        <v>0.6805555555555556</v>
      </c>
      <c r="F14" s="8">
        <v>0.020833333333333332</v>
      </c>
      <c r="G14" s="21">
        <f t="shared" si="1"/>
        <v>0.5833333333</v>
      </c>
      <c r="H14" s="22">
        <f>sum(G2:G14)/sum(C2:C14)</f>
        <v>0.802</v>
      </c>
      <c r="I14" s="22">
        <f t="shared" si="2"/>
        <v>0.802</v>
      </c>
    </row>
    <row r="15">
      <c r="A15" s="23" t="s">
        <v>22</v>
      </c>
      <c r="B15" s="24">
        <v>45003.0</v>
      </c>
      <c r="C15" s="5">
        <v>2.0</v>
      </c>
      <c r="D15" s="20">
        <v>0.5972222222222222</v>
      </c>
      <c r="E15" s="20">
        <v>0.6944444444444444</v>
      </c>
      <c r="F15" s="8">
        <v>0.010416666666666666</v>
      </c>
      <c r="G15" s="21">
        <f t="shared" si="1"/>
        <v>2.083333333</v>
      </c>
      <c r="H15" s="22">
        <f>sum(G2:G15)/sum(C2:C15)</f>
        <v>0.8197530864</v>
      </c>
      <c r="I15" s="22">
        <f t="shared" si="2"/>
        <v>1.639506173</v>
      </c>
    </row>
    <row r="16">
      <c r="A16" s="23" t="s">
        <v>23</v>
      </c>
      <c r="B16" s="24">
        <v>45005.0</v>
      </c>
      <c r="C16" s="5">
        <v>1.0</v>
      </c>
      <c r="D16" s="20">
        <v>0.7534722222222222</v>
      </c>
      <c r="E16" s="20">
        <v>0.7986111111111112</v>
      </c>
      <c r="F16" s="8">
        <v>0.020833333333333332</v>
      </c>
      <c r="G16" s="21">
        <f t="shared" si="1"/>
        <v>0.5833333333</v>
      </c>
      <c r="H16" s="22">
        <f>sum(G2:G16)/sum(C2:C16)</f>
        <v>0.8113095238</v>
      </c>
      <c r="I16" s="22">
        <f t="shared" si="2"/>
        <v>0.8113095238</v>
      </c>
    </row>
    <row r="17">
      <c r="A17" s="19" t="s">
        <v>24</v>
      </c>
      <c r="B17" s="18">
        <v>45015.0</v>
      </c>
      <c r="C17" s="19">
        <v>3.0</v>
      </c>
      <c r="D17" s="20">
        <v>0.6666666666666666</v>
      </c>
      <c r="E17" s="20">
        <v>0.8263888888888888</v>
      </c>
      <c r="F17" s="13">
        <v>0.03819444444444445</v>
      </c>
      <c r="G17" s="21">
        <f t="shared" si="1"/>
        <v>2.916666667</v>
      </c>
      <c r="H17" s="22">
        <f>sum(G2:G17)/sum(C2:C17)</f>
        <v>0.8268817204</v>
      </c>
      <c r="I17" s="22">
        <f t="shared" si="2"/>
        <v>2.480645161</v>
      </c>
    </row>
    <row r="18">
      <c r="F18" s="25"/>
    </row>
  </sheetData>
  <drawing r:id="rId1"/>
</worksheet>
</file>