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x625x/Documents/Uni/Year 2/S2 - Year 2/Programming - Paul/Documentation/"/>
    </mc:Choice>
  </mc:AlternateContent>
  <xr:revisionPtr revIDLastSave="0" documentId="13_ncr:1_{82759329-9C90-B644-AD30-69DC7AAC5C06}" xr6:coauthVersionLast="47" xr6:coauthVersionMax="47" xr10:uidLastSave="{00000000-0000-0000-0000-000000000000}"/>
  <bookViews>
    <workbookView xWindow="2740" yWindow="500" windowWidth="14560" windowHeight="14960" xr2:uid="{00000000-000D-0000-FFFF-FFFF00000000}"/>
  </bookViews>
  <sheets>
    <sheet name="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1" i="1"/>
  <c r="G20" i="1"/>
  <c r="G19" i="1"/>
  <c r="G18" i="1"/>
  <c r="H18" i="1" s="1"/>
  <c r="I18" i="1" s="1"/>
  <c r="G14" i="1"/>
  <c r="G13" i="1"/>
  <c r="G12" i="1"/>
  <c r="H12" i="1" s="1"/>
  <c r="I12" i="1" s="1"/>
  <c r="G11" i="1"/>
  <c r="G7" i="1"/>
  <c r="H7" i="1" s="1"/>
  <c r="I7" i="1" s="1"/>
  <c r="H4" i="1"/>
  <c r="H5" i="1"/>
  <c r="H6" i="1"/>
  <c r="H3" i="1"/>
  <c r="I6" i="1"/>
  <c r="I5" i="1"/>
  <c r="I4" i="1"/>
  <c r="G4" i="1"/>
  <c r="G5" i="1"/>
  <c r="G6" i="1"/>
  <c r="G17" i="1"/>
  <c r="G24" i="1"/>
  <c r="G10" i="1"/>
  <c r="G3" i="1"/>
  <c r="H19" i="1" l="1"/>
  <c r="I19" i="1" s="1"/>
  <c r="H25" i="1"/>
  <c r="I25" i="1" s="1"/>
  <c r="H20" i="1"/>
  <c r="I20" i="1" s="1"/>
  <c r="H21" i="1"/>
  <c r="I21" i="1" s="1"/>
  <c r="H27" i="1"/>
  <c r="I27" i="1" s="1"/>
  <c r="H26" i="1"/>
  <c r="I26" i="1" s="1"/>
  <c r="H28" i="1"/>
  <c r="I28" i="1" s="1"/>
  <c r="H13" i="1"/>
  <c r="I13" i="1" s="1"/>
  <c r="H14" i="1"/>
  <c r="I14" i="1" s="1"/>
  <c r="H11" i="1"/>
  <c r="I11" i="1" s="1"/>
  <c r="H10" i="1"/>
  <c r="I10" i="1" s="1"/>
  <c r="H17" i="1"/>
  <c r="I17" i="1" s="1"/>
  <c r="H24" i="1"/>
  <c r="I24" i="1" s="1"/>
  <c r="I3" i="1"/>
</calcChain>
</file>

<file path=xl/sharedStrings.xml><?xml version="1.0" encoding="utf-8"?>
<sst xmlns="http://schemas.openxmlformats.org/spreadsheetml/2006/main" count="34" uniqueCount="19">
  <si>
    <t>Task</t>
  </si>
  <si>
    <t>Date</t>
  </si>
  <si>
    <t>Start</t>
  </si>
  <si>
    <t>End</t>
  </si>
  <si>
    <t>Interruptions</t>
  </si>
  <si>
    <t>Error %</t>
  </si>
  <si>
    <t>Description of task</t>
  </si>
  <si>
    <t xml:space="preserve">Setting up scene </t>
  </si>
  <si>
    <t>Creating script 1</t>
  </si>
  <si>
    <t>Attaching scipts to designated game objects</t>
  </si>
  <si>
    <t>Testing</t>
  </si>
  <si>
    <t>Adjusted Estimate</t>
  </si>
  <si>
    <t>Measured
Time (hours)</t>
  </si>
  <si>
    <t xml:space="preserve">Baseline Estimate
</t>
  </si>
  <si>
    <t>Creating script 2</t>
  </si>
  <si>
    <t>Checkpoint Respawn</t>
  </si>
  <si>
    <t>Camera Movement</t>
  </si>
  <si>
    <t>Shooting</t>
  </si>
  <si>
    <t>Patrol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</si>
</sst>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d/m/yy"/>
  </numFmts>
  <fonts count="2" x14ac:knownFonts="1">
    <font>
      <sz val="10"/>
      <color rgb="FF000000"/>
      <name val="Arial"/>
      <scheme val="minor"/>
    </font>
    <font>
      <b/>
      <sz val="11"/>
      <color rgb="FF3F3F3F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1" fillId="2" borderId="1" xfId="1" applyAlignment="1">
      <alignment horizontal="center" vertical="top"/>
    </xf>
    <xf numFmtId="164" fontId="1" fillId="2" borderId="1" xfId="1" applyNumberFormat="1" applyAlignment="1">
      <alignment horizontal="center" vertical="top"/>
    </xf>
    <xf numFmtId="0" fontId="1" fillId="2" borderId="1" xfId="1" applyAlignment="1">
      <alignment horizontal="center" vertical="top" wrapText="1"/>
    </xf>
    <xf numFmtId="2" fontId="1" fillId="2" borderId="1" xfId="1" applyNumberFormat="1" applyAlignment="1">
      <alignment horizontal="center" vertical="top"/>
    </xf>
    <xf numFmtId="0" fontId="1" fillId="2" borderId="1" xfId="1"/>
    <xf numFmtId="165" fontId="1" fillId="2" borderId="1" xfId="1" applyNumberFormat="1"/>
    <xf numFmtId="20" fontId="1" fillId="2" borderId="1" xfId="1" applyNumberFormat="1"/>
    <xf numFmtId="4" fontId="1" fillId="2" borderId="1" xfId="1" applyNumberFormat="1"/>
    <xf numFmtId="10" fontId="1" fillId="2" borderId="1" xfId="1" applyNumberFormat="1"/>
    <xf numFmtId="2" fontId="1" fillId="2" borderId="1" xfId="1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0"/>
  <sheetViews>
    <sheetView tabSelected="1" topLeftCell="B1" workbookViewId="0">
      <selection activeCell="A16" sqref="A16"/>
    </sheetView>
  </sheetViews>
  <sheetFormatPr baseColWidth="10" defaultColWidth="12.5" defaultRowHeight="15.75" customHeight="1" x14ac:dyDescent="0.15"/>
  <cols>
    <col min="1" max="1" width="24.6640625" customWidth="1"/>
    <col min="6" max="6" width="18.33203125" customWidth="1"/>
    <col min="7" max="7" width="27.33203125" customWidth="1"/>
    <col min="9" max="9" width="24.1640625" customWidth="1"/>
    <col min="10" max="10" width="50.5" customWidth="1"/>
  </cols>
  <sheetData>
    <row r="1" spans="1:10" ht="45" x14ac:dyDescent="0.15">
      <c r="A1" s="1" t="s">
        <v>0</v>
      </c>
      <c r="B1" s="2" t="s">
        <v>1</v>
      </c>
      <c r="C1" s="3" t="s">
        <v>13</v>
      </c>
      <c r="D1" s="1" t="s">
        <v>2</v>
      </c>
      <c r="E1" s="1" t="s">
        <v>3</v>
      </c>
      <c r="F1" s="1" t="s">
        <v>4</v>
      </c>
      <c r="G1" s="3" t="s">
        <v>12</v>
      </c>
      <c r="H1" s="1" t="s">
        <v>5</v>
      </c>
      <c r="I1" s="4" t="s">
        <v>11</v>
      </c>
      <c r="J1" s="1" t="s">
        <v>6</v>
      </c>
    </row>
    <row r="2" spans="1:10" ht="15.75" customHeight="1" x14ac:dyDescent="0.15">
      <c r="A2" s="5" t="s">
        <v>16</v>
      </c>
      <c r="B2" s="6"/>
      <c r="C2" s="5"/>
      <c r="D2" s="7"/>
      <c r="E2" s="7"/>
      <c r="F2" s="7"/>
      <c r="G2" s="8"/>
      <c r="H2" s="9"/>
      <c r="I2" s="10"/>
      <c r="J2" s="5"/>
    </row>
    <row r="3" spans="1:10" ht="15.75" customHeight="1" x14ac:dyDescent="0.15">
      <c r="A3" s="5"/>
      <c r="B3" s="6">
        <v>44968</v>
      </c>
      <c r="C3" s="5">
        <v>1</v>
      </c>
      <c r="D3" s="7">
        <v>0.68958333333333333</v>
      </c>
      <c r="E3" s="7">
        <v>0.72361111111111109</v>
      </c>
      <c r="F3" s="7">
        <v>1.0416666666666666E-2</v>
      </c>
      <c r="G3" s="8">
        <f t="shared" ref="G3:G6" si="0">(E3-D3-F3)*24</f>
        <v>0.56666666666666643</v>
      </c>
      <c r="H3" s="9">
        <f>SUM(G$3:G3)/SUM(C$3:C3)</f>
        <v>0.56666666666666643</v>
      </c>
      <c r="I3" s="10">
        <f>C3*H3</f>
        <v>0.56666666666666643</v>
      </c>
      <c r="J3" s="5" t="s">
        <v>7</v>
      </c>
    </row>
    <row r="4" spans="1:10" ht="15.75" customHeight="1" x14ac:dyDescent="0.15">
      <c r="A4" s="5"/>
      <c r="B4" s="6">
        <v>44968</v>
      </c>
      <c r="C4" s="5">
        <v>2.5</v>
      </c>
      <c r="D4" s="7">
        <v>0.73958333333333337</v>
      </c>
      <c r="E4" s="7">
        <v>0.84930555555555554</v>
      </c>
      <c r="F4" s="7">
        <v>2.7777777777777776E-2</v>
      </c>
      <c r="G4" s="8">
        <f>(E4-D4-F4)*24</f>
        <v>1.9666666666666655</v>
      </c>
      <c r="H4" s="9">
        <f>SUM(G$3:G4)/SUM(C$3:C4)</f>
        <v>0.72380952380952335</v>
      </c>
      <c r="I4" s="10">
        <f>C4*H4</f>
        <v>1.8095238095238084</v>
      </c>
      <c r="J4" s="5" t="s">
        <v>8</v>
      </c>
    </row>
    <row r="5" spans="1:10" ht="15.75" customHeight="1" x14ac:dyDescent="0.15">
      <c r="A5" s="5"/>
      <c r="B5" s="6">
        <v>44973</v>
      </c>
      <c r="C5" s="5">
        <v>2</v>
      </c>
      <c r="D5" s="7">
        <v>0.52847222222222223</v>
      </c>
      <c r="E5" s="7">
        <v>0.66805555555555562</v>
      </c>
      <c r="F5" s="7">
        <v>5.2083333333333336E-2</v>
      </c>
      <c r="G5" s="8">
        <f t="shared" si="0"/>
        <v>2.1000000000000014</v>
      </c>
      <c r="H5" s="9">
        <f>SUM(G$3:G5)/SUM(C$3:C5)</f>
        <v>0.8424242424242423</v>
      </c>
      <c r="I5" s="10">
        <f t="shared" ref="I5:I6" si="1">C5*H5</f>
        <v>1.6848484848484846</v>
      </c>
      <c r="J5" s="5" t="s">
        <v>14</v>
      </c>
    </row>
    <row r="6" spans="1:10" ht="15.75" customHeight="1" x14ac:dyDescent="0.15">
      <c r="A6" s="5"/>
      <c r="B6" s="6">
        <v>44982</v>
      </c>
      <c r="C6" s="5">
        <v>0.75</v>
      </c>
      <c r="D6" s="7">
        <v>0.78819444444444453</v>
      </c>
      <c r="E6" s="7">
        <v>0.83958333333333324</v>
      </c>
      <c r="F6" s="7">
        <v>8.3333333333333332E-3</v>
      </c>
      <c r="G6" s="8">
        <f t="shared" si="0"/>
        <v>1.033333333333329</v>
      </c>
      <c r="H6" s="9">
        <f>SUM(G$3:G6)/SUM(C$3:C6)</f>
        <v>0.90666666666666584</v>
      </c>
      <c r="I6" s="10">
        <f t="shared" si="1"/>
        <v>0.67999999999999938</v>
      </c>
      <c r="J6" s="5" t="s">
        <v>9</v>
      </c>
    </row>
    <row r="7" spans="1:10" ht="15.75" customHeight="1" x14ac:dyDescent="0.15">
      <c r="A7" s="5"/>
      <c r="B7" s="6">
        <v>44983</v>
      </c>
      <c r="C7" s="5">
        <v>1.5</v>
      </c>
      <c r="D7" s="7">
        <v>0.50138888888888888</v>
      </c>
      <c r="E7" s="7">
        <v>0.55833333333333335</v>
      </c>
      <c r="F7" s="7">
        <v>1.3888888888888888E-2</v>
      </c>
      <c r="G7" s="8">
        <f t="shared" ref="G7" si="2">(E7-D7-F7)*24</f>
        <v>1.0333333333333339</v>
      </c>
      <c r="H7" s="9">
        <f>SUM(G$3:G7)/SUM(C$3:C7)</f>
        <v>0.8645161290322575</v>
      </c>
      <c r="I7" s="10">
        <f t="shared" ref="I7" si="3">C7*H7</f>
        <v>1.2967741935483863</v>
      </c>
      <c r="J7" s="5" t="s">
        <v>10</v>
      </c>
    </row>
    <row r="8" spans="1:10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5.75" customHeight="1" x14ac:dyDescent="0.15">
      <c r="A9" s="5" t="s">
        <v>15</v>
      </c>
      <c r="B9" s="6"/>
      <c r="C9" s="5"/>
      <c r="D9" s="7"/>
      <c r="E9" s="7"/>
      <c r="F9" s="7"/>
      <c r="G9" s="8"/>
      <c r="H9" s="9"/>
      <c r="I9" s="10"/>
      <c r="J9" s="5"/>
    </row>
    <row r="10" spans="1:10" ht="15.75" customHeight="1" x14ac:dyDescent="0.15">
      <c r="A10" s="5"/>
      <c r="B10" s="6">
        <v>44987</v>
      </c>
      <c r="C10" s="5">
        <v>1.25</v>
      </c>
      <c r="D10" s="7">
        <v>0.64722222222222225</v>
      </c>
      <c r="E10" s="7">
        <v>0.69791666666666663</v>
      </c>
      <c r="F10" s="7">
        <v>6.9444444444444441E-3</v>
      </c>
      <c r="G10" s="8">
        <f>(E10-D10-F10)*24</f>
        <v>1.0499999999999983</v>
      </c>
      <c r="H10" s="9">
        <f>SUM(G$3:G10)/SUM(C$3:C10)</f>
        <v>0.86111111111111038</v>
      </c>
      <c r="I10" s="10">
        <f t="shared" ref="I10" si="4">H10*C10</f>
        <v>1.076388888888888</v>
      </c>
      <c r="J10" s="5" t="s">
        <v>7</v>
      </c>
    </row>
    <row r="11" spans="1:10" ht="15.75" customHeight="1" x14ac:dyDescent="0.15">
      <c r="A11" s="5"/>
      <c r="B11" s="6">
        <v>44988</v>
      </c>
      <c r="C11" s="5">
        <v>1.5</v>
      </c>
      <c r="D11" s="7">
        <v>0.79305555555555562</v>
      </c>
      <c r="E11" s="7">
        <v>0.87152777777777779</v>
      </c>
      <c r="F11" s="7">
        <v>1.0416666666666666E-2</v>
      </c>
      <c r="G11" s="8">
        <f>(E11-D11-F11)*24</f>
        <v>1.633333333333332</v>
      </c>
      <c r="H11" s="9">
        <f>SUM(G$3:G11)/SUM(C$3:C11)</f>
        <v>0.89365079365079292</v>
      </c>
      <c r="I11" s="10">
        <f t="shared" ref="I11" si="5">H11*C11</f>
        <v>1.3404761904761893</v>
      </c>
      <c r="J11" s="5" t="s">
        <v>8</v>
      </c>
    </row>
    <row r="12" spans="1:10" ht="15.75" customHeight="1" x14ac:dyDescent="0.15">
      <c r="A12" s="5"/>
      <c r="B12" s="6">
        <v>44992</v>
      </c>
      <c r="C12" s="5">
        <v>1.5</v>
      </c>
      <c r="D12" s="7">
        <v>0.60763888888888895</v>
      </c>
      <c r="E12" s="7">
        <v>0.73472222222222217</v>
      </c>
      <c r="F12" s="7">
        <v>1.0416666666666666E-2</v>
      </c>
      <c r="G12" s="8">
        <f>(E12-D12-F12)*24</f>
        <v>2.7999999999999972</v>
      </c>
      <c r="H12" s="9">
        <f>SUM(G$3:G12)/SUM(C$3:C12)</f>
        <v>1.0152777777777768</v>
      </c>
      <c r="I12" s="10">
        <f t="shared" ref="I12:I14" si="6">H12*C12</f>
        <v>1.5229166666666654</v>
      </c>
      <c r="J12" s="5" t="s">
        <v>14</v>
      </c>
    </row>
    <row r="13" spans="1:10" ht="15.75" customHeight="1" x14ac:dyDescent="0.15">
      <c r="A13" s="5"/>
      <c r="B13" s="6">
        <v>45000</v>
      </c>
      <c r="C13" s="5">
        <v>1</v>
      </c>
      <c r="D13" s="7">
        <v>0.48958333333333331</v>
      </c>
      <c r="E13" s="7">
        <v>0.55694444444444446</v>
      </c>
      <c r="F13" s="7">
        <v>2.0833333333333332E-2</v>
      </c>
      <c r="G13" s="8">
        <f>(E13-D13-F13)*24</f>
        <v>1.1166666666666676</v>
      </c>
      <c r="H13" s="9">
        <f>SUM(G$3:G13)/SUM(C$3:C13)</f>
        <v>1.0230769230769223</v>
      </c>
      <c r="I13" s="10">
        <f t="shared" si="6"/>
        <v>1.0230769230769223</v>
      </c>
      <c r="J13" s="5" t="s">
        <v>9</v>
      </c>
    </row>
    <row r="14" spans="1:10" ht="15.75" customHeight="1" x14ac:dyDescent="0.15">
      <c r="A14" s="5"/>
      <c r="B14" s="6">
        <v>45007</v>
      </c>
      <c r="C14" s="5">
        <v>1.5</v>
      </c>
      <c r="D14" s="7">
        <v>0.58680555555555558</v>
      </c>
      <c r="E14" s="7">
        <v>0.70416666666666661</v>
      </c>
      <c r="F14" s="7">
        <v>1.7361111111111112E-2</v>
      </c>
      <c r="G14" s="8">
        <f>(E14-D14-F14)*24</f>
        <v>2.3999999999999981</v>
      </c>
      <c r="H14" s="9">
        <f>SUM(G$3:G14)/SUM(C$3:C14)</f>
        <v>1.0827586206896544</v>
      </c>
      <c r="I14" s="10">
        <f t="shared" si="6"/>
        <v>1.6241379310344817</v>
      </c>
      <c r="J14" s="5" t="s">
        <v>10</v>
      </c>
    </row>
    <row r="15" spans="1:10" ht="15.75" customHeight="1" x14ac:dyDescent="0.15">
      <c r="A15" s="5"/>
      <c r="B15" s="6"/>
      <c r="C15" s="5"/>
      <c r="D15" s="7"/>
      <c r="E15" s="7"/>
      <c r="F15" s="7"/>
      <c r="G15" s="8"/>
      <c r="H15" s="9"/>
      <c r="I15" s="10"/>
      <c r="J15" s="5"/>
    </row>
    <row r="16" spans="1:10" ht="15.75" customHeight="1" x14ac:dyDescent="0.15">
      <c r="A16" s="5" t="s">
        <v>18</v>
      </c>
      <c r="B16" s="6"/>
      <c r="C16" s="5"/>
      <c r="D16" s="7"/>
      <c r="E16" s="7"/>
      <c r="F16" s="7"/>
      <c r="G16" s="8"/>
      <c r="H16" s="9"/>
      <c r="I16" s="10"/>
      <c r="J16" s="5"/>
    </row>
    <row r="17" spans="1:10" ht="15.75" customHeight="1" x14ac:dyDescent="0.15">
      <c r="A17" s="5"/>
      <c r="B17" s="6">
        <v>45015</v>
      </c>
      <c r="C17" s="5">
        <v>1</v>
      </c>
      <c r="D17" s="7">
        <v>0.64583333333333337</v>
      </c>
      <c r="E17" s="7">
        <v>0.71944444444444444</v>
      </c>
      <c r="F17" s="7">
        <v>2.0833333333333332E-2</v>
      </c>
      <c r="G17" s="8">
        <f>(E17-D17-F17)*24</f>
        <v>1.2666666666666657</v>
      </c>
      <c r="H17" s="9">
        <f>SUM(G$3:G17)/SUM(C$3:C17)</f>
        <v>1.0946236559139777</v>
      </c>
      <c r="I17" s="10">
        <f>H17*C17</f>
        <v>1.0946236559139777</v>
      </c>
      <c r="J17" s="5" t="s">
        <v>7</v>
      </c>
    </row>
    <row r="18" spans="1:10" ht="15.75" customHeight="1" x14ac:dyDescent="0.15">
      <c r="A18" s="5"/>
      <c r="B18" s="6">
        <v>45016</v>
      </c>
      <c r="C18" s="5">
        <v>2.25</v>
      </c>
      <c r="D18" s="7">
        <v>0.625</v>
      </c>
      <c r="E18" s="7">
        <v>0.78680555555555554</v>
      </c>
      <c r="F18" s="7">
        <v>3.125E-2</v>
      </c>
      <c r="G18" s="8">
        <f>(E18-D18-F18)*24</f>
        <v>3.1333333333333329</v>
      </c>
      <c r="H18" s="9">
        <f>SUM(G$3:G18)/SUM(C$3:C18)</f>
        <v>1.1323943661971825</v>
      </c>
      <c r="I18" s="10">
        <f>H18*C18</f>
        <v>2.5478873239436606</v>
      </c>
      <c r="J18" s="5" t="s">
        <v>8</v>
      </c>
    </row>
    <row r="19" spans="1:10" ht="15.75" customHeight="1" x14ac:dyDescent="0.15">
      <c r="A19" s="5"/>
      <c r="B19" s="6">
        <v>45019</v>
      </c>
      <c r="C19" s="5">
        <v>2.75</v>
      </c>
      <c r="D19" s="7">
        <v>0.67013888888888884</v>
      </c>
      <c r="E19" s="7">
        <v>0.72777777777777775</v>
      </c>
      <c r="F19" s="7">
        <v>1.0416666666666666E-2</v>
      </c>
      <c r="G19" s="8">
        <f>(E19-D19-F19)*24</f>
        <v>1.1333333333333337</v>
      </c>
      <c r="H19" s="9">
        <f>SUM(G$3:G19)/SUM(C$3:C19)</f>
        <v>1.0357723577235767</v>
      </c>
      <c r="I19" s="10">
        <f>H19*C19</f>
        <v>2.8483739837398359</v>
      </c>
      <c r="J19" s="5" t="s">
        <v>14</v>
      </c>
    </row>
    <row r="20" spans="1:10" ht="15.75" customHeight="1" x14ac:dyDescent="0.15">
      <c r="A20" s="5"/>
      <c r="B20" s="6">
        <v>45023</v>
      </c>
      <c r="C20" s="5">
        <v>1</v>
      </c>
      <c r="D20" s="7">
        <v>0.79513888888888884</v>
      </c>
      <c r="E20" s="7">
        <v>0.85069444444444453</v>
      </c>
      <c r="F20" s="7">
        <v>1.7361111111111112E-2</v>
      </c>
      <c r="G20" s="8">
        <f>(E20-D20-F20)*24</f>
        <v>0.91666666666666985</v>
      </c>
      <c r="H20" s="9">
        <f>SUM(G$3:G20)/SUM(C$3:C20)</f>
        <v>1.0302325581395344</v>
      </c>
      <c r="I20" s="10">
        <f>H20*C20</f>
        <v>1.0302325581395344</v>
      </c>
      <c r="J20" s="5" t="s">
        <v>9</v>
      </c>
    </row>
    <row r="21" spans="1:10" ht="15.75" customHeight="1" x14ac:dyDescent="0.15">
      <c r="A21" s="5"/>
      <c r="B21" s="6">
        <v>45027</v>
      </c>
      <c r="C21" s="5">
        <v>1.5</v>
      </c>
      <c r="D21" s="7">
        <v>0.85416666666666663</v>
      </c>
      <c r="E21" s="7">
        <v>0.92361111111111116</v>
      </c>
      <c r="F21" s="7">
        <v>0</v>
      </c>
      <c r="G21" s="8">
        <f>(E21-D21-F21)*24</f>
        <v>1.6666666666666687</v>
      </c>
      <c r="H21" s="9">
        <f>SUM(G$3:G21)/SUM(C$3:C21)</f>
        <v>1.0355072463768114</v>
      </c>
      <c r="I21" s="10">
        <f>H21*C21</f>
        <v>1.553260869565217</v>
      </c>
      <c r="J21" s="5" t="s">
        <v>10</v>
      </c>
    </row>
    <row r="22" spans="1:10" ht="15.75" customHeight="1" x14ac:dyDescent="0.15">
      <c r="A22" s="5"/>
      <c r="B22" s="6"/>
      <c r="C22" s="5"/>
      <c r="D22" s="7"/>
      <c r="E22" s="7"/>
      <c r="F22" s="7"/>
      <c r="G22" s="8"/>
      <c r="H22" s="9"/>
      <c r="I22" s="10"/>
      <c r="J22" s="5"/>
    </row>
    <row r="23" spans="1:10" ht="15.75" customHeight="1" x14ac:dyDescent="0.15">
      <c r="A23" s="5" t="s">
        <v>17</v>
      </c>
      <c r="B23" s="6"/>
      <c r="C23" s="5"/>
      <c r="D23" s="7"/>
      <c r="E23" s="7"/>
      <c r="F23" s="7"/>
      <c r="G23" s="8"/>
      <c r="H23" s="9"/>
      <c r="I23" s="10"/>
      <c r="J23" s="5"/>
    </row>
    <row r="24" spans="1:10" ht="15.75" customHeight="1" x14ac:dyDescent="0.15">
      <c r="A24" s="5"/>
      <c r="B24" s="6">
        <v>45031</v>
      </c>
      <c r="C24" s="5">
        <v>1</v>
      </c>
      <c r="D24" s="7">
        <v>0.51388888888888895</v>
      </c>
      <c r="E24" s="7">
        <v>0.5625</v>
      </c>
      <c r="F24" s="7">
        <v>1.0416666666666666E-2</v>
      </c>
      <c r="G24" s="8">
        <f>(E24-D24-F24)*24</f>
        <v>0.91666666666666519</v>
      </c>
      <c r="H24" s="9">
        <f>SUM(G$3:G24)/SUM(C$3:C24)</f>
        <v>1.0305555555555552</v>
      </c>
      <c r="I24" s="10">
        <f>H24*C24</f>
        <v>1.0305555555555552</v>
      </c>
      <c r="J24" s="5" t="s">
        <v>7</v>
      </c>
    </row>
    <row r="25" spans="1:10" ht="15.75" customHeight="1" x14ac:dyDescent="0.15">
      <c r="A25" s="5"/>
      <c r="B25" s="6">
        <v>45031</v>
      </c>
      <c r="C25" s="5">
        <v>2</v>
      </c>
      <c r="D25" s="7">
        <v>0.63541666666666663</v>
      </c>
      <c r="E25" s="7">
        <v>0.71875</v>
      </c>
      <c r="F25" s="7">
        <v>2.0833333333333332E-2</v>
      </c>
      <c r="G25" s="8">
        <f>(E25-D25-F25)*24</f>
        <v>1.5000000000000009</v>
      </c>
      <c r="H25" s="9">
        <f>SUM(G$3:G25)/SUM(C$3:C25)</f>
        <v>1.0089743589743585</v>
      </c>
      <c r="I25" s="10">
        <f>H25*C25</f>
        <v>2.017948717948717</v>
      </c>
      <c r="J25" s="5" t="s">
        <v>8</v>
      </c>
    </row>
    <row r="26" spans="1:10" ht="15.75" customHeight="1" x14ac:dyDescent="0.15">
      <c r="A26" s="5"/>
      <c r="B26" s="6">
        <v>45032</v>
      </c>
      <c r="C26" s="5">
        <v>1.5</v>
      </c>
      <c r="D26" s="7">
        <v>0.80208333333333337</v>
      </c>
      <c r="E26" s="7">
        <v>0.85416666666666663</v>
      </c>
      <c r="F26" s="7">
        <v>1.0416666666666666E-2</v>
      </c>
      <c r="G26" s="8">
        <f>(E26-D26-F26)*24</f>
        <v>0.99999999999999822</v>
      </c>
      <c r="H26" s="9">
        <f>SUM(G$3:G26)/SUM(C$3:C26)</f>
        <v>0.9903030303030298</v>
      </c>
      <c r="I26" s="10">
        <f>H26*C26</f>
        <v>1.4854545454545447</v>
      </c>
      <c r="J26" s="5" t="s">
        <v>14</v>
      </c>
    </row>
    <row r="27" spans="1:10" ht="15.75" customHeight="1" x14ac:dyDescent="0.15">
      <c r="A27" s="5"/>
      <c r="B27" s="6">
        <v>45036</v>
      </c>
      <c r="C27" s="5">
        <v>1</v>
      </c>
      <c r="D27" s="7">
        <v>0.75</v>
      </c>
      <c r="E27" s="7">
        <v>0.79513888888888884</v>
      </c>
      <c r="F27" s="7">
        <v>0</v>
      </c>
      <c r="G27" s="8">
        <f>(E27-D27-F27)*24</f>
        <v>1.0833333333333321</v>
      </c>
      <c r="H27" s="9">
        <f>SUM(G$3:G27)/SUM(C$3:C27)</f>
        <v>0.99356725146198777</v>
      </c>
      <c r="I27" s="10">
        <f>H27*C27</f>
        <v>0.99356725146198777</v>
      </c>
      <c r="J27" s="5" t="s">
        <v>9</v>
      </c>
    </row>
    <row r="28" spans="1:10" ht="15.75" customHeight="1" x14ac:dyDescent="0.15">
      <c r="A28" s="5"/>
      <c r="B28" s="6">
        <v>45038</v>
      </c>
      <c r="C28" s="5">
        <v>1.5</v>
      </c>
      <c r="D28" s="7">
        <v>0.55694444444444446</v>
      </c>
      <c r="E28" s="7">
        <v>0.58680555555555558</v>
      </c>
      <c r="F28" s="7">
        <v>0</v>
      </c>
      <c r="G28" s="8">
        <f>(E28-D28-F28)*24</f>
        <v>0.71666666666666679</v>
      </c>
      <c r="H28" s="9">
        <f>SUM(G$3:G28)/SUM(C$3:C28)</f>
        <v>0.96777777777777729</v>
      </c>
      <c r="I28" s="10">
        <f>H28*C28</f>
        <v>1.451666666666666</v>
      </c>
      <c r="J28" s="5" t="s">
        <v>10</v>
      </c>
    </row>
    <row r="29" spans="1:10" ht="15.75" customHeight="1" x14ac:dyDescent="0.15">
      <c r="A29" s="5"/>
      <c r="B29" s="6"/>
      <c r="C29" s="5"/>
      <c r="D29" s="7"/>
      <c r="E29" s="7"/>
      <c r="F29" s="7"/>
      <c r="G29" s="8"/>
      <c r="H29" s="9"/>
      <c r="I29" s="10"/>
      <c r="J29" s="5"/>
    </row>
    <row r="30" spans="1:10" ht="15.75" customHeight="1" x14ac:dyDescent="0.15">
      <c r="A30" s="5"/>
      <c r="B30" s="6"/>
      <c r="C30" s="5"/>
      <c r="D30" s="7"/>
      <c r="E30" s="7"/>
      <c r="F30" s="7"/>
      <c r="G30" s="8"/>
      <c r="H30" s="9"/>
      <c r="I30" s="10"/>
      <c r="J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OG</cp:lastModifiedBy>
  <dcterms:created xsi:type="dcterms:W3CDTF">2023-05-02T15:22:11Z</dcterms:created>
  <dcterms:modified xsi:type="dcterms:W3CDTF">2023-05-12T23:04:50Z</dcterms:modified>
</cp:coreProperties>
</file>