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12340C17-DECC-486D-A99E-05D43FFF655B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2" i="82" l="1"/>
  <c r="AR11" i="82"/>
  <c r="AQ12" i="82"/>
  <c r="AQ11" i="82"/>
  <c r="AP13" i="82"/>
  <c r="AP12" i="82"/>
  <c r="AP11" i="82"/>
  <c r="AN12" i="82"/>
  <c r="AN11" i="82"/>
  <c r="AM12" i="82"/>
  <c r="AM11" i="82"/>
  <c r="AL12" i="82"/>
  <c r="AL11" i="82"/>
  <c r="AJ13" i="82"/>
  <c r="AJ12" i="82"/>
  <c r="AJ11" i="82"/>
  <c r="AI12" i="82"/>
  <c r="AI11" i="82"/>
  <c r="AH12" i="82"/>
  <c r="AH11" i="82"/>
  <c r="AF12" i="82"/>
  <c r="AF11" i="82"/>
  <c r="AE13" i="82"/>
  <c r="AE12" i="82"/>
  <c r="AE11" i="82"/>
  <c r="AD12" i="82"/>
  <c r="AD11" i="82"/>
  <c r="AA12" i="82"/>
  <c r="AA11" i="82"/>
  <c r="Z12" i="82"/>
  <c r="Z11" i="82"/>
  <c r="Y13" i="82"/>
  <c r="Y12" i="82"/>
  <c r="Y11" i="82"/>
  <c r="X12" i="82"/>
  <c r="X11" i="82"/>
  <c r="W12" i="82"/>
  <c r="W11" i="82"/>
  <c r="S12" i="82"/>
  <c r="S11" i="82"/>
  <c r="R13" i="82"/>
  <c r="R12" i="82"/>
  <c r="R11" i="82"/>
  <c r="Q12" i="82"/>
  <c r="Q11" i="82"/>
  <c r="N12" i="82"/>
  <c r="N11" i="82"/>
  <c r="M12" i="82"/>
  <c r="M11" i="82"/>
  <c r="J13" i="82"/>
  <c r="J12" i="82"/>
  <c r="J11" i="82"/>
  <c r="F12" i="82"/>
  <c r="F11" i="82"/>
  <c r="E12" i="82"/>
  <c r="E11" i="82"/>
  <c r="AR9" i="82"/>
  <c r="AR13" i="82" s="1"/>
  <c r="AQ9" i="82"/>
  <c r="AQ13" i="82" s="1"/>
  <c r="AP9" i="82"/>
  <c r="AN9" i="82"/>
  <c r="AN13" i="82" s="1"/>
  <c r="AM9" i="82"/>
  <c r="AM13" i="82" s="1"/>
  <c r="AL9" i="82"/>
  <c r="AL13" i="82" s="1"/>
  <c r="AJ9" i="82"/>
  <c r="AI9" i="82"/>
  <c r="AI13" i="82" s="1"/>
  <c r="AH9" i="82"/>
  <c r="AH13" i="82" s="1"/>
  <c r="AF9" i="82"/>
  <c r="AF13" i="82" s="1"/>
  <c r="AE9" i="82"/>
  <c r="AD9" i="82"/>
  <c r="AD13" i="82" s="1"/>
  <c r="AA9" i="82"/>
  <c r="AA13" i="82" s="1"/>
  <c r="Z9" i="82"/>
  <c r="Z13" i="82" s="1"/>
  <c r="Y9" i="82"/>
  <c r="X9" i="82"/>
  <c r="X13" i="82" s="1"/>
  <c r="W9" i="82"/>
  <c r="W13" i="82" s="1"/>
  <c r="S9" i="82"/>
  <c r="S13" i="82" s="1"/>
  <c r="R9" i="82"/>
  <c r="Q9" i="82"/>
  <c r="Q13" i="82" s="1"/>
  <c r="N9" i="82"/>
  <c r="N13" i="82" s="1"/>
  <c r="M9" i="82"/>
  <c r="M13" i="82" s="1"/>
  <c r="J9" i="82"/>
  <c r="F9" i="82"/>
  <c r="F13" i="82" s="1"/>
  <c r="E9" i="82"/>
  <c r="E13" i="82" s="1"/>
  <c r="AW12" i="75"/>
  <c r="AW11" i="75"/>
  <c r="AV12" i="75"/>
  <c r="AV11" i="75"/>
  <c r="AU12" i="75"/>
  <c r="AU11" i="75"/>
  <c r="AS12" i="75"/>
  <c r="AS11" i="75"/>
  <c r="AR12" i="75"/>
  <c r="AR11" i="75"/>
  <c r="AQ12" i="75"/>
  <c r="AQ11" i="75"/>
  <c r="AN12" i="75"/>
  <c r="AN11" i="75"/>
  <c r="AM12" i="75"/>
  <c r="AM11" i="75"/>
  <c r="AL12" i="75"/>
  <c r="AL11" i="75"/>
  <c r="AI12" i="75"/>
  <c r="AI11" i="75"/>
  <c r="AH12" i="75"/>
  <c r="AH11" i="75"/>
  <c r="AG12" i="75"/>
  <c r="AG11" i="75"/>
  <c r="AD12" i="75"/>
  <c r="AD11" i="75"/>
  <c r="AC12" i="75"/>
  <c r="AC11" i="75"/>
  <c r="AO12" i="75"/>
  <c r="AO11" i="75"/>
  <c r="AJ12" i="75"/>
  <c r="AJ11" i="75"/>
  <c r="Z12" i="75"/>
  <c r="Z11" i="75"/>
  <c r="V12" i="75"/>
  <c r="V11" i="75"/>
  <c r="Y12" i="75"/>
  <c r="Y11" i="75"/>
  <c r="X12" i="75"/>
  <c r="X11" i="75"/>
  <c r="W12" i="75"/>
  <c r="W11" i="75"/>
  <c r="R12" i="75"/>
  <c r="R11" i="75"/>
  <c r="Q12" i="75"/>
  <c r="Q11" i="75"/>
  <c r="P12" i="75"/>
  <c r="P11" i="75"/>
  <c r="M12" i="75"/>
  <c r="M11" i="75"/>
  <c r="L12" i="75"/>
  <c r="L11" i="75"/>
  <c r="I12" i="75"/>
  <c r="I11" i="75"/>
  <c r="F12" i="75"/>
  <c r="F11" i="75"/>
  <c r="E12" i="75"/>
  <c r="E11" i="75"/>
  <c r="AW9" i="75"/>
  <c r="AW13" i="75" s="1"/>
  <c r="AV9" i="75"/>
  <c r="AV13" i="75" s="1"/>
  <c r="AU9" i="75"/>
  <c r="AU13" i="75" s="1"/>
  <c r="AS9" i="75"/>
  <c r="AS13" i="75" s="1"/>
  <c r="AR9" i="75"/>
  <c r="AR13" i="75" s="1"/>
  <c r="AQ9" i="75"/>
  <c r="AQ13" i="75" s="1"/>
  <c r="AN9" i="75"/>
  <c r="AN13" i="75" s="1"/>
  <c r="AM9" i="75"/>
  <c r="AM13" i="75" s="1"/>
  <c r="AL9" i="75"/>
  <c r="AL13" i="75" s="1"/>
  <c r="AI9" i="75"/>
  <c r="AI13" i="75" s="1"/>
  <c r="AH9" i="75"/>
  <c r="AH13" i="75" s="1"/>
  <c r="AG9" i="75"/>
  <c r="AG13" i="75" s="1"/>
  <c r="AD9" i="75"/>
  <c r="AD13" i="75" s="1"/>
  <c r="AC9" i="75"/>
  <c r="AC13" i="75" s="1"/>
  <c r="AO9" i="75"/>
  <c r="AO13" i="75" s="1"/>
  <c r="AJ9" i="75"/>
  <c r="AJ13" i="75" s="1"/>
  <c r="Z9" i="75"/>
  <c r="Z13" i="75" s="1"/>
  <c r="V9" i="75"/>
  <c r="V13" i="75" s="1"/>
  <c r="Y9" i="75"/>
  <c r="Y13" i="75" s="1"/>
  <c r="X9" i="75"/>
  <c r="X13" i="75" s="1"/>
  <c r="W9" i="75"/>
  <c r="W13" i="75" s="1"/>
  <c r="R9" i="75"/>
  <c r="R13" i="75" s="1"/>
  <c r="Q9" i="75"/>
  <c r="Q13" i="75" s="1"/>
  <c r="P9" i="75"/>
  <c r="P13" i="75" s="1"/>
  <c r="M9" i="75"/>
  <c r="M13" i="75" s="1"/>
  <c r="L9" i="75"/>
  <c r="L13" i="75" s="1"/>
  <c r="I9" i="75"/>
  <c r="I13" i="75" s="1"/>
  <c r="F9" i="75"/>
  <c r="F13" i="75" s="1"/>
  <c r="E9" i="75"/>
  <c r="E13" i="75" s="1"/>
  <c r="AS6" i="75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<sst xmlns="http://schemas.openxmlformats.org/spreadsheetml/2006/main" count="4684" uniqueCount="642">
  <si>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</si>
  <si>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</si>
  <si>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</si>
  <si>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</si>
  <si>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</si>
  <si>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</si>
  <si>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</si>
  <si>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</si>
  <si>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</si>
  <si>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</si>
  <si>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</si>
  <si>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</si>
  <si>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</si>
  <si>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</si>
  <si>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</si>
  <si>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</si>
  <si>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</si>
  <si>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</si>
  <si>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</si>
  <si>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</si>
  <si>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</si>
  <si>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</si>
  <si>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</si>
  <si>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</si>
  <si>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</si>
  <si>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</si>
  <si>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</si>
  <si>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</si>
  <si>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</si>
  <si>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</si>
  <si>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</si>
  <si>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</si>
  <si>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</si>
  <si>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</si>
  <si>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</si>
  <si>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</si>
  <si>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</si>
  <si>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</si>
  <si>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</si>
  <si>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</si>
  <si>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</si>
  <si>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</si>
  <si>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</si>
  <si>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</si>
  <si>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</si>
  <si>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</si>
  <si>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</si>
  <si>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</si>
  <si>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</si>
  <si>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</si>
  <si>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</si>
  <si>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</si>
  <si>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</si>
  <si>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</si>
  <si>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</si>
  <si>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</si>
  <si>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</si>
  <si>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</si>
  <si>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</si>
  <si>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</si>
  <si>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</si>
  <si>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</si>
  <si>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</si>
  <si>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</si>
  <si>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</si>
  <si>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</si>
  <si>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</si>
  <si>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</si>
  <si>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</si>
  <si>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</si>
  <si>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</si>
  <si>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</si>
  <si>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</si>
  <si>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</si>
  <si>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</si>
  <si>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</si>
  <si>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</si>
  <si>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</si>
  <si>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</si>
  <si>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</si>
  <si>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</si>
  <si>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</si>
  <si>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</si>
  <si>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</si>
  <si>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</si>
  <si>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</si>
  <si>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</si>
  <si>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</si>
  <si>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</si>
  <si>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</si>
  <si>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</si>
  <si>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</si>
  <si>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</si>
  <si>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</si>
  <si>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</si>
  <si>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</si>
  <si>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</si>
  <si>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</si>
  <si>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</si>
  <si>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</si>
  <si>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</si>
  <si>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</si>
  <si>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</si>
  <si>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</si>
  <si>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</si>
  <si>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</si>
  <si>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</si>
  <si>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</si>
  <si>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</si>
  <si>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</si>
  <si>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</si>
  <si>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</si>
  <si>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</si>
  <si>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</si>
  <si>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</si>
  <si>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</si>
  <si>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</si>
  <si>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</si>
  <si>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</si>
  <si>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</si>
  <si>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</si>
  <si>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</si>
  <si>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</si>
  <si>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</si>
  <si>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</si>
  <si>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</si>
  <si>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</si>
  <si>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</si>
  <si>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</si>
  <si>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</si>
  <si>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</si>
  <si>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</si>
  <si>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</si>
  <si>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</si>
  <si>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</si>
  <si>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</si>
  <si>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</si>
  <si>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</si>
  <si>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</si>
  <si>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</si>
  <si>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</si>
  <si>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</si>
  <si>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</si>
  <si>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</si>
  <si>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</si>
  <si>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</si>
  <si>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</si>
  <si>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</si>
  <si>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</si>
  <si>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</si>
  <si>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</si>
  <si>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</si>
  <si>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</si>
  <si>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</si>
  <si>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</si>
  <si>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</si>
  <si>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</si>
  <si>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</si>
  <si>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</si>
  <si>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</si>
  <si>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</si>
  <si>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</si>
  <si>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</si>
  <si>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</si>
  <si>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</si>
  <si>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</si>
  <si>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</si>
  <si>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</si>
  <si>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</si>
  <si>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</si>
  <si>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</si>
  <si>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</si>
  <si>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</si>
  <si>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</si>
  <si>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</si>
  <si>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</si>
  <si>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</si>
  <si>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</si>
  <si>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</si>
  <si>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</si>
  <si>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</si>
  <si>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</si>
  <si>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</si>
  <si>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</si>
  <si>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</si>
  <si>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</si>
  <si>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</si>
  <si>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</si>
  <si>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</si>
  <si>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</si>
  <si>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</si>
  <si>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</si>
  <si>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</si>
  <si>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</si>
  <si>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</si>
  <si>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</si>
  <si>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</si>
  <si>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</si>
  <si>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</si>
  <si>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</si>
  <si>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</si>
  <si>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</si>
  <si>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</si>
  <si>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</si>
  <si>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</si>
  <si>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</si>
  <si>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</si>
  <si>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</si>
  <si>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</si>
  <si>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</si>
  <si>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</si>
  <si>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</si>
  <si>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</si>
  <si>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</si>
  <si>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</si>
  <si>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</si>
  <si>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</si>
  <si>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</si>
  <si>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</si>
  <si>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</si>
  <si>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</si>
  <si>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</si>
  <si>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</si>
  <si>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</si>
  <si>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</si>
  <si>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</si>
  <si>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</si>
  <si>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</si>
  <si>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</si>
  <si>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</si>
  <si>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</si>
  <si>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</si>
  <si>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</si>
  <si>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</si>
  <si>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</si>
  <si>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</si>
  <si>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</si>
  <si>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</si>
  <si>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</si>
  <si>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</si>
  <si>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</si>
  <si>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</si>
  <si>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</si>
  <si>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</si>
  <si>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</si>
  <si>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</si>
  <si>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</si>
  <si>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</si>
  <si>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</si>
  <si>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</si>
  <si>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</si>
  <si>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</si>
  <si>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</si>
  <si>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</si>
  <si>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</si>
  <si>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</si>
  <si>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</si>
  <si>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</si>
  <si>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</si>
  <si>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</si>
  <si>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</si>
  <si>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</si>
  <si>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</si>
  <si>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</si>
  <si>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</si>
  <si>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</si>
  <si>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</si>
  <si>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</si>
  <si>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</si>
  <si>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</si>
  <si>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</si>
  <si>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</si>
  <si>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</si>
  <si>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</si>
  <si>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</si>
  <si>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</si>
  <si>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</si>
  <si>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</si>
  <si>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</si>
  <si>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</si>
  <si>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</si>
  <si>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</si>
  <si>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</si>
  <si>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</si>
  <si>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</si>
  <si>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</si>
  <si>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</si>
  <si>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</si>
  <si>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</si>
  <si>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</si>
  <si>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</si>
  <si>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</si>
  <si>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</si>
  <si>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</si>
  <si>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</si>
  <si>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</si>
  <si>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</si>
  <si>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</si>
  <si>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</si>
  <si>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</si>
  <si>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</si>
  <si>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</si>
  <si>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</si>
  <si>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</si>
  <si>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</si>
  <si>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</si>
  <si>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</si>
  <si>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</si>
  <si>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</si>
  <si>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</si>
  <si>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</si>
  <si>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</si>
  <si>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</si>
  <si>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</si>
  <si>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</si>
  <si>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</si>
  <si>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</si>
  <si>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</si>
  <si>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</si>
  <si>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</si>
  <si>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</si>
  <si>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</si>
  <si>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</si>
  <si>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</si>
  <si>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</si>
  <si>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</si>
  <si>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</si>
  <si>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</si>
  <si>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</si>
  <si>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</si>
  <si>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</si>
  <si>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</si>
  <si>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</si>
  <si>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</si>
  <si>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</si>
  <si>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</si>
  <si>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</si>
  <si>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</si>
  <si>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</si>
  <si>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</si>
  <si>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</si>
  <si>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</si>
  <si>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</si>
  <si>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</si>
  <si>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</si>
  <si>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</si>
  <si>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</si>
  <si>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</si>
  <si>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</si>
  <si>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</si>
  <si>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</si>
  <si>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</si>
  <si>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</si>
  <si>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</si>
  <si>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</si>
  <si>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</si>
  <si>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</si>
  <si>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</si>
  <si>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</si>
  <si>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</si>
  <si>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</si>
  <si>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</si>
  <si>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</si>
  <si>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</si>
  <si>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</si>
  <si>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</si>
  <si>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</si>
  <si>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</si>
  <si>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</si>
  <si>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</si>
  <si>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</si>
  <si>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</si>
  <si>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</si>
  <si>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</si>
  <si>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</si>
  <si>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</si>
  <si>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</si>
  <si>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</si>
  <si>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</si>
  <si>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</si>
  <si>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</si>
  <si>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</si>
  <si>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</si>
  <si>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</si>
  <si>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</si>
  <si>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</si>
  <si>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</si>
  <si>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</si>
  <si>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</si>
  <si>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</si>
  <si>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</si>
  <si>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</si>
  <si>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</si>
  <si>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</si>
  <si>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</si>
  <si>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</si>
  <si>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</si>
  <si>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</si>
  <si>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</si>
  <si>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</si>
  <si>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</si>
  <si>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</si>
  <si>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</si>
  <si>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</si>
  <si>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</si>
  <si>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</si>
  <si>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</si>
  <si>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</si>
  <si>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</si>
  <si>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</si>
  <si>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</si>
  <si>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</si>
  <si>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</si>
  <si>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</si>
  <si>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</si>
  <si>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</si>
  <si>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</si>
  <si>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</si>
  <si>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</si>
  <si>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</si>
  <si>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</si>
  <si>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</si>
  <si>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</si>
  <si>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</si>
  <si>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</si>
  <si>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</si>
  <si>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</si>
  <si>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</si>
  <si>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</si>
  <si>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</si>
  <si>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</si>
  <si>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</si>
  <si>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</si>
  <si>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</si>
  <si>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</si>
  <si>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</si>
  <si>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</si>
  <si>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</si>
  <si>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</si>
  <si>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</si>
  <si>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</si>
  <si>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</si>
  <si>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</si>
  <si>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</si>
  <si>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</si>
  <si>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</si>
  <si>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</si>
  <si>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</si>
  <si>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</si>
  <si>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</si>
  <si>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</si>
  <si>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</si>
  <si>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</si>
  <si>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</si>
  <si>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</si>
  <si>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</si>
  <si>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</si>
  <si>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</si>
  <si>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</si>
  <si>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</si>
  <si>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</si>
  <si>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</si>
  <si>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</si>
  <si>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</si>
  <si>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</si>
  <si>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</si>
  <si>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</si>
  <si>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</si>
  <si>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</si>
  <si>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</si>
  <si>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</si>
  <si>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</si>
  <si>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</si>
  <si>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</si>
  <si>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</si>
  <si>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</si>
  <si>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</si>
  <si>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</si>
  <si>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</si>
  <si>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</si>
  <si>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</si>
  <si>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</si>
  <si>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</si>
  <si>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</si>
  <si>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</si>
  <si>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</si>
  <si>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</si>
  <si>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</si>
  <si>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</si>
  <si>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</si>
  <si>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</si>
  <si>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</si>
  <si>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</si>
  <si>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</si>
  <si>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</si>
  <si>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</si>
  <si>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</si>
  <si>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</si>
  <si>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</si>
  <si>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</si>
  <si>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</si>
  <si>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</si>
  <si>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</si>
  <si>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</si>
  <si>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</si>
  <si>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</si>
  <si>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</si>
  <si>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</si>
  <si>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</si>
  <si>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</si>
  <si>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</si>
  <si>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</si>
  <si>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</si>
  <si>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</si>
  <si>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</si>
  <si>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</si>
  <si>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</si>
  <si>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</si>
  <si>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</si>
  <si>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</si>
  <si>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</si>
  <si>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</si>
  <si>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</si>
  <si>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</si>
  <si>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</si>
  <si>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</si>
  <si>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</si>
  <si>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</si>
  <si>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</si>
  <si>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</si>
  <si>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</si>
  <si>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</si>
  <si>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</si>
  <si>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</si>
  <si>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</si>
  <si>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</si>
  <si>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</si>
  <si>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</si>
  <si>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</si>
  <si>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</si>
  <si>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</si>
  <si>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</si>
  <si>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</si>
  <si>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</si>
  <si>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</si>
  <si>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</si>
  <si>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</si>
  <si>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</si>
  <si>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</si>
  <si>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</si>
  <si>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</si>
  <si>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</si>
  <si>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</si>
  <si>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</si>
  <si>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</si>
  <si>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</si>
  <si>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</si>
  <si>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</si>
  <si>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</si>
  <si>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</si>
  <si>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</si>
  <si>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</si>
  <si>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</si>
  <si>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</si>
  <si>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</si>
  <si>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</si>
  <si>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</si>
  <si>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</si>
  <si>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</si>
  <si>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</si>
  <si>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</si>
  <si>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</si>
  <si>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</si>
  <si>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</si>
  <si>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</si>
  <si>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</si>
  <si>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</si>
  <si>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</si>
  <si>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</si>
  <si>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</si>
  <si>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</si>
  <si>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</si>
  <si>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</si>
  <si>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</si>
  <si>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</si>
  <si>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</si>
  <si>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</si>
  <si>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</si>
  <si>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</si>
  <si>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</si>
  <si>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</si>
  <si>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</si>
  <si>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</si>
  <si>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</si>
  <si>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</si>
  <si>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</si>
  <si>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</si>
  <si>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</si>
  <si>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</si>
  <si>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</si>
  <si>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</si>
  <si>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</si>
  <si>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</si>
  <si>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</si>
  <si>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</si>
  <si>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</si>
  <si>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</si>
  <si>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</si>
  <si>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</si>
  <si>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</si>
  <si>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</si>
  <si>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</si>
  <si>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</si>
  <si>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</si>
  <si>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</si>
  <si>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</si>
  <si>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</si>
  <si>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</si>
  <si>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</si>
  <si>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</si>
  <si>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</si>
  <si>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</si>
  <si>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</si>
  <si>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</si>
  <si>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</si>
  <si>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</si>
  <si>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</si>
  <si>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</si>
  <si>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</si>
  <si>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</si>
  <si>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</si>
  <si>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</si>
  <si>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>0000000000000000</t>
  </si>
  <si>
    <t>ExcelImport</t>
  </si>
  <si>
    <t>Division 31</t>
  </si>
  <si>
    <t>31.1059.</t>
  </si>
  <si>
    <t xml:space="preserve">    ECWAP</t>
  </si>
  <si>
    <t>John Sloan</t>
  </si>
  <si>
    <t>Division 31 Totals</t>
  </si>
  <si>
    <t>Company 13 Grand Totals</t>
  </si>
  <si>
    <t>Company 13 Open Job Totals</t>
  </si>
  <si>
    <t>Company 13 Closed Job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</si>
</sst>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  <xf numFmtId="3" fontId="23" fillId="0" borderId="0" xfId="5" applyNumberFormat="1" applyFo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31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uEgT+1z5iavlN/kZGF4r9G/Xd3d2WFmbbGi1RHdq2kkbUZw2FXnJe3Sn0Ar5DBd03SM+8zR01HEnG0D6062k9Q==" saltValue="bTlOmp1JdMio1hYgtmsp1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5"/>
      <c r="BU6" s="295"/>
      <c r="BV6" s="295"/>
      <c r="BW6" s="29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634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6"/>
      <c r="BU7" s="296"/>
      <c r="BV7" s="296"/>
      <c r="BW7" s="29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 t="s">
        <v>635</v>
      </c>
      <c r="B8" s="234" t="s">
        <v>636</v>
      </c>
      <c r="C8" s="234" t="s">
        <v>637</v>
      </c>
      <c r="D8" s="235"/>
      <c r="E8" s="236">
        <v>150000</v>
      </c>
      <c r="F8" s="237">
        <v>150000</v>
      </c>
      <c r="G8" s="238"/>
      <c r="H8" s="176"/>
      <c r="I8" s="239">
        <v>243894.77</v>
      </c>
      <c r="J8" s="240"/>
      <c r="K8" s="241"/>
      <c r="L8" s="8">
        <v>232280.73</v>
      </c>
      <c r="M8" s="242">
        <v>232280.73</v>
      </c>
      <c r="N8" s="72"/>
      <c r="O8" s="100"/>
      <c r="P8" s="9"/>
      <c r="Q8" s="9">
        <v>11614.039999999979</v>
      </c>
      <c r="R8" s="9"/>
      <c r="S8" s="152">
        <v>45772</v>
      </c>
      <c r="T8" s="10"/>
      <c r="U8" s="23"/>
      <c r="V8" s="11"/>
      <c r="W8" s="11"/>
      <c r="X8" s="8">
        <v>232280.73</v>
      </c>
      <c r="Y8" s="9"/>
      <c r="Z8" s="70">
        <v>11614.04</v>
      </c>
      <c r="AA8" s="71"/>
      <c r="AB8" s="108"/>
      <c r="AC8" s="9">
        <v>11614.039999999979</v>
      </c>
      <c r="AD8" s="9"/>
      <c r="AE8" s="10"/>
      <c r="AF8" s="24">
        <v>0</v>
      </c>
      <c r="AG8" s="11">
        <v>140510.12</v>
      </c>
      <c r="AH8" s="8">
        <v>140510.12</v>
      </c>
      <c r="AI8" s="9">
        <v>-140510.12</v>
      </c>
      <c r="AJ8" s="9">
        <v>7142.36</v>
      </c>
      <c r="AK8" s="10"/>
      <c r="AL8" s="11"/>
      <c r="AM8" s="8">
        <v>91770.61</v>
      </c>
      <c r="AN8" s="9"/>
      <c r="AO8" s="9"/>
      <c r="AP8" s="10"/>
      <c r="AQ8" s="25"/>
      <c r="AR8" s="25"/>
      <c r="AS8" s="25"/>
      <c r="AT8" s="10"/>
      <c r="AU8" s="12">
        <v>243894.73</v>
      </c>
      <c r="AV8" s="12"/>
      <c r="AW8" s="12"/>
      <c r="AX8" s="243"/>
      <c r="AY8" s="244"/>
      <c r="AZ8" s="243"/>
      <c r="BA8" s="243"/>
      <c r="BB8" s="245"/>
      <c r="BC8" s="244" t="s">
        <v>630</v>
      </c>
      <c r="BD8" s="244" t="s">
        <v>630</v>
      </c>
      <c r="BE8" s="15">
        <v>243894.77</v>
      </c>
      <c r="BF8" s="15">
        <v>232280.73</v>
      </c>
      <c r="BG8" s="15">
        <v>11614.04</v>
      </c>
      <c r="BH8" s="15">
        <v>243894.77</v>
      </c>
      <c r="BI8" s="15">
        <v>232280.73</v>
      </c>
      <c r="BJ8" s="243">
        <v>0</v>
      </c>
      <c r="BK8" s="243">
        <v>0</v>
      </c>
      <c r="BL8" s="243"/>
      <c r="BM8" s="243">
        <v>3</v>
      </c>
      <c r="BN8" s="243">
        <v>0</v>
      </c>
      <c r="BO8" s="243">
        <v>0</v>
      </c>
      <c r="BP8" s="243"/>
      <c r="BQ8" s="243"/>
      <c r="BR8" s="243"/>
      <c r="BS8" s="243"/>
      <c r="BT8" s="296"/>
      <c r="BU8" s="296"/>
      <c r="BV8" s="296"/>
      <c r="BW8" s="296"/>
      <c r="BX8" s="243"/>
      <c r="BY8" s="243"/>
      <c r="BZ8" s="246"/>
      <c r="CA8" s="246"/>
      <c r="CB8" s="293">
        <v>11614.04</v>
      </c>
      <c r="CC8" s="247" t="s">
        <v>633</v>
      </c>
      <c r="CD8" s="243">
        <v>0</v>
      </c>
      <c r="CE8" s="243">
        <v>140510.12</v>
      </c>
      <c r="CF8" s="243">
        <v>0</v>
      </c>
      <c r="CG8" s="243">
        <v>140510.12</v>
      </c>
      <c r="CH8" s="243">
        <v>0</v>
      </c>
      <c r="CI8" s="248" t="s">
        <v>632</v>
      </c>
      <c r="CJ8" s="249">
        <v>232280.73</v>
      </c>
      <c r="CK8" s="249">
        <v>91770.61</v>
      </c>
      <c r="CL8" s="249">
        <v>243894.73</v>
      </c>
      <c r="CM8" s="249">
        <v>0</v>
      </c>
    </row>
    <row r="9" spans="1:102" x14ac:dyDescent="0.25">
      <c r="A9" s="233"/>
      <c r="B9" s="120" t="s">
        <v>638</v>
      </c>
      <c r="C9" s="234"/>
      <c r="D9" s="235"/>
      <c r="E9" s="278">
        <f>SUM(E7:E8)/2</f>
        <v>75000</v>
      </c>
      <c r="F9" s="268">
        <f>SUM(F7:F8)/2</f>
        <v>75000</v>
      </c>
      <c r="G9" s="238"/>
      <c r="H9" s="176"/>
      <c r="I9" s="279">
        <f>SUM(I7:I8)/2</f>
        <v>121947.38499999999</v>
      </c>
      <c r="J9" s="250"/>
      <c r="K9" s="241"/>
      <c r="L9" s="272">
        <f>SUM(L7:L8)/2</f>
        <v>116140.36500000001</v>
      </c>
      <c r="M9" s="280">
        <f>SUM(M7:M8)/2</f>
        <v>116140.36500000001</v>
      </c>
      <c r="N9" s="72"/>
      <c r="O9" s="100"/>
      <c r="P9" s="270">
        <f>SUM(P7:P8)/2</f>
        <v>0</v>
      </c>
      <c r="Q9" s="270">
        <f>SUM(Q7:Q8)/2</f>
        <v>5807.0199999999895</v>
      </c>
      <c r="R9" s="270">
        <f>SUM(R7:R8)/2</f>
        <v>0</v>
      </c>
      <c r="S9" s="152"/>
      <c r="T9" s="10"/>
      <c r="U9" s="23"/>
      <c r="V9" s="271">
        <f>SUM(V7:V8)/2</f>
        <v>0</v>
      </c>
      <c r="W9" s="271">
        <f>SUM(W7:W8)/2</f>
        <v>0</v>
      </c>
      <c r="X9" s="272">
        <f>SUM(X7:X8)/2</f>
        <v>116140.36500000001</v>
      </c>
      <c r="Y9" s="270">
        <f>SUM(Y7:Y8)/2</f>
        <v>0</v>
      </c>
      <c r="Z9" s="281">
        <f>SUM(Z7:Z8)/2</f>
        <v>5807.02</v>
      </c>
      <c r="AA9" s="72"/>
      <c r="AB9" s="108"/>
      <c r="AC9" s="270">
        <f>SUM(AC7:AC8)/2</f>
        <v>5807.0199999999895</v>
      </c>
      <c r="AD9" s="270">
        <f>SUM(AD7:AD8)/2</f>
        <v>0</v>
      </c>
      <c r="AE9" s="10"/>
      <c r="AF9" s="24"/>
      <c r="AG9" s="271">
        <f>SUM(AG7:AG8)/2</f>
        <v>70255.06</v>
      </c>
      <c r="AH9" s="272">
        <f>SUM(AH7:AH8)/2</f>
        <v>70255.06</v>
      </c>
      <c r="AI9" s="270">
        <f>SUM(AI7:AI8)/2</f>
        <v>-70255.06</v>
      </c>
      <c r="AJ9" s="270">
        <f>SUM(AJ7:AJ8)/2</f>
        <v>3571.18</v>
      </c>
      <c r="AK9" s="10"/>
      <c r="AL9" s="271">
        <f>SUM(AL7:AL8)/2</f>
        <v>0</v>
      </c>
      <c r="AM9" s="272">
        <f>SUM(AM7:AM8)/2</f>
        <v>45885.305</v>
      </c>
      <c r="AN9" s="270">
        <f>SUM(AN7:AN8)/2</f>
        <v>0</v>
      </c>
      <c r="AO9" s="270">
        <f>SUM(AO7:AO8)/2</f>
        <v>0</v>
      </c>
      <c r="AP9" s="10"/>
      <c r="AQ9" s="282">
        <f>SUM(AQ7:AQ8)/2</f>
        <v>0</v>
      </c>
      <c r="AR9" s="282">
        <f>SUM(AR7:AR8)/2</f>
        <v>0</v>
      </c>
      <c r="AS9" s="282">
        <f>SUM(AS7:AS8)/2</f>
        <v>0</v>
      </c>
      <c r="AT9" s="10"/>
      <c r="AU9" s="283">
        <f>SUM(AU7:AU8)/2</f>
        <v>121947.36500000001</v>
      </c>
      <c r="AV9" s="283">
        <f>SUM(AV7:AV8)/2</f>
        <v>0</v>
      </c>
      <c r="AW9" s="283">
        <f>SUM(AW7:AW8)/2</f>
        <v>0</v>
      </c>
      <c r="AX9" s="243"/>
      <c r="AY9" s="244"/>
      <c r="AZ9" s="243"/>
      <c r="BA9" s="243"/>
      <c r="BB9" s="245"/>
      <c r="BC9" s="244"/>
      <c r="BD9" s="244"/>
      <c r="BE9" s="243"/>
      <c r="BF9" s="243"/>
      <c r="BG9" s="243"/>
      <c r="BH9" s="243"/>
      <c r="BI9" s="243"/>
      <c r="BJ9" s="243"/>
      <c r="BK9" s="243"/>
      <c r="BL9" s="243"/>
      <c r="BM9" s="243"/>
      <c r="BN9" s="243"/>
      <c r="BO9" s="243"/>
      <c r="BP9" s="243"/>
      <c r="BQ9" s="243"/>
      <c r="BR9" s="243"/>
      <c r="BS9" s="243"/>
      <c r="BT9" s="296"/>
      <c r="BU9" s="296"/>
      <c r="BV9" s="296"/>
      <c r="BW9" s="296"/>
      <c r="BX9" s="243"/>
      <c r="BY9" s="243"/>
      <c r="BZ9" s="246"/>
      <c r="CA9" s="246"/>
      <c r="CB9" s="246"/>
      <c r="CC9" s="247"/>
      <c r="CD9" s="243"/>
      <c r="CE9" s="249"/>
      <c r="CF9" s="249"/>
      <c r="CG9" s="249"/>
      <c r="CH9" s="249"/>
      <c r="CI9" s="248"/>
      <c r="CJ9" s="249"/>
      <c r="CK9" s="249"/>
      <c r="CL9" s="249"/>
      <c r="CM9" s="249"/>
    </row>
    <row r="10" spans="1:102" x14ac:dyDescent="0.25">
      <c r="A10" s="233"/>
      <c r="B10" s="234"/>
      <c r="C10" s="234"/>
      <c r="D10" s="235"/>
      <c r="E10" s="236"/>
      <c r="F10" s="237"/>
      <c r="G10" s="238"/>
      <c r="H10" s="176"/>
      <c r="I10" s="239"/>
      <c r="J10" s="250"/>
      <c r="K10" s="241"/>
      <c r="L10" s="8"/>
      <c r="M10" s="242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96"/>
      <c r="BU10" s="296"/>
      <c r="BV10" s="296"/>
      <c r="BW10" s="29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86"/>
      <c r="B11" s="284" t="s">
        <v>640</v>
      </c>
      <c r="C11" s="120"/>
      <c r="D11" s="267"/>
      <c r="E11" s="278">
        <f>SUMIF(BM8:BM11,1, E8:E11)</f>
        <v>0</v>
      </c>
      <c r="F11" s="268">
        <f>SUMIF(BM8:BM11,1, F8:F11)</f>
        <v>0</v>
      </c>
      <c r="G11" s="287"/>
      <c r="H11" s="104"/>
      <c r="I11" s="279">
        <f>SUMIF(BM8:BM11,1, I8:I11)</f>
        <v>0</v>
      </c>
      <c r="J11" s="303"/>
      <c r="K11" s="98"/>
      <c r="L11" s="272">
        <f>SUMIF(BM8:BM11,1, L8:L11)</f>
        <v>0</v>
      </c>
      <c r="M11" s="280">
        <f>SUMIF(BM8:BM11,1, M8:M11)</f>
        <v>0</v>
      </c>
      <c r="N11" s="302"/>
      <c r="O11" s="99"/>
      <c r="P11" s="270">
        <f>SUMIF(BM8:BM11,1, P8:P11)</f>
        <v>0</v>
      </c>
      <c r="Q11" s="270">
        <f>SUMIF(BM8:BM11,1, Q8:Q11)</f>
        <v>0</v>
      </c>
      <c r="R11" s="270">
        <f>SUMIF(BM8:BM11,1, R8:R11)</f>
        <v>0</v>
      </c>
      <c r="S11" s="289"/>
      <c r="T11" s="290"/>
      <c r="U11" s="291"/>
      <c r="V11" s="271">
        <f>SUMIF(BM8:BM11,1, V8:V11)</f>
        <v>0</v>
      </c>
      <c r="W11" s="271">
        <f>SUMIF(BM8:BM11,1, W8:W11)</f>
        <v>0</v>
      </c>
      <c r="X11" s="272">
        <f>SUMIF(BM8:BM11,1, X8:X11)</f>
        <v>0</v>
      </c>
      <c r="Y11" s="270">
        <f>SUMIF(BM8:BM11,1, Y8:Y11)</f>
        <v>0</v>
      </c>
      <c r="Z11" s="281">
        <f>SUMIF(BM8:BM11,1, Z8:Z11)</f>
        <v>0</v>
      </c>
      <c r="AA11" s="302"/>
      <c r="AB11" s="107"/>
      <c r="AC11" s="270">
        <f>SUMIF(BM8:BM11,1, AC8:AC11)</f>
        <v>0</v>
      </c>
      <c r="AD11" s="270">
        <f>SUMIF(BM8:BM11,1, AD8:AD11)</f>
        <v>0</v>
      </c>
      <c r="AE11" s="290"/>
      <c r="AF11" s="292"/>
      <c r="AG11" s="271">
        <f>SUMIF(BM8:BM11,1, AG8:AG11)</f>
        <v>0</v>
      </c>
      <c r="AH11" s="272">
        <f>SUMIF(BM8:BM11,1, AH8:AH11)</f>
        <v>0</v>
      </c>
      <c r="AI11" s="270">
        <f>SUMIF(BM8:BM11,1, AI8:AI11)</f>
        <v>0</v>
      </c>
      <c r="AJ11" s="270">
        <f>SUMIF(BM8:BM11,1, AJ8:AJ11)</f>
        <v>0</v>
      </c>
      <c r="AK11" s="290"/>
      <c r="AL11" s="271">
        <f>SUMIF(BM8:BM11,1, AL8:AL11)</f>
        <v>0</v>
      </c>
      <c r="AM11" s="272">
        <f>SUMIF(BM8:BM11,1, AM8:AM11)</f>
        <v>0</v>
      </c>
      <c r="AN11" s="270">
        <f>SUMIF(BM8:BM11,1, AN8:AN11)</f>
        <v>0</v>
      </c>
      <c r="AO11" s="270">
        <f>SUMIF(BM8:BM11,1, AO8:AO11)</f>
        <v>0</v>
      </c>
      <c r="AP11" s="290"/>
      <c r="AQ11" s="282">
        <f>SUMIF(BM8:BM11,1, AQ8:AQ11)</f>
        <v>0</v>
      </c>
      <c r="AR11" s="282">
        <f>SUMIF(BM8:BM11,1, AR8:AR11)</f>
        <v>0</v>
      </c>
      <c r="AS11" s="282">
        <f>SUMIF(BM8:BM11,1, AS8:AS11)</f>
        <v>0</v>
      </c>
      <c r="AT11" s="290"/>
      <c r="AU11" s="283">
        <f>SUMIF(BM8:BM11,1, AU8:AU11)</f>
        <v>0</v>
      </c>
      <c r="AV11" s="283">
        <f>SUMIF(BM8:BM11,1, AV8:AV11)</f>
        <v>0</v>
      </c>
      <c r="AW11" s="283">
        <f>SUMIF(BM8:BM11,1, AW8:AW11)</f>
        <v>0</v>
      </c>
      <c r="AX11" s="15"/>
      <c r="AY11" s="274"/>
      <c r="AZ11" s="15"/>
      <c r="BA11" s="15"/>
      <c r="BB11" s="275"/>
      <c r="BC11" s="274"/>
      <c r="BD11" s="274"/>
      <c r="BE11" s="15"/>
      <c r="BF11" s="15"/>
      <c r="BG11" s="15"/>
      <c r="BH11" s="15"/>
      <c r="BI11" s="15"/>
      <c r="BJ11" s="15"/>
      <c r="BK11" s="304"/>
      <c r="BL11" s="15"/>
      <c r="BM11" s="15"/>
      <c r="BN11" s="15"/>
      <c r="BO11" s="15"/>
      <c r="BP11" s="15"/>
      <c r="BQ11" s="15"/>
      <c r="BR11" s="15"/>
      <c r="BS11" s="15"/>
      <c r="BT11" s="297"/>
      <c r="BU11" s="297"/>
      <c r="BV11" s="297"/>
      <c r="BW11" s="297"/>
      <c r="BX11" s="15"/>
      <c r="BY11" s="15"/>
      <c r="BZ11" s="293"/>
      <c r="CA11" s="293"/>
      <c r="CB11" s="293"/>
      <c r="CC11" s="276"/>
      <c r="CD11" s="15"/>
      <c r="CE11" s="15"/>
      <c r="CF11" s="15"/>
      <c r="CG11" s="15"/>
      <c r="CH11" s="15"/>
      <c r="CI11" s="294"/>
      <c r="CJ11" s="277"/>
      <c r="CK11" s="277"/>
      <c r="CL11" s="277"/>
      <c r="CM11" s="277"/>
    </row>
    <row r="12" spans="1:102" x14ac:dyDescent="0.25">
      <c r="A12" s="286"/>
      <c r="B12" s="284" t="s">
        <v>641</v>
      </c>
      <c r="C12" s="120"/>
      <c r="D12" s="267"/>
      <c r="E12" s="278">
        <f>SUMIF(BM8:BM11,2, E8:E11)</f>
        <v>0</v>
      </c>
      <c r="F12" s="268">
        <f>SUMIF(BM8:BM11,2, F8:F11)</f>
        <v>0</v>
      </c>
      <c r="G12" s="287"/>
      <c r="H12" s="104"/>
      <c r="I12" s="279">
        <f>SUMIF(BM8:BM11,2, I8:I11)</f>
        <v>0</v>
      </c>
      <c r="J12" s="303"/>
      <c r="K12" s="98"/>
      <c r="L12" s="272">
        <f>SUMIF(BM8:BM11,2, L8:L11)</f>
        <v>0</v>
      </c>
      <c r="M12" s="280">
        <f>SUMIF(BM8:BM11,2, M8:M11)</f>
        <v>0</v>
      </c>
      <c r="N12" s="288"/>
      <c r="O12" s="99"/>
      <c r="P12" s="270">
        <f>SUMIF(BM8:BM11,2, P8:P11)</f>
        <v>0</v>
      </c>
      <c r="Q12" s="270">
        <f>SUMIF(BM8:BM11,2, Q8:Q11)</f>
        <v>0</v>
      </c>
      <c r="R12" s="270">
        <f>SUMIF(BM8:BM11,2, R8:R11)</f>
        <v>0</v>
      </c>
      <c r="S12" s="289"/>
      <c r="T12" s="290"/>
      <c r="U12" s="291"/>
      <c r="V12" s="271">
        <f>SUMIF(BM8:BM11,2, V8:V11)</f>
        <v>0</v>
      </c>
      <c r="W12" s="271">
        <f>SUMIF(BM8:BM11,2, W8:W11)</f>
        <v>0</v>
      </c>
      <c r="X12" s="272">
        <f>SUMIF(BM8:BM11,2, X8:X11)</f>
        <v>0</v>
      </c>
      <c r="Y12" s="270">
        <f>SUMIF(BM8:BM11,2, Y8:Y11)</f>
        <v>0</v>
      </c>
      <c r="Z12" s="281">
        <f>SUMIF(BM8:BM11,2, Z8:Z11)</f>
        <v>0</v>
      </c>
      <c r="AA12" s="302"/>
      <c r="AB12" s="107"/>
      <c r="AC12" s="270">
        <f>SUMIF(BM8:BM11,2, AC8:AC11)</f>
        <v>0</v>
      </c>
      <c r="AD12" s="270">
        <f>SUMIF(BM8:BM11,2, AD8:AD11)</f>
        <v>0</v>
      </c>
      <c r="AE12" s="290"/>
      <c r="AF12" s="292"/>
      <c r="AG12" s="271">
        <f>SUMIF(BM8:BM11,2, AG8:AG11)</f>
        <v>0</v>
      </c>
      <c r="AH12" s="272">
        <f>SUMIF(BM8:BM11,2, AH8:AH11)</f>
        <v>0</v>
      </c>
      <c r="AI12" s="270">
        <f>SUMIF(BM8:BM11,2, AI8:AI11)</f>
        <v>0</v>
      </c>
      <c r="AJ12" s="270">
        <f>SUMIF(BM8:BM11,2, AJ8:AJ11)</f>
        <v>0</v>
      </c>
      <c r="AK12" s="290"/>
      <c r="AL12" s="271">
        <f>SUMIF(BM8:BM11,2, AL8:AL11)</f>
        <v>0</v>
      </c>
      <c r="AM12" s="272">
        <f>SUMIF(BM8:BM11,2, AM8:AM11)</f>
        <v>0</v>
      </c>
      <c r="AN12" s="270">
        <f>SUMIF(BM8:BM11,2, AN8:AN11)</f>
        <v>0</v>
      </c>
      <c r="AO12" s="270">
        <f>SUMIF(BM8:BM11,2, AO8:AO11)</f>
        <v>0</v>
      </c>
      <c r="AP12" s="290"/>
      <c r="AQ12" s="282">
        <f>SUMIF(BM8:BM11,2, AQ8:AQ11)</f>
        <v>0</v>
      </c>
      <c r="AR12" s="282">
        <f>SUMIF(BM8:BM11,2, AR8:AR11)</f>
        <v>0</v>
      </c>
      <c r="AS12" s="282">
        <f>SUMIF(BM8:BM11,2, AS8:AS11)</f>
        <v>0</v>
      </c>
      <c r="AT12" s="290"/>
      <c r="AU12" s="283">
        <f>SUMIF(BM8:BM11,2, AU8:AU11)</f>
        <v>0</v>
      </c>
      <c r="AV12" s="283">
        <f>SUMIF(BM8:BM11,2, AV8:AV11)</f>
        <v>0</v>
      </c>
      <c r="AW12" s="283">
        <f>SUMIF(BM8:BM11,2, AW8:AW11)</f>
        <v>0</v>
      </c>
      <c r="AX12" s="15"/>
      <c r="AY12" s="274"/>
      <c r="AZ12" s="15"/>
      <c r="BA12" s="15"/>
      <c r="BB12" s="275"/>
      <c r="BC12" s="274"/>
      <c r="BD12" s="274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297"/>
      <c r="BU12" s="297"/>
      <c r="BV12" s="297"/>
      <c r="BW12" s="297"/>
      <c r="BX12" s="15"/>
      <c r="BY12" s="15"/>
      <c r="BZ12" s="293"/>
      <c r="CA12" s="293"/>
      <c r="CB12" s="293"/>
      <c r="CC12" s="276"/>
      <c r="CD12" s="15"/>
      <c r="CE12" s="15"/>
      <c r="CF12" s="15"/>
      <c r="CG12" s="15"/>
      <c r="CH12" s="15"/>
      <c r="CI12" s="294"/>
      <c r="CJ12" s="277"/>
      <c r="CK12" s="277"/>
      <c r="CL12" s="277"/>
      <c r="CM12" s="277"/>
    </row>
    <row r="13" spans="1:102" x14ac:dyDescent="0.25">
      <c r="A13" s="286"/>
      <c r="B13" s="284" t="s">
        <v>639</v>
      </c>
      <c r="C13" s="120"/>
      <c r="D13" s="267"/>
      <c r="E13" s="278">
        <f>SUM(E8:E12)/4</f>
        <v>56250</v>
      </c>
      <c r="F13" s="268">
        <f>SUM(F8:F12)/4</f>
        <v>56250</v>
      </c>
      <c r="G13" s="287"/>
      <c r="H13" s="104"/>
      <c r="I13" s="279">
        <f>SUM(I8:I12)/4</f>
        <v>91460.538749999992</v>
      </c>
      <c r="J13" s="303"/>
      <c r="K13" s="98"/>
      <c r="L13" s="272">
        <f>SUM(L8:L12)/4</f>
        <v>87105.273750000008</v>
      </c>
      <c r="M13" s="280">
        <f>SUM(M8:M12)/4</f>
        <v>87105.273750000008</v>
      </c>
      <c r="N13" s="288"/>
      <c r="O13" s="99"/>
      <c r="P13" s="270">
        <f>SUM(P8:P12)/4</f>
        <v>0</v>
      </c>
      <c r="Q13" s="270">
        <f>SUM(Q8:Q12)/4</f>
        <v>4355.2649999999921</v>
      </c>
      <c r="R13" s="270">
        <f>SUM(R8:R12)/4</f>
        <v>0</v>
      </c>
      <c r="S13" s="289"/>
      <c r="T13" s="290"/>
      <c r="U13" s="291"/>
      <c r="V13" s="271">
        <f>SUM(V8:V12)/4</f>
        <v>0</v>
      </c>
      <c r="W13" s="271">
        <f>SUM(W8:W12)/4</f>
        <v>0</v>
      </c>
      <c r="X13" s="272">
        <f>SUM(X8:X12)/4</f>
        <v>87105.273750000008</v>
      </c>
      <c r="Y13" s="270">
        <f>SUM(Y8:Y12)/4</f>
        <v>0</v>
      </c>
      <c r="Z13" s="281">
        <f>SUM(Z8:Z12)/4</f>
        <v>4355.2650000000003</v>
      </c>
      <c r="AA13" s="288"/>
      <c r="AB13" s="107"/>
      <c r="AC13" s="270">
        <f>SUM(AC8:AC12)/4</f>
        <v>4355.2649999999921</v>
      </c>
      <c r="AD13" s="270">
        <f>SUM(AD8:AD12)/4</f>
        <v>0</v>
      </c>
      <c r="AE13" s="290"/>
      <c r="AF13" s="292"/>
      <c r="AG13" s="271">
        <f>SUM(AG8:AG12)/4</f>
        <v>52691.294999999998</v>
      </c>
      <c r="AH13" s="272">
        <f>SUM(AH8:AH12)/4</f>
        <v>52691.294999999998</v>
      </c>
      <c r="AI13" s="270">
        <f>SUM(AI8:AI12)/4</f>
        <v>-52691.294999999998</v>
      </c>
      <c r="AJ13" s="270">
        <f>SUM(AJ8:AJ12)/4</f>
        <v>2678.3849999999998</v>
      </c>
      <c r="AK13" s="290"/>
      <c r="AL13" s="271">
        <f>SUM(AL8:AL12)/4</f>
        <v>0</v>
      </c>
      <c r="AM13" s="272">
        <f>SUM(AM8:AM12)/4</f>
        <v>34413.978750000002</v>
      </c>
      <c r="AN13" s="270">
        <f>SUM(AN8:AN12)/4</f>
        <v>0</v>
      </c>
      <c r="AO13" s="270">
        <f>SUM(AO8:AO12)/4</f>
        <v>0</v>
      </c>
      <c r="AP13" s="290"/>
      <c r="AQ13" s="282">
        <f>SUM(AQ8:AQ12)/4</f>
        <v>0</v>
      </c>
      <c r="AR13" s="282">
        <f>SUM(AR8:AR12)/4</f>
        <v>0</v>
      </c>
      <c r="AS13" s="282">
        <f>SUM(AS8:AS12)/4</f>
        <v>0</v>
      </c>
      <c r="AT13" s="290"/>
      <c r="AU13" s="283">
        <f>SUM(AU8:AU12)/4</f>
        <v>91460.523750000008</v>
      </c>
      <c r="AV13" s="283">
        <f>SUM(AV8:AV12)/4</f>
        <v>0</v>
      </c>
      <c r="AW13" s="283">
        <f>SUM(AW8:AW12)/4</f>
        <v>0</v>
      </c>
      <c r="AX13" s="15"/>
      <c r="AY13" s="274"/>
      <c r="AZ13" s="15"/>
      <c r="BA13" s="15"/>
      <c r="BB13" s="275"/>
      <c r="BC13" s="274"/>
      <c r="BD13" s="274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297"/>
      <c r="BU13" s="297"/>
      <c r="BV13" s="297"/>
      <c r="BW13" s="297"/>
      <c r="BX13" s="15"/>
      <c r="BY13" s="15"/>
      <c r="BZ13" s="293"/>
      <c r="CA13" s="293"/>
      <c r="CB13" s="293"/>
      <c r="CC13" s="276"/>
      <c r="CD13" s="15"/>
      <c r="CE13" s="15"/>
      <c r="CF13" s="15"/>
      <c r="CG13" s="15"/>
      <c r="CH13" s="15"/>
      <c r="CI13" s="294"/>
      <c r="CJ13" s="277"/>
      <c r="CK13" s="277"/>
      <c r="CL13" s="277"/>
      <c r="CM13" s="277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6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96"/>
      <c r="BU14" s="296"/>
      <c r="BV14" s="296"/>
      <c r="BW14" s="29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6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96"/>
      <c r="BU15" s="296"/>
      <c r="BV15" s="296"/>
      <c r="BW15" s="29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6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96"/>
      <c r="BU16" s="296"/>
      <c r="BV16" s="296"/>
      <c r="BW16" s="296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6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96"/>
      <c r="BU17" s="296"/>
      <c r="BV17" s="296"/>
      <c r="BW17" s="29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6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96"/>
      <c r="BU18" s="296"/>
      <c r="BV18" s="296"/>
      <c r="BW18" s="29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6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96"/>
      <c r="BU19" s="296"/>
      <c r="BV19" s="296"/>
      <c r="BW19" s="29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6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96"/>
      <c r="BU20" s="296"/>
      <c r="BV20" s="296"/>
      <c r="BW20" s="29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6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96"/>
      <c r="BU21" s="296"/>
      <c r="BV21" s="296"/>
      <c r="BW21" s="29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96"/>
      <c r="BU22" s="296"/>
      <c r="BV22" s="296"/>
      <c r="BW22" s="29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6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96"/>
      <c r="BU23" s="296"/>
      <c r="BV23" s="296"/>
      <c r="BW23" s="29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6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96"/>
      <c r="BU24" s="296"/>
      <c r="BV24" s="296"/>
      <c r="BW24" s="29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6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96"/>
      <c r="BU25" s="296"/>
      <c r="BV25" s="296"/>
      <c r="BW25" s="29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6"/>
      <c r="BU26" s="296"/>
      <c r="BV26" s="296"/>
      <c r="BW26" s="29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6"/>
      <c r="BU27" s="296"/>
      <c r="BV27" s="296"/>
      <c r="BW27" s="29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6"/>
      <c r="BU28" s="296"/>
      <c r="BV28" s="296"/>
      <c r="BW28" s="29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6"/>
      <c r="BU29" s="296"/>
      <c r="BV29" s="296"/>
      <c r="BW29" s="29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96"/>
      <c r="BU30" s="296"/>
      <c r="BV30" s="296"/>
      <c r="BW30" s="29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96"/>
      <c r="BU31" s="296"/>
      <c r="BV31" s="296"/>
      <c r="BW31" s="29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6"/>
      <c r="BU32" s="296"/>
      <c r="BV32" s="296"/>
      <c r="BW32" s="29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6"/>
      <c r="BU33" s="296"/>
      <c r="BV33" s="296"/>
      <c r="BW33" s="29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6"/>
      <c r="BU34" s="296"/>
      <c r="BV34" s="296"/>
      <c r="BW34" s="29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6"/>
      <c r="BU35" s="296"/>
      <c r="BV35" s="296"/>
      <c r="BW35" s="29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6"/>
      <c r="BU36" s="296"/>
      <c r="BV36" s="296"/>
      <c r="BW36" s="29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6"/>
      <c r="BU37" s="296"/>
      <c r="BV37" s="296"/>
      <c r="BW37" s="29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6"/>
      <c r="BU38" s="296"/>
      <c r="BV38" s="296"/>
      <c r="BW38" s="29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6"/>
      <c r="BU39" s="296"/>
      <c r="BV39" s="296"/>
      <c r="BW39" s="29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6"/>
      <c r="BU40" s="296"/>
      <c r="BV40" s="296"/>
      <c r="BW40" s="29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6"/>
      <c r="BU41" s="296"/>
      <c r="BV41" s="296"/>
      <c r="BW41" s="29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6"/>
      <c r="BU42" s="296"/>
      <c r="BV42" s="296"/>
      <c r="BW42" s="29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6"/>
      <c r="BU43" s="296"/>
      <c r="BV43" s="296"/>
      <c r="BW43" s="29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6"/>
      <c r="BU44" s="296"/>
      <c r="BV44" s="296"/>
      <c r="BW44" s="29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6"/>
      <c r="BU45" s="296"/>
      <c r="BV45" s="296"/>
      <c r="BW45" s="29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6"/>
      <c r="BU46" s="296"/>
      <c r="BV46" s="296"/>
      <c r="BW46" s="29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6"/>
      <c r="BU47" s="296"/>
      <c r="BV47" s="296"/>
      <c r="BW47" s="29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6"/>
      <c r="BU48" s="296"/>
      <c r="BV48" s="296"/>
      <c r="BW48" s="29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6"/>
      <c r="BU49" s="296"/>
      <c r="BV49" s="296"/>
      <c r="BW49" s="29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6"/>
      <c r="BU50" s="296"/>
      <c r="BV50" s="296"/>
      <c r="BW50" s="29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6"/>
      <c r="BU51" s="296"/>
      <c r="BV51" s="296"/>
      <c r="BW51" s="29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6"/>
      <c r="BU52" s="296"/>
      <c r="BV52" s="296"/>
      <c r="BW52" s="29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6"/>
      <c r="BU53" s="296"/>
      <c r="BV53" s="296"/>
      <c r="BW53" s="29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6"/>
      <c r="BU54" s="296"/>
      <c r="BV54" s="296"/>
      <c r="BW54" s="29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6"/>
      <c r="BU55" s="296"/>
      <c r="BV55" s="296"/>
      <c r="BW55" s="29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6"/>
      <c r="BU56" s="296"/>
      <c r="BV56" s="296"/>
      <c r="BW56" s="29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6"/>
      <c r="BU57" s="296"/>
      <c r="BV57" s="296"/>
      <c r="BW57" s="29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6"/>
      <c r="BU58" s="296"/>
      <c r="BV58" s="296"/>
      <c r="BW58" s="29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6"/>
      <c r="BU59" s="296"/>
      <c r="BV59" s="296"/>
      <c r="BW59" s="29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6"/>
      <c r="BU60" s="296"/>
      <c r="BV60" s="296"/>
      <c r="BW60" s="29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6"/>
      <c r="BU61" s="296"/>
      <c r="BV61" s="296"/>
      <c r="BW61" s="29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6"/>
      <c r="BU62" s="296"/>
      <c r="BV62" s="296"/>
      <c r="BW62" s="29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6"/>
      <c r="BU63" s="296"/>
      <c r="BV63" s="296"/>
      <c r="BW63" s="29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6"/>
      <c r="BU64" s="296"/>
      <c r="BV64" s="296"/>
      <c r="BW64" s="29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6"/>
      <c r="BU65" s="296"/>
      <c r="BV65" s="296"/>
      <c r="BW65" s="29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6"/>
      <c r="BU66" s="296"/>
      <c r="BV66" s="296"/>
      <c r="BW66" s="29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6"/>
      <c r="BU67" s="296"/>
      <c r="BV67" s="296"/>
      <c r="BW67" s="29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6"/>
      <c r="BU68" s="296"/>
      <c r="BV68" s="296"/>
      <c r="BW68" s="29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6"/>
      <c r="BU69" s="296"/>
      <c r="BV69" s="296"/>
      <c r="BW69" s="29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6"/>
      <c r="BU70" s="296"/>
      <c r="BV70" s="296"/>
      <c r="BW70" s="29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6"/>
      <c r="BU71" s="296"/>
      <c r="BV71" s="296"/>
      <c r="BW71" s="29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6"/>
      <c r="BU72" s="296"/>
      <c r="BV72" s="296"/>
      <c r="BW72" s="29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6"/>
      <c r="BU73" s="296"/>
      <c r="BV73" s="296"/>
      <c r="BW73" s="29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6"/>
      <c r="BU74" s="296"/>
      <c r="BV74" s="296"/>
      <c r="BW74" s="29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6"/>
      <c r="BU75" s="296"/>
      <c r="BV75" s="296"/>
      <c r="BW75" s="29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6"/>
      <c r="BU76" s="296"/>
      <c r="BV76" s="296"/>
      <c r="BW76" s="29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6"/>
      <c r="BU77" s="296"/>
      <c r="BV77" s="296"/>
      <c r="BW77" s="29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6"/>
      <c r="BU78" s="296"/>
      <c r="BV78" s="296"/>
      <c r="BW78" s="29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6"/>
      <c r="BU79" s="296"/>
      <c r="BV79" s="296"/>
      <c r="BW79" s="29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6"/>
      <c r="BU80" s="296"/>
      <c r="BV80" s="296"/>
      <c r="BW80" s="29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6"/>
      <c r="BU81" s="296"/>
      <c r="BV81" s="296"/>
      <c r="BW81" s="29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6"/>
      <c r="BU82" s="296"/>
      <c r="BV82" s="296"/>
      <c r="BW82" s="29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6"/>
      <c r="BU83" s="296"/>
      <c r="BV83" s="296"/>
      <c r="BW83" s="29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6"/>
      <c r="BU84" s="296"/>
      <c r="BV84" s="296"/>
      <c r="BW84" s="29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6"/>
      <c r="BU85" s="296"/>
      <c r="BV85" s="296"/>
      <c r="BW85" s="29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6"/>
      <c r="BU86" s="296"/>
      <c r="BV86" s="296"/>
      <c r="BW86" s="29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6"/>
      <c r="BU87" s="296"/>
      <c r="BV87" s="296"/>
      <c r="BW87" s="29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6"/>
      <c r="BU88" s="296"/>
      <c r="BV88" s="296"/>
      <c r="BW88" s="29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6"/>
      <c r="BU89" s="296"/>
      <c r="BV89" s="296"/>
      <c r="BW89" s="29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6"/>
      <c r="BU90" s="296"/>
      <c r="BV90" s="296"/>
      <c r="BW90" s="29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6"/>
      <c r="BU91" s="296"/>
      <c r="BV91" s="296"/>
      <c r="BW91" s="29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6"/>
      <c r="BU92" s="296"/>
      <c r="BV92" s="296"/>
      <c r="BW92" s="29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6"/>
      <c r="BU93" s="296"/>
      <c r="BV93" s="296"/>
      <c r="BW93" s="29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6"/>
      <c r="BU94" s="296"/>
      <c r="BV94" s="296"/>
      <c r="BW94" s="29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6"/>
      <c r="BU95" s="296"/>
      <c r="BV95" s="296"/>
      <c r="BW95" s="29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6"/>
      <c r="BU96" s="296"/>
      <c r="BV96" s="296"/>
      <c r="BW96" s="29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6"/>
      <c r="BU97" s="296"/>
      <c r="BV97" s="296"/>
      <c r="BW97" s="29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6"/>
      <c r="BU98" s="296"/>
      <c r="BV98" s="296"/>
      <c r="BW98" s="29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6"/>
      <c r="BU99" s="296"/>
      <c r="BV99" s="296"/>
      <c r="BW99" s="29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6"/>
      <c r="BU100" s="296"/>
      <c r="BV100" s="296"/>
      <c r="BW100" s="29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6"/>
      <c r="BU101" s="296"/>
      <c r="BV101" s="296"/>
      <c r="BW101" s="29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6"/>
      <c r="BU102" s="296"/>
      <c r="BV102" s="296"/>
      <c r="BW102" s="29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6"/>
      <c r="BU103" s="296"/>
      <c r="BV103" s="296"/>
      <c r="BW103" s="29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6"/>
      <c r="BU104" s="296"/>
      <c r="BV104" s="296"/>
      <c r="BW104" s="29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6"/>
      <c r="BU105" s="296"/>
      <c r="BV105" s="296"/>
      <c r="BW105" s="29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6"/>
      <c r="BU106" s="296"/>
      <c r="BV106" s="296"/>
      <c r="BW106" s="29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6"/>
      <c r="BU107" s="296"/>
      <c r="BV107" s="296"/>
      <c r="BW107" s="29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6"/>
      <c r="BU108" s="296"/>
      <c r="BV108" s="296"/>
      <c r="BW108" s="29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6"/>
      <c r="BU109" s="296"/>
      <c r="BV109" s="296"/>
      <c r="BW109" s="29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6"/>
      <c r="BU110" s="296"/>
      <c r="BV110" s="296"/>
      <c r="BW110" s="29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6"/>
      <c r="BU111" s="296"/>
      <c r="BV111" s="296"/>
      <c r="BW111" s="29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6"/>
      <c r="BU112" s="296"/>
      <c r="BV112" s="296"/>
      <c r="BW112" s="29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6"/>
      <c r="BU113" s="296"/>
      <c r="BV113" s="296"/>
      <c r="BW113" s="29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6"/>
      <c r="BU114" s="296"/>
      <c r="BV114" s="296"/>
      <c r="BW114" s="29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6"/>
      <c r="BU115" s="296"/>
      <c r="BV115" s="296"/>
      <c r="BW115" s="29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6"/>
      <c r="BU116" s="296"/>
      <c r="BV116" s="296"/>
      <c r="BW116" s="29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6"/>
      <c r="BU117" s="296"/>
      <c r="BV117" s="296"/>
      <c r="BW117" s="29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6"/>
      <c r="BU118" s="296"/>
      <c r="BV118" s="296"/>
      <c r="BW118" s="29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6"/>
      <c r="BU119" s="296"/>
      <c r="BV119" s="296"/>
      <c r="BW119" s="29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6"/>
      <c r="BU120" s="296"/>
      <c r="BV120" s="296"/>
      <c r="BW120" s="29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6"/>
      <c r="BU121" s="296"/>
      <c r="BV121" s="296"/>
      <c r="BW121" s="29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6"/>
      <c r="BU122" s="296"/>
      <c r="BV122" s="296"/>
      <c r="BW122" s="29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6"/>
      <c r="BU123" s="296"/>
      <c r="BV123" s="296"/>
      <c r="BW123" s="29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6"/>
      <c r="BU124" s="296"/>
      <c r="BV124" s="296"/>
      <c r="BW124" s="29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6"/>
      <c r="BU125" s="296"/>
      <c r="BV125" s="296"/>
      <c r="BW125" s="29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6"/>
      <c r="BU126" s="296"/>
      <c r="BV126" s="296"/>
      <c r="BW126" s="29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6"/>
      <c r="BU127" s="296"/>
      <c r="BV127" s="296"/>
      <c r="BW127" s="29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6"/>
      <c r="BU128" s="296"/>
      <c r="BV128" s="296"/>
      <c r="BW128" s="29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6"/>
      <c r="BU129" s="296"/>
      <c r="BV129" s="296"/>
      <c r="BW129" s="29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6"/>
      <c r="BU130" s="296"/>
      <c r="BV130" s="296"/>
      <c r="BW130" s="29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6"/>
      <c r="BU131" s="296"/>
      <c r="BV131" s="296"/>
      <c r="BW131" s="29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6"/>
      <c r="BU132" s="296"/>
      <c r="BV132" s="296"/>
      <c r="BW132" s="29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6"/>
      <c r="BU133" s="296"/>
      <c r="BV133" s="296"/>
      <c r="BW133" s="29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6"/>
      <c r="BU134" s="296"/>
      <c r="BV134" s="296"/>
      <c r="BW134" s="29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6"/>
      <c r="BU135" s="296"/>
      <c r="BV135" s="296"/>
      <c r="BW135" s="29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6"/>
      <c r="BU136" s="296"/>
      <c r="BV136" s="296"/>
      <c r="BW136" s="29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6"/>
      <c r="BU137" s="296"/>
      <c r="BV137" s="296"/>
      <c r="BW137" s="29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6"/>
      <c r="BU138" s="296"/>
      <c r="BV138" s="296"/>
      <c r="BW138" s="29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6"/>
      <c r="BU139" s="296"/>
      <c r="BV139" s="296"/>
      <c r="BW139" s="29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6"/>
      <c r="BU140" s="296"/>
      <c r="BV140" s="296"/>
      <c r="BW140" s="29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6"/>
      <c r="BU141" s="296"/>
      <c r="BV141" s="296"/>
      <c r="BW141" s="29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6"/>
      <c r="BU142" s="296"/>
      <c r="BV142" s="296"/>
      <c r="BW142" s="29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6"/>
      <c r="BU143" s="296"/>
      <c r="BV143" s="296"/>
      <c r="BW143" s="29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6"/>
      <c r="BU144" s="296"/>
      <c r="BV144" s="296"/>
      <c r="BW144" s="29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6"/>
      <c r="BU145" s="296"/>
      <c r="BV145" s="296"/>
      <c r="BW145" s="29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6"/>
      <c r="BU146" s="296"/>
      <c r="BV146" s="296"/>
      <c r="BW146" s="29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6"/>
      <c r="BU147" s="296"/>
      <c r="BV147" s="296"/>
      <c r="BW147" s="29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6"/>
      <c r="BU148" s="296"/>
      <c r="BV148" s="296"/>
      <c r="BW148" s="29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6"/>
      <c r="BU149" s="296"/>
      <c r="BV149" s="296"/>
      <c r="BW149" s="29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6"/>
      <c r="BU150" s="296"/>
      <c r="BV150" s="296"/>
      <c r="BW150" s="29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6"/>
      <c r="BU151" s="296"/>
      <c r="BV151" s="296"/>
      <c r="BW151" s="29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6"/>
      <c r="BU152" s="296"/>
      <c r="BV152" s="296"/>
      <c r="BW152" s="29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6"/>
      <c r="BU153" s="296"/>
      <c r="BV153" s="296"/>
      <c r="BW153" s="29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6"/>
      <c r="BU154" s="296"/>
      <c r="BV154" s="296"/>
      <c r="BW154" s="29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6"/>
      <c r="BU155" s="296"/>
      <c r="BV155" s="296"/>
      <c r="BW155" s="29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6"/>
      <c r="BU156" s="296"/>
      <c r="BV156" s="296"/>
      <c r="BW156" s="29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6"/>
      <c r="BU157" s="296"/>
      <c r="BV157" s="296"/>
      <c r="BW157" s="29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6"/>
      <c r="BU158" s="296"/>
      <c r="BV158" s="296"/>
      <c r="BW158" s="29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6"/>
      <c r="BU159" s="296"/>
      <c r="BV159" s="296"/>
      <c r="BW159" s="29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6"/>
      <c r="BU160" s="296"/>
      <c r="BV160" s="296"/>
      <c r="BW160" s="29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6"/>
      <c r="BU161" s="296"/>
      <c r="BV161" s="296"/>
      <c r="BW161" s="29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6"/>
      <c r="BU162" s="296"/>
      <c r="BV162" s="296"/>
      <c r="BW162" s="29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6"/>
      <c r="BU163" s="296"/>
      <c r="BV163" s="296"/>
      <c r="BW163" s="29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6"/>
      <c r="BU164" s="296"/>
      <c r="BV164" s="296"/>
      <c r="BW164" s="29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6"/>
      <c r="BU165" s="296"/>
      <c r="BV165" s="296"/>
      <c r="BW165" s="29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6"/>
      <c r="BU166" s="296"/>
      <c r="BV166" s="296"/>
      <c r="BW166" s="29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6"/>
      <c r="BU167" s="296"/>
      <c r="BV167" s="296"/>
      <c r="BW167" s="29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6"/>
      <c r="BU168" s="296"/>
      <c r="BV168" s="296"/>
      <c r="BW168" s="29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6"/>
      <c r="BU169" s="296"/>
      <c r="BV169" s="296"/>
      <c r="BW169" s="29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6"/>
      <c r="BU170" s="296"/>
      <c r="BV170" s="296"/>
      <c r="BW170" s="29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6"/>
      <c r="BU171" s="296"/>
      <c r="BV171" s="296"/>
      <c r="BW171" s="29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6"/>
      <c r="BU172" s="296"/>
      <c r="BV172" s="296"/>
      <c r="BW172" s="29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6"/>
      <c r="BU173" s="296"/>
      <c r="BV173" s="296"/>
      <c r="BW173" s="29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6"/>
      <c r="BU174" s="296"/>
      <c r="BV174" s="296"/>
      <c r="BW174" s="29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6"/>
      <c r="BU175" s="296"/>
      <c r="BV175" s="296"/>
      <c r="BW175" s="29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6"/>
      <c r="BU176" s="296"/>
      <c r="BV176" s="296"/>
      <c r="BW176" s="29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6"/>
      <c r="BU177" s="296"/>
      <c r="BV177" s="296"/>
      <c r="BW177" s="29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6"/>
      <c r="BU178" s="296"/>
      <c r="BV178" s="296"/>
      <c r="BW178" s="29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6"/>
      <c r="BU179" s="296"/>
      <c r="BV179" s="296"/>
      <c r="BW179" s="29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6"/>
      <c r="BU180" s="296"/>
      <c r="BV180" s="296"/>
      <c r="BW180" s="29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6"/>
      <c r="BU181" s="296"/>
      <c r="BV181" s="296"/>
      <c r="BW181" s="29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6"/>
      <c r="BU182" s="296"/>
      <c r="BV182" s="296"/>
      <c r="BW182" s="29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6"/>
      <c r="BU183" s="296"/>
      <c r="BV183" s="296"/>
      <c r="BW183" s="29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6"/>
      <c r="BU184" s="296"/>
      <c r="BV184" s="296"/>
      <c r="BW184" s="29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6"/>
      <c r="BU185" s="296"/>
      <c r="BV185" s="296"/>
      <c r="BW185" s="29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6"/>
      <c r="BU186" s="296"/>
      <c r="BV186" s="296"/>
      <c r="BW186" s="29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6"/>
      <c r="BU187" s="296"/>
      <c r="BV187" s="296"/>
      <c r="BW187" s="29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6"/>
      <c r="BU188" s="296"/>
      <c r="BV188" s="296"/>
      <c r="BW188" s="29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6"/>
      <c r="BU189" s="296"/>
      <c r="BV189" s="296"/>
      <c r="BW189" s="29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6"/>
      <c r="BU190" s="296"/>
      <c r="BV190" s="296"/>
      <c r="BW190" s="29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6"/>
      <c r="BU191" s="296"/>
      <c r="BV191" s="296"/>
      <c r="BW191" s="29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6"/>
      <c r="BU192" s="296"/>
      <c r="BV192" s="296"/>
      <c r="BW192" s="29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6"/>
      <c r="BU193" s="296"/>
      <c r="BV193" s="296"/>
      <c r="BW193" s="29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6"/>
      <c r="BU194" s="296"/>
      <c r="BV194" s="296"/>
      <c r="BW194" s="29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6"/>
      <c r="BU195" s="296"/>
      <c r="BV195" s="296"/>
      <c r="BW195" s="29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6"/>
      <c r="BU196" s="296"/>
      <c r="BV196" s="296"/>
      <c r="BW196" s="29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6"/>
      <c r="BU197" s="296"/>
      <c r="BV197" s="296"/>
      <c r="BW197" s="29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6"/>
      <c r="BU198" s="296"/>
      <c r="BV198" s="296"/>
      <c r="BW198" s="29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6"/>
      <c r="BU199" s="296"/>
      <c r="BV199" s="296"/>
      <c r="BW199" s="29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6"/>
      <c r="BU200" s="296"/>
      <c r="BV200" s="296"/>
      <c r="BW200" s="29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6"/>
      <c r="BU201" s="296"/>
      <c r="BV201" s="296"/>
      <c r="BW201" s="29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6"/>
      <c r="BU202" s="296"/>
      <c r="BV202" s="296"/>
      <c r="BW202" s="29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6"/>
      <c r="BU203" s="296"/>
      <c r="BV203" s="296"/>
      <c r="BW203" s="29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6"/>
      <c r="BU204" s="296"/>
      <c r="BV204" s="296"/>
      <c r="BW204" s="29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6"/>
      <c r="BU205" s="296"/>
      <c r="BV205" s="296"/>
      <c r="BW205" s="29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6"/>
      <c r="BU206" s="296"/>
      <c r="BV206" s="296"/>
      <c r="BW206" s="29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6"/>
      <c r="BU207" s="296"/>
      <c r="BV207" s="296"/>
      <c r="BW207" s="29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6"/>
      <c r="BU208" s="296"/>
      <c r="BV208" s="296"/>
      <c r="BW208" s="29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6"/>
      <c r="BU209" s="296"/>
      <c r="BV209" s="296"/>
      <c r="BW209" s="29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6"/>
      <c r="BU210" s="296"/>
      <c r="BV210" s="296"/>
      <c r="BW210" s="29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6"/>
      <c r="BU211" s="296"/>
      <c r="BV211" s="296"/>
      <c r="BW211" s="29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6"/>
      <c r="BU212" s="296"/>
      <c r="BV212" s="296"/>
      <c r="BW212" s="29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6"/>
      <c r="BU213" s="296"/>
      <c r="BV213" s="296"/>
      <c r="BW213" s="29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6"/>
      <c r="BU214" s="296"/>
      <c r="BV214" s="296"/>
      <c r="BW214" s="29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6"/>
      <c r="BU215" s="296"/>
      <c r="BV215" s="296"/>
      <c r="BW215" s="29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6"/>
      <c r="BU216" s="296"/>
      <c r="BV216" s="296"/>
      <c r="BW216" s="29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6"/>
      <c r="BU217" s="296"/>
      <c r="BV217" s="296"/>
      <c r="BW217" s="29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6"/>
      <c r="BU218" s="296"/>
      <c r="BV218" s="296"/>
      <c r="BW218" s="29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6"/>
      <c r="BU219" s="296"/>
      <c r="BV219" s="296"/>
      <c r="BW219" s="29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6"/>
      <c r="BU220" s="296"/>
      <c r="BV220" s="296"/>
      <c r="BW220" s="29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6"/>
      <c r="BU221" s="296"/>
      <c r="BV221" s="296"/>
      <c r="BW221" s="29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6"/>
      <c r="BU222" s="296"/>
      <c r="BV222" s="296"/>
      <c r="BW222" s="29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6"/>
      <c r="BU223" s="296"/>
      <c r="BV223" s="296"/>
      <c r="BW223" s="29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6"/>
      <c r="BU224" s="296"/>
      <c r="BV224" s="296"/>
      <c r="BW224" s="29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6"/>
      <c r="BU225" s="296"/>
      <c r="BV225" s="296"/>
      <c r="BW225" s="29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6"/>
      <c r="BU226" s="296"/>
      <c r="BV226" s="296"/>
      <c r="BW226" s="29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6"/>
      <c r="BU227" s="296"/>
      <c r="BV227" s="296"/>
      <c r="BW227" s="29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6"/>
      <c r="BU228" s="296"/>
      <c r="BV228" s="296"/>
      <c r="BW228" s="29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6"/>
      <c r="BU229" s="296"/>
      <c r="BV229" s="296"/>
      <c r="BW229" s="29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6"/>
      <c r="BU230" s="296"/>
      <c r="BV230" s="296"/>
      <c r="BW230" s="29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6"/>
      <c r="BU231" s="296"/>
      <c r="BV231" s="296"/>
      <c r="BW231" s="29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6"/>
      <c r="BU232" s="296"/>
      <c r="BV232" s="296"/>
      <c r="BW232" s="29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6"/>
      <c r="BU233" s="296"/>
      <c r="BV233" s="296"/>
      <c r="BW233" s="29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6"/>
      <c r="BU234" s="296"/>
      <c r="BV234" s="296"/>
      <c r="BW234" s="29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6"/>
      <c r="BU235" s="296"/>
      <c r="BV235" s="296"/>
      <c r="BW235" s="29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6"/>
      <c r="BU236" s="296"/>
      <c r="BV236" s="296"/>
      <c r="BW236" s="29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6"/>
      <c r="BU237" s="296"/>
      <c r="BV237" s="296"/>
      <c r="BW237" s="29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6"/>
      <c r="BU238" s="296"/>
      <c r="BV238" s="296"/>
      <c r="BW238" s="29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6"/>
      <c r="BU239" s="296"/>
      <c r="BV239" s="296"/>
      <c r="BW239" s="29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6"/>
      <c r="BU240" s="296"/>
      <c r="BV240" s="296"/>
      <c r="BW240" s="29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6"/>
      <c r="BU241" s="296"/>
      <c r="BV241" s="296"/>
      <c r="BW241" s="29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6"/>
      <c r="BU242" s="296"/>
      <c r="BV242" s="296"/>
      <c r="BW242" s="29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6"/>
      <c r="BU243" s="296"/>
      <c r="BV243" s="296"/>
      <c r="BW243" s="29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6"/>
      <c r="BU244" s="296"/>
      <c r="BV244" s="296"/>
      <c r="BW244" s="29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6"/>
      <c r="BU245" s="296"/>
      <c r="BV245" s="296"/>
      <c r="BW245" s="29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6"/>
      <c r="BU246" s="296"/>
      <c r="BV246" s="296"/>
      <c r="BW246" s="29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6"/>
      <c r="BU247" s="296"/>
      <c r="BV247" s="296"/>
      <c r="BW247" s="29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6"/>
      <c r="BU248" s="296"/>
      <c r="BV248" s="296"/>
      <c r="BW248" s="29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6"/>
      <c r="BU249" s="296"/>
      <c r="BV249" s="296"/>
      <c r="BW249" s="29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6"/>
      <c r="BU250" s="296"/>
      <c r="BV250" s="296"/>
      <c r="BW250" s="29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6"/>
      <c r="BU251" s="296"/>
      <c r="BV251" s="296"/>
      <c r="BW251" s="29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6"/>
      <c r="BU252" s="296"/>
      <c r="BV252" s="296"/>
      <c r="BW252" s="29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6"/>
      <c r="BU253" s="296"/>
      <c r="BV253" s="296"/>
      <c r="BW253" s="29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6"/>
      <c r="BU254" s="296"/>
      <c r="BV254" s="296"/>
      <c r="BW254" s="29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6"/>
      <c r="BU255" s="296"/>
      <c r="BV255" s="296"/>
      <c r="BW255" s="29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6"/>
      <c r="BU256" s="296"/>
      <c r="BV256" s="296"/>
      <c r="BW256" s="29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6"/>
      <c r="BU257" s="296"/>
      <c r="BV257" s="296"/>
      <c r="BW257" s="29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6"/>
      <c r="BU258" s="296"/>
      <c r="BV258" s="296"/>
      <c r="BW258" s="29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6"/>
      <c r="BU259" s="296"/>
      <c r="BV259" s="296"/>
      <c r="BW259" s="29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6"/>
      <c r="BU260" s="296"/>
      <c r="BV260" s="296"/>
      <c r="BW260" s="29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6"/>
      <c r="BU261" s="296"/>
      <c r="BV261" s="296"/>
      <c r="BW261" s="29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6"/>
      <c r="BU262" s="296"/>
      <c r="BV262" s="296"/>
      <c r="BW262" s="29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6"/>
      <c r="BU263" s="296"/>
      <c r="BV263" s="296"/>
      <c r="BW263" s="29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6"/>
      <c r="BU264" s="296"/>
      <c r="BV264" s="296"/>
      <c r="BW264" s="29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6"/>
      <c r="BU265" s="296"/>
      <c r="BV265" s="296"/>
      <c r="BW265" s="29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6"/>
      <c r="BU266" s="296"/>
      <c r="BV266" s="296"/>
      <c r="BW266" s="29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6"/>
      <c r="BU267" s="296"/>
      <c r="BV267" s="296"/>
      <c r="BW267" s="29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6"/>
      <c r="BU268" s="296"/>
      <c r="BV268" s="296"/>
      <c r="BW268" s="29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6"/>
      <c r="BU269" s="296"/>
      <c r="BV269" s="296"/>
      <c r="BW269" s="29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6"/>
      <c r="BU270" s="296"/>
      <c r="BV270" s="296"/>
      <c r="BW270" s="29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6"/>
      <c r="BU271" s="296"/>
      <c r="BV271" s="296"/>
      <c r="BW271" s="29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6"/>
      <c r="BU272" s="296"/>
      <c r="BV272" s="296"/>
      <c r="BW272" s="29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6"/>
      <c r="BU273" s="296"/>
      <c r="BV273" s="296"/>
      <c r="BW273" s="29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6"/>
      <c r="BU274" s="296"/>
      <c r="BV274" s="296"/>
      <c r="BW274" s="29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6"/>
      <c r="BU275" s="296"/>
      <c r="BV275" s="296"/>
      <c r="BW275" s="29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6"/>
      <c r="BU276" s="296"/>
      <c r="BV276" s="296"/>
      <c r="BW276" s="29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6"/>
      <c r="BU277" s="296"/>
      <c r="BV277" s="296"/>
      <c r="BW277" s="29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6"/>
      <c r="BU278" s="296"/>
      <c r="BV278" s="296"/>
      <c r="BW278" s="29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6"/>
      <c r="BU279" s="296"/>
      <c r="BV279" s="296"/>
      <c r="BW279" s="29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6"/>
      <c r="BU280" s="296"/>
      <c r="BV280" s="296"/>
      <c r="BW280" s="29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6"/>
      <c r="BU281" s="296"/>
      <c r="BV281" s="296"/>
      <c r="BW281" s="29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6"/>
      <c r="BU282" s="296"/>
      <c r="BV282" s="296"/>
      <c r="BW282" s="29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6"/>
      <c r="BU283" s="296"/>
      <c r="BV283" s="296"/>
      <c r="BW283" s="29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6"/>
      <c r="BU284" s="296"/>
      <c r="BV284" s="296"/>
      <c r="BW284" s="29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6"/>
      <c r="BU285" s="296"/>
      <c r="BV285" s="296"/>
      <c r="BW285" s="29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6"/>
      <c r="BU286" s="296"/>
      <c r="BV286" s="296"/>
      <c r="BW286" s="29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6"/>
      <c r="BU287" s="296"/>
      <c r="BV287" s="296"/>
      <c r="BW287" s="29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6"/>
      <c r="BU288" s="296"/>
      <c r="BV288" s="296"/>
      <c r="BW288" s="29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6"/>
      <c r="BU289" s="296"/>
      <c r="BV289" s="296"/>
      <c r="BW289" s="29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6"/>
      <c r="BU290" s="296"/>
      <c r="BV290" s="296"/>
      <c r="BW290" s="29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6"/>
      <c r="BU291" s="296"/>
      <c r="BV291" s="296"/>
      <c r="BW291" s="29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6"/>
      <c r="BU292" s="296"/>
      <c r="BV292" s="296"/>
      <c r="BW292" s="29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6"/>
      <c r="BU293" s="296"/>
      <c r="BV293" s="296"/>
      <c r="BW293" s="29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6"/>
      <c r="BU294" s="296"/>
      <c r="BV294" s="296"/>
      <c r="BW294" s="29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6"/>
      <c r="BU295" s="296"/>
      <c r="BV295" s="296"/>
      <c r="BW295" s="29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6"/>
      <c r="BU296" s="296"/>
      <c r="BV296" s="296"/>
      <c r="BW296" s="29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6"/>
      <c r="BU297" s="296"/>
      <c r="BV297" s="296"/>
      <c r="BW297" s="29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6"/>
      <c r="BU298" s="296"/>
      <c r="BV298" s="296"/>
      <c r="BW298" s="29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6"/>
      <c r="BU299" s="296"/>
      <c r="BV299" s="296"/>
      <c r="BW299" s="29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6"/>
      <c r="BU300" s="296"/>
      <c r="BV300" s="296"/>
      <c r="BW300" s="29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6"/>
      <c r="BU301" s="296"/>
      <c r="BV301" s="296"/>
      <c r="BW301" s="29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6"/>
      <c r="BU302" s="296"/>
      <c r="BV302" s="296"/>
      <c r="BW302" s="29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6"/>
      <c r="BU303" s="296"/>
      <c r="BV303" s="296"/>
      <c r="BW303" s="29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6"/>
      <c r="BU304" s="296"/>
      <c r="BV304" s="296"/>
      <c r="BW304" s="29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6"/>
      <c r="BU305" s="296"/>
      <c r="BV305" s="296"/>
      <c r="BW305" s="29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6"/>
      <c r="BU306" s="296"/>
      <c r="BV306" s="296"/>
      <c r="BW306" s="29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6"/>
      <c r="BU307" s="296"/>
      <c r="BV307" s="296"/>
      <c r="BW307" s="29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6"/>
      <c r="BU308" s="296"/>
      <c r="BV308" s="296"/>
      <c r="BW308" s="29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6"/>
      <c r="BU309" s="296"/>
      <c r="BV309" s="296"/>
      <c r="BW309" s="29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6"/>
      <c r="BU310" s="296"/>
      <c r="BV310" s="296"/>
      <c r="BW310" s="29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6"/>
      <c r="BU311" s="296"/>
      <c r="BV311" s="296"/>
      <c r="BW311" s="29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6"/>
      <c r="BU312" s="296"/>
      <c r="BV312" s="296"/>
      <c r="BW312" s="29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6"/>
      <c r="BU313" s="296"/>
      <c r="BV313" s="296"/>
      <c r="BW313" s="29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6"/>
      <c r="BU314" s="296"/>
      <c r="BV314" s="296"/>
      <c r="BW314" s="29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6"/>
      <c r="BU315" s="296"/>
      <c r="BV315" s="296"/>
      <c r="BW315" s="29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6"/>
      <c r="BU316" s="296"/>
      <c r="BV316" s="296"/>
      <c r="BW316" s="29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6"/>
      <c r="BU317" s="296"/>
      <c r="BV317" s="296"/>
      <c r="BW317" s="29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6"/>
      <c r="BU318" s="296"/>
      <c r="BV318" s="296"/>
      <c r="BW318" s="29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6"/>
      <c r="BU319" s="296"/>
      <c r="BV319" s="296"/>
      <c r="BW319" s="29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6"/>
      <c r="BU320" s="296"/>
      <c r="BV320" s="296"/>
      <c r="BW320" s="29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6"/>
      <c r="BU321" s="296"/>
      <c r="BV321" s="296"/>
      <c r="BW321" s="29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6"/>
      <c r="BU322" s="296"/>
      <c r="BV322" s="296"/>
      <c r="BW322" s="29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6"/>
      <c r="BU323" s="296"/>
      <c r="BV323" s="296"/>
      <c r="BW323" s="29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6"/>
      <c r="BU324" s="296"/>
      <c r="BV324" s="296"/>
      <c r="BW324" s="29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6"/>
      <c r="BU325" s="296"/>
      <c r="BV325" s="296"/>
      <c r="BW325" s="29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6"/>
      <c r="BU326" s="296"/>
      <c r="BV326" s="296"/>
      <c r="BW326" s="29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6"/>
      <c r="BU327" s="296"/>
      <c r="BV327" s="296"/>
      <c r="BW327" s="29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6"/>
      <c r="BU328" s="296"/>
      <c r="BV328" s="296"/>
      <c r="BW328" s="29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6"/>
      <c r="BU329" s="296"/>
      <c r="BV329" s="296"/>
      <c r="BW329" s="29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6"/>
      <c r="BU330" s="296"/>
      <c r="BV330" s="296"/>
      <c r="BW330" s="29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6"/>
      <c r="BU331" s="296"/>
      <c r="BV331" s="296"/>
      <c r="BW331" s="29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6"/>
      <c r="BU332" s="296"/>
      <c r="BV332" s="296"/>
      <c r="BW332" s="29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6"/>
      <c r="BU333" s="296"/>
      <c r="BV333" s="296"/>
      <c r="BW333" s="29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6"/>
      <c r="BU334" s="296"/>
      <c r="BV334" s="296"/>
      <c r="BW334" s="29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6"/>
      <c r="BU335" s="296"/>
      <c r="BV335" s="296"/>
      <c r="BW335" s="29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6"/>
      <c r="BU336" s="296"/>
      <c r="BV336" s="296"/>
      <c r="BW336" s="29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6"/>
      <c r="BU337" s="296"/>
      <c r="BV337" s="296"/>
      <c r="BW337" s="29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6"/>
      <c r="BU338" s="296"/>
      <c r="BV338" s="296"/>
      <c r="BW338" s="29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6"/>
      <c r="BU339" s="296"/>
      <c r="BV339" s="296"/>
      <c r="BW339" s="29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6"/>
      <c r="BU340" s="296"/>
      <c r="BV340" s="296"/>
      <c r="BW340" s="29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6"/>
      <c r="BU341" s="296"/>
      <c r="BV341" s="296"/>
      <c r="BW341" s="29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6"/>
      <c r="BU342" s="296"/>
      <c r="BV342" s="296"/>
      <c r="BW342" s="29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6"/>
      <c r="BU343" s="296"/>
      <c r="BV343" s="296"/>
      <c r="BW343" s="29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6"/>
      <c r="BU344" s="296"/>
      <c r="BV344" s="296"/>
      <c r="BW344" s="29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6"/>
      <c r="BU345" s="296"/>
      <c r="BV345" s="296"/>
      <c r="BW345" s="29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6"/>
      <c r="BU346" s="296"/>
      <c r="BV346" s="296"/>
      <c r="BW346" s="29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6"/>
      <c r="BU347" s="296"/>
      <c r="BV347" s="296"/>
      <c r="BW347" s="29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6"/>
      <c r="BU348" s="296"/>
      <c r="BV348" s="296"/>
      <c r="BW348" s="29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6"/>
      <c r="BU349" s="296"/>
      <c r="BV349" s="296"/>
      <c r="BW349" s="29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6"/>
      <c r="BU350" s="296"/>
      <c r="BV350" s="296"/>
      <c r="BW350" s="29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6"/>
      <c r="BU351" s="296"/>
      <c r="BV351" s="296"/>
      <c r="BW351" s="29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6"/>
      <c r="BU352" s="296"/>
      <c r="BV352" s="296"/>
      <c r="BW352" s="29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6"/>
      <c r="BU353" s="296"/>
      <c r="BV353" s="296"/>
      <c r="BW353" s="29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6"/>
      <c r="BU354" s="296"/>
      <c r="BV354" s="296"/>
      <c r="BW354" s="29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6"/>
      <c r="BU355" s="296"/>
      <c r="BV355" s="296"/>
      <c r="BW355" s="29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6"/>
      <c r="BU356" s="296"/>
      <c r="BV356" s="296"/>
      <c r="BW356" s="29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6"/>
      <c r="BU357" s="296"/>
      <c r="BV357" s="296"/>
      <c r="BW357" s="29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6"/>
      <c r="BU358" s="296"/>
      <c r="BV358" s="296"/>
      <c r="BW358" s="29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6"/>
      <c r="BU359" s="296"/>
      <c r="BV359" s="296"/>
      <c r="BW359" s="29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6"/>
      <c r="BU360" s="296"/>
      <c r="BV360" s="296"/>
      <c r="BW360" s="29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6"/>
      <c r="BU361" s="296"/>
      <c r="BV361" s="296"/>
      <c r="BW361" s="29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6"/>
      <c r="BU362" s="296"/>
      <c r="BV362" s="296"/>
      <c r="BW362" s="29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6"/>
      <c r="BU363" s="296"/>
      <c r="BV363" s="296"/>
      <c r="BW363" s="29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6"/>
      <c r="BU364" s="296"/>
      <c r="BV364" s="296"/>
      <c r="BW364" s="29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6"/>
      <c r="BU365" s="296"/>
      <c r="BV365" s="296"/>
      <c r="BW365" s="29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6"/>
      <c r="BU366" s="296"/>
      <c r="BV366" s="296"/>
      <c r="BW366" s="29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6"/>
      <c r="BU367" s="296"/>
      <c r="BV367" s="296"/>
      <c r="BW367" s="29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6"/>
      <c r="BU368" s="296"/>
      <c r="BV368" s="296"/>
      <c r="BW368" s="29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6"/>
      <c r="BU369" s="296"/>
      <c r="BV369" s="296"/>
      <c r="BW369" s="29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6"/>
      <c r="BU370" s="296"/>
      <c r="BV370" s="296"/>
      <c r="BW370" s="29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6"/>
      <c r="BU371" s="296"/>
      <c r="BV371" s="296"/>
      <c r="BW371" s="29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6"/>
      <c r="BU372" s="296"/>
      <c r="BV372" s="296"/>
      <c r="BW372" s="29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6"/>
      <c r="BU373" s="296"/>
      <c r="BV373" s="296"/>
      <c r="BW373" s="29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6"/>
      <c r="BU374" s="296"/>
      <c r="BV374" s="296"/>
      <c r="BW374" s="29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6"/>
      <c r="BU375" s="296"/>
      <c r="BV375" s="296"/>
      <c r="BW375" s="29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6"/>
      <c r="BU376" s="296"/>
      <c r="BV376" s="296"/>
      <c r="BW376" s="29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6"/>
      <c r="BU377" s="296"/>
      <c r="BV377" s="296"/>
      <c r="BW377" s="29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6"/>
      <c r="BU378" s="296"/>
      <c r="BV378" s="296"/>
      <c r="BW378" s="29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6"/>
      <c r="BU379" s="296"/>
      <c r="BV379" s="296"/>
      <c r="BW379" s="29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6"/>
      <c r="BU380" s="296"/>
      <c r="BV380" s="296"/>
      <c r="BW380" s="29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6"/>
      <c r="BU381" s="296"/>
      <c r="BV381" s="296"/>
      <c r="BW381" s="29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6"/>
      <c r="BU382" s="296"/>
      <c r="BV382" s="296"/>
      <c r="BW382" s="29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6"/>
      <c r="BU383" s="296"/>
      <c r="BV383" s="296"/>
      <c r="BW383" s="29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6"/>
      <c r="BU384" s="296"/>
      <c r="BV384" s="296"/>
      <c r="BW384" s="29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6"/>
      <c r="BU385" s="296"/>
      <c r="BV385" s="296"/>
      <c r="BW385" s="29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6"/>
      <c r="BU386" s="296"/>
      <c r="BV386" s="296"/>
      <c r="BW386" s="29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6"/>
      <c r="BU387" s="296"/>
      <c r="BV387" s="296"/>
      <c r="BW387" s="29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6"/>
      <c r="BU388" s="296"/>
      <c r="BV388" s="296"/>
      <c r="BW388" s="29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6"/>
      <c r="BU389" s="296"/>
      <c r="BV389" s="296"/>
      <c r="BW389" s="29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6"/>
      <c r="BU390" s="296"/>
      <c r="BV390" s="296"/>
      <c r="BW390" s="29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6"/>
      <c r="BU391" s="296"/>
      <c r="BV391" s="296"/>
      <c r="BW391" s="29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6"/>
      <c r="BU392" s="296"/>
      <c r="BV392" s="296"/>
      <c r="BW392" s="29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6"/>
      <c r="BU393" s="296"/>
      <c r="BV393" s="296"/>
      <c r="BW393" s="29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6"/>
      <c r="BU394" s="296"/>
      <c r="BV394" s="296"/>
      <c r="BW394" s="29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6"/>
      <c r="BU395" s="296"/>
      <c r="BV395" s="296"/>
      <c r="BW395" s="29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6"/>
      <c r="BU396" s="296"/>
      <c r="BV396" s="296"/>
      <c r="BW396" s="29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6"/>
      <c r="BU397" s="296"/>
      <c r="BV397" s="296"/>
      <c r="BW397" s="29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6"/>
      <c r="BU398" s="296"/>
      <c r="BV398" s="296"/>
      <c r="BW398" s="29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6"/>
      <c r="BU399" s="296"/>
      <c r="BV399" s="296"/>
      <c r="BW399" s="29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6"/>
      <c r="BU400" s="296"/>
      <c r="BV400" s="296"/>
      <c r="BW400" s="29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6"/>
      <c r="BU401" s="296"/>
      <c r="BV401" s="296"/>
      <c r="BW401" s="29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6"/>
      <c r="BU402" s="296"/>
      <c r="BV402" s="296"/>
      <c r="BW402" s="29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6"/>
      <c r="BU403" s="296"/>
      <c r="BV403" s="296"/>
      <c r="BW403" s="29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6"/>
      <c r="BU404" s="296"/>
      <c r="BV404" s="296"/>
      <c r="BW404" s="29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6"/>
      <c r="BU405" s="296"/>
      <c r="BV405" s="296"/>
      <c r="BW405" s="29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6"/>
      <c r="BU406" s="296"/>
      <c r="BV406" s="296"/>
      <c r="BW406" s="29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6"/>
      <c r="BU407" s="296"/>
      <c r="BV407" s="296"/>
      <c r="BW407" s="29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6"/>
      <c r="BU408" s="296"/>
      <c r="BV408" s="296"/>
      <c r="BW408" s="29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6"/>
      <c r="BU409" s="296"/>
      <c r="BV409" s="296"/>
      <c r="BW409" s="29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6"/>
      <c r="BU410" s="296"/>
      <c r="BV410" s="296"/>
      <c r="BW410" s="29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6"/>
      <c r="BU411" s="296"/>
      <c r="BV411" s="296"/>
      <c r="BW411" s="29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6"/>
      <c r="BU412" s="296"/>
      <c r="BV412" s="296"/>
      <c r="BW412" s="29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6"/>
      <c r="BU413" s="296"/>
      <c r="BV413" s="296"/>
      <c r="BW413" s="29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6"/>
      <c r="BU414" s="296"/>
      <c r="BV414" s="296"/>
      <c r="BW414" s="29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6"/>
      <c r="BU415" s="296"/>
      <c r="BV415" s="296"/>
      <c r="BW415" s="29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6"/>
      <c r="BU416" s="296"/>
      <c r="BV416" s="296"/>
      <c r="BW416" s="29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6"/>
      <c r="BU417" s="296"/>
      <c r="BV417" s="296"/>
      <c r="BW417" s="29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6"/>
      <c r="BU418" s="296"/>
      <c r="BV418" s="296"/>
      <c r="BW418" s="29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6"/>
      <c r="BU419" s="296"/>
      <c r="BV419" s="296"/>
      <c r="BW419" s="29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6"/>
      <c r="BU420" s="296"/>
      <c r="BV420" s="296"/>
      <c r="BW420" s="29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6"/>
      <c r="BU421" s="296"/>
      <c r="BV421" s="296"/>
      <c r="BW421" s="29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6"/>
      <c r="BU422" s="296"/>
      <c r="BV422" s="296"/>
      <c r="BW422" s="29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6"/>
      <c r="BU423" s="296"/>
      <c r="BV423" s="296"/>
      <c r="BW423" s="29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6"/>
      <c r="BU424" s="296"/>
      <c r="BV424" s="296"/>
      <c r="BW424" s="29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6"/>
      <c r="BU425" s="296"/>
      <c r="BV425" s="296"/>
      <c r="BW425" s="29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6"/>
      <c r="BU426" s="296"/>
      <c r="BV426" s="296"/>
      <c r="BW426" s="29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6"/>
      <c r="BU427" s="296"/>
      <c r="BV427" s="296"/>
      <c r="BW427" s="29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6"/>
      <c r="BU428" s="296"/>
      <c r="BV428" s="296"/>
      <c r="BW428" s="29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6"/>
      <c r="BU429" s="296"/>
      <c r="BV429" s="296"/>
      <c r="BW429" s="29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6"/>
      <c r="BU430" s="296"/>
      <c r="BV430" s="296"/>
      <c r="BW430" s="29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6"/>
      <c r="BU431" s="296"/>
      <c r="BV431" s="296"/>
      <c r="BW431" s="29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6"/>
      <c r="BU432" s="296"/>
      <c r="BV432" s="296"/>
      <c r="BW432" s="29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6"/>
      <c r="BU433" s="296"/>
      <c r="BV433" s="296"/>
      <c r="BW433" s="29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6"/>
      <c r="BU434" s="296"/>
      <c r="BV434" s="296"/>
      <c r="BW434" s="29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6"/>
      <c r="BU435" s="296"/>
      <c r="BV435" s="296"/>
      <c r="BW435" s="29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6"/>
      <c r="BU436" s="296"/>
      <c r="BV436" s="296"/>
      <c r="BW436" s="29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6"/>
      <c r="BU437" s="296"/>
      <c r="BV437" s="296"/>
      <c r="BW437" s="29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KNAeIE3H/hjyGFPgVhwSb8niapR4QvRFWbcfJaksM/nwEJv+RzEHeltmel4cZfnHDiOW4e1+EPZF1pJ/Y7+WfA==" saltValue="b4Aq84J2q2WbSmAUkLxnu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5"/>
      <c r="BO6" s="295"/>
      <c r="BP6" s="295"/>
      <c r="BQ6" s="29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634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6"/>
      <c r="BO7" s="296"/>
      <c r="BP7" s="296"/>
      <c r="BQ7" s="29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 t="s">
        <v>635</v>
      </c>
      <c r="B8" s="256" t="s">
        <v>636</v>
      </c>
      <c r="C8" s="256" t="s">
        <v>637</v>
      </c>
      <c r="D8" s="235"/>
      <c r="E8" s="236">
        <v>150000</v>
      </c>
      <c r="F8" s="237">
        <v>150000</v>
      </c>
      <c r="G8" s="257"/>
      <c r="H8" s="177"/>
      <c r="I8" s="176"/>
      <c r="J8" s="239">
        <v>243894.77</v>
      </c>
      <c r="K8" s="240"/>
      <c r="L8" s="241"/>
      <c r="M8" s="8">
        <v>232280.73</v>
      </c>
      <c r="N8" s="242">
        <v>232280.73</v>
      </c>
      <c r="O8" s="72"/>
      <c r="P8" s="100"/>
      <c r="Q8" s="9"/>
      <c r="R8" s="9"/>
      <c r="S8" s="9"/>
      <c r="T8" s="258">
        <v>45772</v>
      </c>
      <c r="U8" s="10"/>
      <c r="V8" s="23"/>
      <c r="W8" s="11"/>
      <c r="X8" s="8">
        <v>232280.73</v>
      </c>
      <c r="Y8" s="9"/>
      <c r="Z8" s="9"/>
      <c r="AA8" s="9"/>
      <c r="AB8" s="10"/>
      <c r="AC8" s="24">
        <v>0</v>
      </c>
      <c r="AD8" s="11">
        <v>0</v>
      </c>
      <c r="AE8" s="8">
        <v>140510.12</v>
      </c>
      <c r="AF8" s="9"/>
      <c r="AG8" s="10"/>
      <c r="AH8" s="11"/>
      <c r="AI8" s="8">
        <v>91770.61</v>
      </c>
      <c r="AJ8" s="9"/>
      <c r="AK8" s="10"/>
      <c r="AL8" s="25"/>
      <c r="AM8" s="25"/>
      <c r="AN8" s="25"/>
      <c r="AO8" s="10"/>
      <c r="AP8" s="12">
        <v>243894.73</v>
      </c>
      <c r="AQ8" s="12"/>
      <c r="AR8" s="12"/>
      <c r="AS8" s="243"/>
      <c r="AT8" s="244"/>
      <c r="AU8" s="243"/>
      <c r="AV8" s="243"/>
      <c r="AW8" s="245"/>
      <c r="AX8" s="244" t="s">
        <v>630</v>
      </c>
      <c r="AY8" s="244" t="s">
        <v>630</v>
      </c>
      <c r="AZ8" s="15">
        <v>243894.77</v>
      </c>
      <c r="BA8" s="15">
        <v>232280.73</v>
      </c>
      <c r="BB8" s="15">
        <v>243894.77</v>
      </c>
      <c r="BC8" s="15">
        <v>232280.73</v>
      </c>
      <c r="BD8" s="243">
        <v>0</v>
      </c>
      <c r="BE8" s="243">
        <v>0</v>
      </c>
      <c r="BF8" s="243"/>
      <c r="BG8" s="243">
        <v>3</v>
      </c>
      <c r="BH8" s="243">
        <v>0</v>
      </c>
      <c r="BI8" s="243">
        <v>0</v>
      </c>
      <c r="BJ8" s="243"/>
      <c r="BK8" s="243"/>
      <c r="BL8" s="243"/>
      <c r="BM8" s="243"/>
      <c r="BN8" s="296"/>
      <c r="BO8" s="296"/>
      <c r="BP8" s="296"/>
      <c r="BQ8" s="296"/>
      <c r="BR8" s="246"/>
      <c r="BS8" s="246"/>
      <c r="BT8" s="243"/>
      <c r="BU8" s="243"/>
      <c r="BV8" s="247" t="s">
        <v>633</v>
      </c>
      <c r="BW8" s="243">
        <v>0</v>
      </c>
      <c r="BX8" s="243">
        <v>140510.12</v>
      </c>
      <c r="BY8" s="243">
        <v>0</v>
      </c>
      <c r="BZ8" s="243">
        <v>140510.12</v>
      </c>
      <c r="CA8" s="243">
        <v>0</v>
      </c>
      <c r="CB8" s="244" t="s">
        <v>632</v>
      </c>
      <c r="CC8" s="249">
        <v>232280.73</v>
      </c>
      <c r="CD8" s="249">
        <v>91770.61</v>
      </c>
      <c r="CE8" s="249">
        <v>243894.73</v>
      </c>
      <c r="CF8" s="249">
        <v>0</v>
      </c>
    </row>
    <row r="9" spans="1:95" x14ac:dyDescent="0.25">
      <c r="A9" s="255"/>
      <c r="B9" s="93" t="s">
        <v>638</v>
      </c>
      <c r="C9" s="256"/>
      <c r="D9" s="235"/>
      <c r="E9" s="278">
        <f>SUM(E7:E8)/2</f>
        <v>75000</v>
      </c>
      <c r="F9" s="268">
        <f>SUM(F7:F8)/2</f>
        <v>75000</v>
      </c>
      <c r="G9" s="257"/>
      <c r="H9" s="177"/>
      <c r="I9" s="176"/>
      <c r="J9" s="279">
        <f>SUM(J7:J8)/2</f>
        <v>121947.38499999999</v>
      </c>
      <c r="K9" s="250"/>
      <c r="L9" s="241"/>
      <c r="M9" s="272">
        <f>SUM(M7:M8)/2</f>
        <v>116140.36500000001</v>
      </c>
      <c r="N9" s="280">
        <f>SUM(N7:N8)/2</f>
        <v>116140.36500000001</v>
      </c>
      <c r="O9" s="72"/>
      <c r="P9" s="100"/>
      <c r="Q9" s="270">
        <f>SUM(Q7:Q8)/2</f>
        <v>0</v>
      </c>
      <c r="R9" s="270">
        <f>SUM(R7:R8)/2</f>
        <v>0</v>
      </c>
      <c r="S9" s="270">
        <f>SUM(S7:S8)/2</f>
        <v>0</v>
      </c>
      <c r="T9" s="258"/>
      <c r="U9" s="10"/>
      <c r="V9" s="23"/>
      <c r="W9" s="271">
        <f>SUM(W7:W8)/2</f>
        <v>0</v>
      </c>
      <c r="X9" s="272">
        <f>SUM(X7:X8)/2</f>
        <v>116140.36500000001</v>
      </c>
      <c r="Y9" s="270">
        <f>SUM(Y7:Y8)/2</f>
        <v>0</v>
      </c>
      <c r="Z9" s="270">
        <f>SUM(Z7:Z8)/2</f>
        <v>0</v>
      </c>
      <c r="AA9" s="270">
        <f>SUM(AA7:AA8)/2</f>
        <v>0</v>
      </c>
      <c r="AB9" s="10"/>
      <c r="AC9" s="24"/>
      <c r="AD9" s="271">
        <f>SUM(AD7:AD8)/2</f>
        <v>0</v>
      </c>
      <c r="AE9" s="272">
        <f>SUM(AE7:AE8)/2</f>
        <v>70255.06</v>
      </c>
      <c r="AF9" s="270">
        <f>SUM(AF7:AF8)/2</f>
        <v>0</v>
      </c>
      <c r="AG9" s="10"/>
      <c r="AH9" s="271">
        <f>SUM(AH7:AH8)/2</f>
        <v>0</v>
      </c>
      <c r="AI9" s="272">
        <f>SUM(AI7:AI8)/2</f>
        <v>45885.305</v>
      </c>
      <c r="AJ9" s="270">
        <f>SUM(AJ7:AJ8)/2</f>
        <v>0</v>
      </c>
      <c r="AK9" s="10"/>
      <c r="AL9" s="282">
        <f>SUM(AL7:AL8)/2</f>
        <v>0</v>
      </c>
      <c r="AM9" s="282">
        <f>SUM(AM7:AM8)/2</f>
        <v>0</v>
      </c>
      <c r="AN9" s="282">
        <f>SUM(AN7:AN8)/2</f>
        <v>0</v>
      </c>
      <c r="AO9" s="10"/>
      <c r="AP9" s="283">
        <f>SUM(AP7:AP8)/2</f>
        <v>121947.36500000001</v>
      </c>
      <c r="AQ9" s="283">
        <f>SUM(AQ7:AQ8)/2</f>
        <v>0</v>
      </c>
      <c r="AR9" s="283">
        <f>SUM(AR7:AR8)/2</f>
        <v>0</v>
      </c>
      <c r="AS9" s="243"/>
      <c r="AT9" s="244"/>
      <c r="AU9" s="243"/>
      <c r="AV9" s="243"/>
      <c r="AW9" s="245"/>
      <c r="AX9" s="244"/>
      <c r="AY9" s="244"/>
      <c r="AZ9" s="243"/>
      <c r="BA9" s="243"/>
      <c r="BB9" s="243"/>
      <c r="BC9" s="243"/>
      <c r="BD9" s="243"/>
      <c r="BE9" s="243"/>
      <c r="BF9" s="243"/>
      <c r="BG9" s="243"/>
      <c r="BH9" s="243"/>
      <c r="BI9" s="243"/>
      <c r="BJ9" s="243"/>
      <c r="BK9" s="243"/>
      <c r="BL9" s="243"/>
      <c r="BM9" s="243"/>
      <c r="BN9" s="296"/>
      <c r="BO9" s="296"/>
      <c r="BP9" s="296"/>
      <c r="BQ9" s="296"/>
      <c r="BR9" s="246"/>
      <c r="BS9" s="246"/>
      <c r="BT9" s="243"/>
      <c r="BU9" s="243"/>
      <c r="BV9" s="247"/>
      <c r="BW9" s="243"/>
      <c r="BX9" s="249"/>
      <c r="BY9" s="249"/>
      <c r="BZ9" s="249"/>
      <c r="CA9" s="249"/>
      <c r="CB9" s="244"/>
      <c r="CC9" s="249"/>
      <c r="CD9" s="249"/>
      <c r="CE9" s="249"/>
      <c r="CF9" s="249"/>
    </row>
    <row r="10" spans="1:95" x14ac:dyDescent="0.25">
      <c r="A10" s="255"/>
      <c r="B10" s="256"/>
      <c r="C10" s="256"/>
      <c r="D10" s="235"/>
      <c r="E10" s="236"/>
      <c r="F10" s="237"/>
      <c r="G10" s="257"/>
      <c r="H10" s="177"/>
      <c r="I10" s="176"/>
      <c r="J10" s="239"/>
      <c r="K10" s="250"/>
      <c r="L10" s="241"/>
      <c r="M10" s="8"/>
      <c r="N10" s="242"/>
      <c r="O10" s="72"/>
      <c r="P10" s="100"/>
      <c r="Q10" s="9"/>
      <c r="R10" s="9"/>
      <c r="S10" s="9"/>
      <c r="T10" s="258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96"/>
      <c r="BO10" s="296"/>
      <c r="BP10" s="296"/>
      <c r="BQ10" s="29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99"/>
      <c r="B11" s="298" t="s">
        <v>640</v>
      </c>
      <c r="C11" s="93"/>
      <c r="D11" s="267"/>
      <c r="E11" s="278">
        <f>SUMIF(BG8:BG11,1, E8:E11)</f>
        <v>0</v>
      </c>
      <c r="F11" s="268">
        <f>SUMIF(BG8:BG11,1, F8:F11)</f>
        <v>0</v>
      </c>
      <c r="G11" s="300"/>
      <c r="H11" s="113"/>
      <c r="I11" s="104"/>
      <c r="J11" s="279">
        <f>SUMIF(BG8:BG11,1, J8:J11)</f>
        <v>0</v>
      </c>
      <c r="K11" s="303"/>
      <c r="L11" s="98"/>
      <c r="M11" s="272">
        <f>SUMIF(BG8:BG11,1, M8:M11)</f>
        <v>0</v>
      </c>
      <c r="N11" s="280">
        <f>SUMIF(BG8:BG11,1, N8:N11)</f>
        <v>0</v>
      </c>
      <c r="O11" s="302"/>
      <c r="P11" s="99"/>
      <c r="Q11" s="270">
        <f>SUMIF(BG8:BG11,1, Q8:Q11)</f>
        <v>0</v>
      </c>
      <c r="R11" s="270">
        <f>SUMIF(BG8:BG11,1, R8:R11)</f>
        <v>0</v>
      </c>
      <c r="S11" s="270">
        <f>SUMIF(BG8:BG11,1, S8:S11)</f>
        <v>0</v>
      </c>
      <c r="T11" s="301"/>
      <c r="U11" s="290"/>
      <c r="V11" s="291"/>
      <c r="W11" s="271">
        <f>SUMIF(BG8:BG11,1, W8:W11)</f>
        <v>0</v>
      </c>
      <c r="X11" s="272">
        <f>SUMIF(BG8:BG11,1, X8:X11)</f>
        <v>0</v>
      </c>
      <c r="Y11" s="270">
        <f>SUMIF(BG8:BG11,1, Y8:Y11)</f>
        <v>0</v>
      </c>
      <c r="Z11" s="270">
        <f>SUMIF(BG8:BG11,1, Z8:Z11)</f>
        <v>0</v>
      </c>
      <c r="AA11" s="270">
        <f>SUMIF(BG8:BG11,1, AA8:AA11)</f>
        <v>0</v>
      </c>
      <c r="AB11" s="290"/>
      <c r="AC11" s="292"/>
      <c r="AD11" s="271">
        <f>SUMIF(BG8:BG11,1, AD8:AD11)</f>
        <v>0</v>
      </c>
      <c r="AE11" s="272">
        <f>SUMIF(BG8:BG11,1, AE8:AE11)</f>
        <v>0</v>
      </c>
      <c r="AF11" s="270">
        <f>SUMIF(BG8:BG11,1, AF8:AF11)</f>
        <v>0</v>
      </c>
      <c r="AG11" s="290"/>
      <c r="AH11" s="271">
        <f>SUMIF(BG8:BG11,1, AH8:AH11)</f>
        <v>0</v>
      </c>
      <c r="AI11" s="272">
        <f>SUMIF(BG8:BG11,1, AI8:AI11)</f>
        <v>0</v>
      </c>
      <c r="AJ11" s="270">
        <f>SUMIF(BG8:BG11,1, AJ8:AJ11)</f>
        <v>0</v>
      </c>
      <c r="AK11" s="290"/>
      <c r="AL11" s="282">
        <f>SUMIF(BG8:BG11,1, AL8:AL11)</f>
        <v>0</v>
      </c>
      <c r="AM11" s="282">
        <f>SUMIF(BG8:BG11,1, AM8:AM11)</f>
        <v>0</v>
      </c>
      <c r="AN11" s="282">
        <f>SUMIF(BG8:BG11,1, AN8:AN11)</f>
        <v>0</v>
      </c>
      <c r="AO11" s="290"/>
      <c r="AP11" s="283">
        <f>SUMIF(BG8:BG11,1, AP8:AP11)</f>
        <v>0</v>
      </c>
      <c r="AQ11" s="283">
        <f>SUMIF(BG8:BG11,1, AQ8:AQ11)</f>
        <v>0</v>
      </c>
      <c r="AR11" s="283">
        <f>SUMIF(BG8:BG11,1, AR8:AR11)</f>
        <v>0</v>
      </c>
      <c r="AS11" s="15"/>
      <c r="AT11" s="274"/>
      <c r="AU11" s="15"/>
      <c r="AV11" s="15"/>
      <c r="AW11" s="275"/>
      <c r="AX11" s="274"/>
      <c r="AY11" s="274"/>
      <c r="AZ11" s="15"/>
      <c r="BA11" s="15"/>
      <c r="BB11" s="15"/>
      <c r="BC11" s="15"/>
      <c r="BD11" s="15"/>
      <c r="BE11" s="304"/>
      <c r="BF11" s="15"/>
      <c r="BG11" s="15"/>
      <c r="BH11" s="15"/>
      <c r="BI11" s="15"/>
      <c r="BJ11" s="15"/>
      <c r="BK11" s="15"/>
      <c r="BL11" s="15"/>
      <c r="BM11" s="15"/>
      <c r="BN11" s="297"/>
      <c r="BO11" s="297"/>
      <c r="BP11" s="297"/>
      <c r="BQ11" s="297"/>
      <c r="BR11" s="293"/>
      <c r="BS11" s="293"/>
      <c r="BT11" s="15"/>
      <c r="BU11" s="15"/>
      <c r="BV11" s="276"/>
      <c r="BW11" s="15"/>
      <c r="BX11" s="15"/>
      <c r="BY11" s="15"/>
      <c r="BZ11" s="15"/>
      <c r="CA11" s="15"/>
      <c r="CB11" s="274"/>
      <c r="CC11" s="277"/>
      <c r="CD11" s="277"/>
      <c r="CE11" s="277"/>
      <c r="CF11" s="277"/>
    </row>
    <row r="12" spans="1:95" x14ac:dyDescent="0.25">
      <c r="A12" s="299"/>
      <c r="B12" s="298" t="s">
        <v>641</v>
      </c>
      <c r="C12" s="93"/>
      <c r="D12" s="267"/>
      <c r="E12" s="278">
        <f>SUMIF(BG8:BG11,2, E8:E11)</f>
        <v>0</v>
      </c>
      <c r="F12" s="268">
        <f>SUMIF(BG8:BG11,2, F8:F11)</f>
        <v>0</v>
      </c>
      <c r="G12" s="300"/>
      <c r="H12" s="113"/>
      <c r="I12" s="104"/>
      <c r="J12" s="279">
        <f>SUMIF(BG8:BG11,2, J8:J11)</f>
        <v>0</v>
      </c>
      <c r="K12" s="303"/>
      <c r="L12" s="98"/>
      <c r="M12" s="272">
        <f>SUMIF(BG8:BG11,2, M8:M11)</f>
        <v>0</v>
      </c>
      <c r="N12" s="280">
        <f>SUMIF(BG8:BG11,2, N8:N11)</f>
        <v>0</v>
      </c>
      <c r="O12" s="288"/>
      <c r="P12" s="99"/>
      <c r="Q12" s="270">
        <f>SUMIF(BG8:BG11,2, Q8:Q11)</f>
        <v>0</v>
      </c>
      <c r="R12" s="270">
        <f>SUMIF(BG8:BG11,2, R8:R11)</f>
        <v>0</v>
      </c>
      <c r="S12" s="270">
        <f>SUMIF(BG8:BG11,2, S8:S11)</f>
        <v>0</v>
      </c>
      <c r="T12" s="301"/>
      <c r="U12" s="290"/>
      <c r="V12" s="291"/>
      <c r="W12" s="271">
        <f>SUMIF(BG8:BG11,2, W8:W11)</f>
        <v>0</v>
      </c>
      <c r="X12" s="272">
        <f>SUMIF(BG8:BG11,2, X8:X11)</f>
        <v>0</v>
      </c>
      <c r="Y12" s="270">
        <f>SUMIF(BG8:BG11,2, Y8:Y11)</f>
        <v>0</v>
      </c>
      <c r="Z12" s="270">
        <f>SUMIF(BG8:BG11,2, Z8:Z11)</f>
        <v>0</v>
      </c>
      <c r="AA12" s="270">
        <f>SUMIF(BG8:BG11,2, AA8:AA11)</f>
        <v>0</v>
      </c>
      <c r="AB12" s="290"/>
      <c r="AC12" s="292"/>
      <c r="AD12" s="271">
        <f>SUMIF(BG8:BG11,2, AD8:AD11)</f>
        <v>0</v>
      </c>
      <c r="AE12" s="272">
        <f>SUMIF(BG8:BG11,2, AE8:AE11)</f>
        <v>0</v>
      </c>
      <c r="AF12" s="270">
        <f>SUMIF(BG8:BG11,2, AF8:AF11)</f>
        <v>0</v>
      </c>
      <c r="AG12" s="290"/>
      <c r="AH12" s="271">
        <f>SUMIF(BG8:BG11,2, AH8:AH11)</f>
        <v>0</v>
      </c>
      <c r="AI12" s="272">
        <f>SUMIF(BG8:BG11,2, AI8:AI11)</f>
        <v>0</v>
      </c>
      <c r="AJ12" s="270">
        <f>SUMIF(BG8:BG11,2, AJ8:AJ11)</f>
        <v>0</v>
      </c>
      <c r="AK12" s="290"/>
      <c r="AL12" s="282">
        <f>SUMIF(BG8:BG11,2, AL8:AL11)</f>
        <v>0</v>
      </c>
      <c r="AM12" s="282">
        <f>SUMIF(BG8:BG11,2, AM8:AM11)</f>
        <v>0</v>
      </c>
      <c r="AN12" s="282">
        <f>SUMIF(BG8:BG11,2, AN8:AN11)</f>
        <v>0</v>
      </c>
      <c r="AO12" s="290"/>
      <c r="AP12" s="283">
        <f>SUMIF(BG8:BG11,2, AP8:AP11)</f>
        <v>0</v>
      </c>
      <c r="AQ12" s="283">
        <f>SUMIF(BG8:BG11,2, AQ8:AQ11)</f>
        <v>0</v>
      </c>
      <c r="AR12" s="283">
        <f>SUMIF(BG8:BG11,2, AR8:AR11)</f>
        <v>0</v>
      </c>
      <c r="AS12" s="15"/>
      <c r="AT12" s="274"/>
      <c r="AU12" s="15"/>
      <c r="AV12" s="15"/>
      <c r="AW12" s="275"/>
      <c r="AX12" s="274"/>
      <c r="AY12" s="274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297"/>
      <c r="BO12" s="297"/>
      <c r="BP12" s="297"/>
      <c r="BQ12" s="297"/>
      <c r="BR12" s="293"/>
      <c r="BS12" s="293"/>
      <c r="BT12" s="15"/>
      <c r="BU12" s="15"/>
      <c r="BV12" s="276"/>
      <c r="BW12" s="15"/>
      <c r="BX12" s="15"/>
      <c r="BY12" s="15"/>
      <c r="BZ12" s="15"/>
      <c r="CA12" s="15"/>
      <c r="CB12" s="274"/>
      <c r="CC12" s="277"/>
      <c r="CD12" s="277"/>
      <c r="CE12" s="277"/>
      <c r="CF12" s="277"/>
    </row>
    <row r="13" spans="1:95" x14ac:dyDescent="0.25">
      <c r="A13" s="299"/>
      <c r="B13" s="298" t="s">
        <v>639</v>
      </c>
      <c r="C13" s="93"/>
      <c r="D13" s="267"/>
      <c r="E13" s="278">
        <f>SUM(E8:E12)/4</f>
        <v>56250</v>
      </c>
      <c r="F13" s="268">
        <f>SUM(F8:F12)/4</f>
        <v>56250</v>
      </c>
      <c r="G13" s="300"/>
      <c r="H13" s="113"/>
      <c r="I13" s="104"/>
      <c r="J13" s="279">
        <f>SUM(J8:J12)/4</f>
        <v>91460.538749999992</v>
      </c>
      <c r="K13" s="303"/>
      <c r="L13" s="98"/>
      <c r="M13" s="272">
        <f>SUM(M8:M12)/4</f>
        <v>87105.273750000008</v>
      </c>
      <c r="N13" s="280">
        <f>SUM(N8:N12)/4</f>
        <v>87105.273750000008</v>
      </c>
      <c r="O13" s="288"/>
      <c r="P13" s="99"/>
      <c r="Q13" s="270">
        <f>SUM(Q8:Q12)/4</f>
        <v>0</v>
      </c>
      <c r="R13" s="270">
        <f>SUM(R8:R12)/4</f>
        <v>0</v>
      </c>
      <c r="S13" s="270">
        <f>SUM(S8:S12)/4</f>
        <v>0</v>
      </c>
      <c r="T13" s="301"/>
      <c r="U13" s="290"/>
      <c r="V13" s="291"/>
      <c r="W13" s="271">
        <f>SUM(W8:W12)/4</f>
        <v>0</v>
      </c>
      <c r="X13" s="272">
        <f>SUM(X8:X12)/4</f>
        <v>87105.273750000008</v>
      </c>
      <c r="Y13" s="270">
        <f>SUM(Y8:Y12)/4</f>
        <v>0</v>
      </c>
      <c r="Z13" s="270">
        <f>SUM(Z8:Z12)/4</f>
        <v>0</v>
      </c>
      <c r="AA13" s="270">
        <f>SUM(AA8:AA12)/4</f>
        <v>0</v>
      </c>
      <c r="AB13" s="290"/>
      <c r="AC13" s="292"/>
      <c r="AD13" s="271">
        <f>SUM(AD8:AD12)/4</f>
        <v>0</v>
      </c>
      <c r="AE13" s="272">
        <f>SUM(AE8:AE12)/4</f>
        <v>52691.294999999998</v>
      </c>
      <c r="AF13" s="270">
        <f>SUM(AF8:AF12)/4</f>
        <v>0</v>
      </c>
      <c r="AG13" s="290"/>
      <c r="AH13" s="271">
        <f>SUM(AH8:AH12)/4</f>
        <v>0</v>
      </c>
      <c r="AI13" s="272">
        <f>SUM(AI8:AI12)/4</f>
        <v>34413.978750000002</v>
      </c>
      <c r="AJ13" s="270">
        <f>SUM(AJ8:AJ12)/4</f>
        <v>0</v>
      </c>
      <c r="AK13" s="290"/>
      <c r="AL13" s="282">
        <f>SUM(AL8:AL12)/4</f>
        <v>0</v>
      </c>
      <c r="AM13" s="282">
        <f>SUM(AM8:AM12)/4</f>
        <v>0</v>
      </c>
      <c r="AN13" s="282">
        <f>SUM(AN8:AN12)/4</f>
        <v>0</v>
      </c>
      <c r="AO13" s="290"/>
      <c r="AP13" s="283">
        <f>SUM(AP8:AP12)/4</f>
        <v>91460.523750000008</v>
      </c>
      <c r="AQ13" s="283">
        <f>SUM(AQ8:AQ12)/4</f>
        <v>0</v>
      </c>
      <c r="AR13" s="283">
        <f>SUM(AR8:AR12)/4</f>
        <v>0</v>
      </c>
      <c r="AS13" s="15"/>
      <c r="AT13" s="274"/>
      <c r="AU13" s="15"/>
      <c r="AV13" s="15"/>
      <c r="AW13" s="275"/>
      <c r="AX13" s="274"/>
      <c r="AY13" s="274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297"/>
      <c r="BO13" s="297"/>
      <c r="BP13" s="297"/>
      <c r="BQ13" s="297"/>
      <c r="BR13" s="293"/>
      <c r="BS13" s="293"/>
      <c r="BT13" s="15"/>
      <c r="BU13" s="15"/>
      <c r="BV13" s="276"/>
      <c r="BW13" s="15"/>
      <c r="BX13" s="15"/>
      <c r="BY13" s="15"/>
      <c r="BZ13" s="15"/>
      <c r="CA13" s="15"/>
      <c r="CB13" s="274"/>
      <c r="CC13" s="277"/>
      <c r="CD13" s="277"/>
      <c r="CE13" s="277"/>
      <c r="CF13" s="277"/>
    </row>
    <row r="14" spans="1:95" x14ac:dyDescent="0.25">
      <c r="A14" s="255"/>
      <c r="B14" s="256"/>
      <c r="C14" s="256"/>
      <c r="D14" s="235"/>
      <c r="E14" s="236"/>
      <c r="F14" s="237"/>
      <c r="G14" s="257"/>
      <c r="H14" s="177"/>
      <c r="I14" s="176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96"/>
      <c r="BO14" s="296"/>
      <c r="BP14" s="296"/>
      <c r="BQ14" s="29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/>
      <c r="B15" s="256"/>
      <c r="C15" s="256"/>
      <c r="D15" s="235"/>
      <c r="E15" s="236"/>
      <c r="F15" s="237"/>
      <c r="G15" s="257"/>
      <c r="H15" s="177"/>
      <c r="I15" s="176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96"/>
      <c r="BO15" s="296"/>
      <c r="BP15" s="296"/>
      <c r="BQ15" s="29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7"/>
      <c r="I16" s="176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96"/>
      <c r="BO16" s="296"/>
      <c r="BP16" s="296"/>
      <c r="BQ16" s="296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7"/>
      <c r="I17" s="176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96"/>
      <c r="BO17" s="296"/>
      <c r="BP17" s="296"/>
      <c r="BQ17" s="29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7"/>
      <c r="I18" s="176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96"/>
      <c r="BO18" s="296"/>
      <c r="BP18" s="296"/>
      <c r="BQ18" s="29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7"/>
      <c r="I19" s="176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96"/>
      <c r="BO19" s="296"/>
      <c r="BP19" s="296"/>
      <c r="BQ19" s="29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7"/>
      <c r="I20" s="176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96"/>
      <c r="BO20" s="296"/>
      <c r="BP20" s="296"/>
      <c r="BQ20" s="29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7"/>
      <c r="I21" s="176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96"/>
      <c r="BO21" s="296"/>
      <c r="BP21" s="296"/>
      <c r="BQ21" s="29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96"/>
      <c r="BO22" s="296"/>
      <c r="BP22" s="296"/>
      <c r="BQ22" s="29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7"/>
      <c r="I23" s="176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96"/>
      <c r="BO23" s="296"/>
      <c r="BP23" s="296"/>
      <c r="BQ23" s="29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7"/>
      <c r="I24" s="176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96"/>
      <c r="BO24" s="296"/>
      <c r="BP24" s="296"/>
      <c r="BQ24" s="29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7"/>
      <c r="I25" s="176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96"/>
      <c r="BO25" s="296"/>
      <c r="BP25" s="296"/>
      <c r="BQ25" s="29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6"/>
      <c r="BO26" s="296"/>
      <c r="BP26" s="296"/>
      <c r="BQ26" s="29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6"/>
      <c r="BO27" s="296"/>
      <c r="BP27" s="296"/>
      <c r="BQ27" s="29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6"/>
      <c r="BO28" s="296"/>
      <c r="BP28" s="296"/>
      <c r="BQ28" s="29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6"/>
      <c r="BO29" s="296"/>
      <c r="BP29" s="296"/>
      <c r="BQ29" s="29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96"/>
      <c r="BO30" s="296"/>
      <c r="BP30" s="296"/>
      <c r="BQ30" s="29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96"/>
      <c r="BO31" s="296"/>
      <c r="BP31" s="296"/>
      <c r="BQ31" s="29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6"/>
      <c r="BO32" s="296"/>
      <c r="BP32" s="296"/>
      <c r="BQ32" s="29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6"/>
      <c r="BO33" s="296"/>
      <c r="BP33" s="296"/>
      <c r="BQ33" s="29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6"/>
      <c r="BO34" s="296"/>
      <c r="BP34" s="296"/>
      <c r="BQ34" s="29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6"/>
      <c r="BO35" s="296"/>
      <c r="BP35" s="296"/>
      <c r="BQ35" s="29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6"/>
      <c r="BO36" s="296"/>
      <c r="BP36" s="296"/>
      <c r="BQ36" s="29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6"/>
      <c r="BO37" s="296"/>
      <c r="BP37" s="296"/>
      <c r="BQ37" s="29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6"/>
      <c r="BO38" s="296"/>
      <c r="BP38" s="296"/>
      <c r="BQ38" s="29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6"/>
      <c r="BO39" s="296"/>
      <c r="BP39" s="296"/>
      <c r="BQ39" s="29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6"/>
      <c r="BO40" s="296"/>
      <c r="BP40" s="296"/>
      <c r="BQ40" s="29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6"/>
      <c r="BO41" s="296"/>
      <c r="BP41" s="296"/>
      <c r="BQ41" s="29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6"/>
      <c r="BO42" s="296"/>
      <c r="BP42" s="296"/>
      <c r="BQ42" s="29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6"/>
      <c r="BO43" s="296"/>
      <c r="BP43" s="296"/>
      <c r="BQ43" s="29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6"/>
      <c r="BO44" s="296"/>
      <c r="BP44" s="296"/>
      <c r="BQ44" s="29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6"/>
      <c r="BO45" s="296"/>
      <c r="BP45" s="296"/>
      <c r="BQ45" s="29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6"/>
      <c r="BO46" s="296"/>
      <c r="BP46" s="296"/>
      <c r="BQ46" s="29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6"/>
      <c r="BO47" s="296"/>
      <c r="BP47" s="296"/>
      <c r="BQ47" s="29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6"/>
      <c r="BO48" s="296"/>
      <c r="BP48" s="296"/>
      <c r="BQ48" s="29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6"/>
      <c r="BO49" s="296"/>
      <c r="BP49" s="296"/>
      <c r="BQ49" s="29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6"/>
      <c r="BO50" s="296"/>
      <c r="BP50" s="296"/>
      <c r="BQ50" s="29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6"/>
      <c r="BO51" s="296"/>
      <c r="BP51" s="296"/>
      <c r="BQ51" s="29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6"/>
      <c r="BO52" s="296"/>
      <c r="BP52" s="296"/>
      <c r="BQ52" s="29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6"/>
      <c r="BO53" s="296"/>
      <c r="BP53" s="296"/>
      <c r="BQ53" s="29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6"/>
      <c r="BO54" s="296"/>
      <c r="BP54" s="296"/>
      <c r="BQ54" s="29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6"/>
      <c r="BO55" s="296"/>
      <c r="BP55" s="296"/>
      <c r="BQ55" s="29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6"/>
      <c r="BO56" s="296"/>
      <c r="BP56" s="296"/>
      <c r="BQ56" s="29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6"/>
      <c r="BO57" s="296"/>
      <c r="BP57" s="296"/>
      <c r="BQ57" s="29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6"/>
      <c r="BO58" s="296"/>
      <c r="BP58" s="296"/>
      <c r="BQ58" s="29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6"/>
      <c r="BO59" s="296"/>
      <c r="BP59" s="296"/>
      <c r="BQ59" s="29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6"/>
      <c r="BO60" s="296"/>
      <c r="BP60" s="296"/>
      <c r="BQ60" s="29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6"/>
      <c r="BO61" s="296"/>
      <c r="BP61" s="296"/>
      <c r="BQ61" s="29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6"/>
      <c r="BO62" s="296"/>
      <c r="BP62" s="296"/>
      <c r="BQ62" s="29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6"/>
      <c r="BO63" s="296"/>
      <c r="BP63" s="296"/>
      <c r="BQ63" s="29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6"/>
      <c r="BO64" s="296"/>
      <c r="BP64" s="296"/>
      <c r="BQ64" s="29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6"/>
      <c r="BO65" s="296"/>
      <c r="BP65" s="296"/>
      <c r="BQ65" s="29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6"/>
      <c r="BO66" s="296"/>
      <c r="BP66" s="296"/>
      <c r="BQ66" s="29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6"/>
      <c r="BO67" s="296"/>
      <c r="BP67" s="296"/>
      <c r="BQ67" s="29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6"/>
      <c r="BO68" s="296"/>
      <c r="BP68" s="296"/>
      <c r="BQ68" s="29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6"/>
      <c r="BO69" s="296"/>
      <c r="BP69" s="296"/>
      <c r="BQ69" s="29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6"/>
      <c r="BO70" s="296"/>
      <c r="BP70" s="296"/>
      <c r="BQ70" s="29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6"/>
      <c r="BO71" s="296"/>
      <c r="BP71" s="296"/>
      <c r="BQ71" s="29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6"/>
      <c r="BO72" s="296"/>
      <c r="BP72" s="296"/>
      <c r="BQ72" s="29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6"/>
      <c r="BO73" s="296"/>
      <c r="BP73" s="296"/>
      <c r="BQ73" s="29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6"/>
      <c r="BO74" s="296"/>
      <c r="BP74" s="296"/>
      <c r="BQ74" s="29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6"/>
      <c r="BO75" s="296"/>
      <c r="BP75" s="296"/>
      <c r="BQ75" s="29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6"/>
      <c r="BO76" s="296"/>
      <c r="BP76" s="296"/>
      <c r="BQ76" s="29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6"/>
      <c r="BO77" s="296"/>
      <c r="BP77" s="296"/>
      <c r="BQ77" s="29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6"/>
      <c r="BO78" s="296"/>
      <c r="BP78" s="296"/>
      <c r="BQ78" s="29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6"/>
      <c r="BO79" s="296"/>
      <c r="BP79" s="296"/>
      <c r="BQ79" s="29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6"/>
      <c r="BO80" s="296"/>
      <c r="BP80" s="296"/>
      <c r="BQ80" s="29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6"/>
      <c r="BO81" s="296"/>
      <c r="BP81" s="296"/>
      <c r="BQ81" s="29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6"/>
      <c r="BO82" s="296"/>
      <c r="BP82" s="296"/>
      <c r="BQ82" s="29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6"/>
      <c r="BO83" s="296"/>
      <c r="BP83" s="296"/>
      <c r="BQ83" s="29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6"/>
      <c r="BO84" s="296"/>
      <c r="BP84" s="296"/>
      <c r="BQ84" s="29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6"/>
      <c r="BO85" s="296"/>
      <c r="BP85" s="296"/>
      <c r="BQ85" s="29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6"/>
      <c r="BO86" s="296"/>
      <c r="BP86" s="296"/>
      <c r="BQ86" s="29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6"/>
      <c r="BO87" s="296"/>
      <c r="BP87" s="296"/>
      <c r="BQ87" s="29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6"/>
      <c r="BO88" s="296"/>
      <c r="BP88" s="296"/>
      <c r="BQ88" s="29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6"/>
      <c r="BO89" s="296"/>
      <c r="BP89" s="296"/>
      <c r="BQ89" s="29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6"/>
      <c r="BO90" s="296"/>
      <c r="BP90" s="296"/>
      <c r="BQ90" s="29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6"/>
      <c r="BO91" s="296"/>
      <c r="BP91" s="296"/>
      <c r="BQ91" s="29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6"/>
      <c r="BO92" s="296"/>
      <c r="BP92" s="296"/>
      <c r="BQ92" s="29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6"/>
      <c r="BO93" s="296"/>
      <c r="BP93" s="296"/>
      <c r="BQ93" s="29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6"/>
      <c r="BO94" s="296"/>
      <c r="BP94" s="296"/>
      <c r="BQ94" s="29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6"/>
      <c r="BO95" s="296"/>
      <c r="BP95" s="296"/>
      <c r="BQ95" s="29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6"/>
      <c r="BO96" s="296"/>
      <c r="BP96" s="296"/>
      <c r="BQ96" s="29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6"/>
      <c r="BO97" s="296"/>
      <c r="BP97" s="296"/>
      <c r="BQ97" s="29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6"/>
      <c r="BO98" s="296"/>
      <c r="BP98" s="296"/>
      <c r="BQ98" s="29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6"/>
      <c r="BO99" s="296"/>
      <c r="BP99" s="296"/>
      <c r="BQ99" s="29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6"/>
      <c r="BO100" s="296"/>
      <c r="BP100" s="296"/>
      <c r="BQ100" s="29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6"/>
      <c r="BO101" s="296"/>
      <c r="BP101" s="296"/>
      <c r="BQ101" s="29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6"/>
      <c r="BO102" s="296"/>
      <c r="BP102" s="296"/>
      <c r="BQ102" s="29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6"/>
      <c r="BO103" s="296"/>
      <c r="BP103" s="296"/>
      <c r="BQ103" s="29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6"/>
      <c r="BO104" s="296"/>
      <c r="BP104" s="296"/>
      <c r="BQ104" s="29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6"/>
      <c r="BO105" s="296"/>
      <c r="BP105" s="296"/>
      <c r="BQ105" s="29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6"/>
      <c r="BO106" s="296"/>
      <c r="BP106" s="296"/>
      <c r="BQ106" s="29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6"/>
      <c r="BO107" s="296"/>
      <c r="BP107" s="296"/>
      <c r="BQ107" s="29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6"/>
      <c r="BO108" s="296"/>
      <c r="BP108" s="296"/>
      <c r="BQ108" s="29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6"/>
      <c r="BO109" s="296"/>
      <c r="BP109" s="296"/>
      <c r="BQ109" s="29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6"/>
      <c r="BO110" s="296"/>
      <c r="BP110" s="296"/>
      <c r="BQ110" s="29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6"/>
      <c r="BO111" s="296"/>
      <c r="BP111" s="296"/>
      <c r="BQ111" s="29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6"/>
      <c r="BO112" s="296"/>
      <c r="BP112" s="296"/>
      <c r="BQ112" s="29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6"/>
      <c r="BO113" s="296"/>
      <c r="BP113" s="296"/>
      <c r="BQ113" s="29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6"/>
      <c r="BO114" s="296"/>
      <c r="BP114" s="296"/>
      <c r="BQ114" s="29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6"/>
      <c r="BO115" s="296"/>
      <c r="BP115" s="296"/>
      <c r="BQ115" s="29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6"/>
      <c r="BO116" s="296"/>
      <c r="BP116" s="296"/>
      <c r="BQ116" s="29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6"/>
      <c r="BO117" s="296"/>
      <c r="BP117" s="296"/>
      <c r="BQ117" s="29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6"/>
      <c r="BO118" s="296"/>
      <c r="BP118" s="296"/>
      <c r="BQ118" s="29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6"/>
      <c r="BO119" s="296"/>
      <c r="BP119" s="296"/>
      <c r="BQ119" s="29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6"/>
      <c r="BO120" s="296"/>
      <c r="BP120" s="296"/>
      <c r="BQ120" s="29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6"/>
      <c r="BO121" s="296"/>
      <c r="BP121" s="296"/>
      <c r="BQ121" s="29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6"/>
      <c r="BO122" s="296"/>
      <c r="BP122" s="296"/>
      <c r="BQ122" s="29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6"/>
      <c r="BO123" s="296"/>
      <c r="BP123" s="296"/>
      <c r="BQ123" s="29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6"/>
      <c r="BO124" s="296"/>
      <c r="BP124" s="296"/>
      <c r="BQ124" s="29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6"/>
      <c r="BO125" s="296"/>
      <c r="BP125" s="296"/>
      <c r="BQ125" s="29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6"/>
      <c r="BO126" s="296"/>
      <c r="BP126" s="296"/>
      <c r="BQ126" s="29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6"/>
      <c r="BO127" s="296"/>
      <c r="BP127" s="296"/>
      <c r="BQ127" s="29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6"/>
      <c r="BO128" s="296"/>
      <c r="BP128" s="296"/>
      <c r="BQ128" s="29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6"/>
      <c r="BO129" s="296"/>
      <c r="BP129" s="296"/>
      <c r="BQ129" s="29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6"/>
      <c r="BO130" s="296"/>
      <c r="BP130" s="296"/>
      <c r="BQ130" s="29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6"/>
      <c r="BO131" s="296"/>
      <c r="BP131" s="296"/>
      <c r="BQ131" s="29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6"/>
      <c r="BO132" s="296"/>
      <c r="BP132" s="296"/>
      <c r="BQ132" s="29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6"/>
      <c r="BO133" s="296"/>
      <c r="BP133" s="296"/>
      <c r="BQ133" s="29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6"/>
      <c r="BO134" s="296"/>
      <c r="BP134" s="296"/>
      <c r="BQ134" s="29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6"/>
      <c r="BO135" s="296"/>
      <c r="BP135" s="296"/>
      <c r="BQ135" s="29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6"/>
      <c r="BO136" s="296"/>
      <c r="BP136" s="296"/>
      <c r="BQ136" s="29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6"/>
      <c r="BO137" s="296"/>
      <c r="BP137" s="296"/>
      <c r="BQ137" s="29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6"/>
      <c r="BO138" s="296"/>
      <c r="BP138" s="296"/>
      <c r="BQ138" s="29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6"/>
      <c r="BO139" s="296"/>
      <c r="BP139" s="296"/>
      <c r="BQ139" s="29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6"/>
      <c r="BO140" s="296"/>
      <c r="BP140" s="296"/>
      <c r="BQ140" s="29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6"/>
      <c r="BO141" s="296"/>
      <c r="BP141" s="296"/>
      <c r="BQ141" s="29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6"/>
      <c r="BO142" s="296"/>
      <c r="BP142" s="296"/>
      <c r="BQ142" s="29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6"/>
      <c r="BO143" s="296"/>
      <c r="BP143" s="296"/>
      <c r="BQ143" s="29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6"/>
      <c r="BO144" s="296"/>
      <c r="BP144" s="296"/>
      <c r="BQ144" s="29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6"/>
      <c r="BO145" s="296"/>
      <c r="BP145" s="296"/>
      <c r="BQ145" s="29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6"/>
      <c r="BO146" s="296"/>
      <c r="BP146" s="296"/>
      <c r="BQ146" s="29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6"/>
      <c r="BO147" s="296"/>
      <c r="BP147" s="296"/>
      <c r="BQ147" s="29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6"/>
      <c r="BO148" s="296"/>
      <c r="BP148" s="296"/>
      <c r="BQ148" s="29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6"/>
      <c r="BO149" s="296"/>
      <c r="BP149" s="296"/>
      <c r="BQ149" s="29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6"/>
      <c r="BO150" s="296"/>
      <c r="BP150" s="296"/>
      <c r="BQ150" s="29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6"/>
      <c r="BO151" s="296"/>
      <c r="BP151" s="296"/>
      <c r="BQ151" s="29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6"/>
      <c r="BO152" s="296"/>
      <c r="BP152" s="296"/>
      <c r="BQ152" s="29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6"/>
      <c r="BO153" s="296"/>
      <c r="BP153" s="296"/>
      <c r="BQ153" s="29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6"/>
      <c r="BO154" s="296"/>
      <c r="BP154" s="296"/>
      <c r="BQ154" s="29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6"/>
      <c r="BO155" s="296"/>
      <c r="BP155" s="296"/>
      <c r="BQ155" s="29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6"/>
      <c r="BO156" s="296"/>
      <c r="BP156" s="296"/>
      <c r="BQ156" s="29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6"/>
      <c r="BO157" s="296"/>
      <c r="BP157" s="296"/>
      <c r="BQ157" s="29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6"/>
      <c r="BO158" s="296"/>
      <c r="BP158" s="296"/>
      <c r="BQ158" s="29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6"/>
      <c r="BO159" s="296"/>
      <c r="BP159" s="296"/>
      <c r="BQ159" s="29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6"/>
      <c r="BO160" s="296"/>
      <c r="BP160" s="296"/>
      <c r="BQ160" s="29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6"/>
      <c r="BO161" s="296"/>
      <c r="BP161" s="296"/>
      <c r="BQ161" s="29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6"/>
      <c r="BO162" s="296"/>
      <c r="BP162" s="296"/>
      <c r="BQ162" s="29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6"/>
      <c r="BO163" s="296"/>
      <c r="BP163" s="296"/>
      <c r="BQ163" s="29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6"/>
      <c r="BO164" s="296"/>
      <c r="BP164" s="296"/>
      <c r="BQ164" s="29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6"/>
      <c r="BO165" s="296"/>
      <c r="BP165" s="296"/>
      <c r="BQ165" s="29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6"/>
      <c r="BO166" s="296"/>
      <c r="BP166" s="296"/>
      <c r="BQ166" s="29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6"/>
      <c r="BO167" s="296"/>
      <c r="BP167" s="296"/>
      <c r="BQ167" s="29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6"/>
      <c r="BO168" s="296"/>
      <c r="BP168" s="296"/>
      <c r="BQ168" s="29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6"/>
      <c r="BO169" s="296"/>
      <c r="BP169" s="296"/>
      <c r="BQ169" s="29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6"/>
      <c r="BO170" s="296"/>
      <c r="BP170" s="296"/>
      <c r="BQ170" s="29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6"/>
      <c r="BO171" s="296"/>
      <c r="BP171" s="296"/>
      <c r="BQ171" s="29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6"/>
      <c r="BO172" s="296"/>
      <c r="BP172" s="296"/>
      <c r="BQ172" s="29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6"/>
      <c r="BO173" s="296"/>
      <c r="BP173" s="296"/>
      <c r="BQ173" s="29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6"/>
      <c r="BO174" s="296"/>
      <c r="BP174" s="296"/>
      <c r="BQ174" s="29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6"/>
      <c r="BO175" s="296"/>
      <c r="BP175" s="296"/>
      <c r="BQ175" s="29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6"/>
      <c r="BO176" s="296"/>
      <c r="BP176" s="296"/>
      <c r="BQ176" s="29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6"/>
      <c r="BO177" s="296"/>
      <c r="BP177" s="296"/>
      <c r="BQ177" s="29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6"/>
      <c r="BO178" s="296"/>
      <c r="BP178" s="296"/>
      <c r="BQ178" s="29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6"/>
      <c r="BO179" s="296"/>
      <c r="BP179" s="296"/>
      <c r="BQ179" s="29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6"/>
      <c r="BO180" s="296"/>
      <c r="BP180" s="296"/>
      <c r="BQ180" s="29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6"/>
      <c r="BO181" s="296"/>
      <c r="BP181" s="296"/>
      <c r="BQ181" s="29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6"/>
      <c r="BO182" s="296"/>
      <c r="BP182" s="296"/>
      <c r="BQ182" s="29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6"/>
      <c r="BO183" s="296"/>
      <c r="BP183" s="296"/>
      <c r="BQ183" s="29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6"/>
      <c r="BO184" s="296"/>
      <c r="BP184" s="296"/>
      <c r="BQ184" s="29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6"/>
      <c r="BO185" s="296"/>
      <c r="BP185" s="296"/>
      <c r="BQ185" s="29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6"/>
      <c r="BO186" s="296"/>
      <c r="BP186" s="296"/>
      <c r="BQ186" s="29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6"/>
      <c r="BO187" s="296"/>
      <c r="BP187" s="296"/>
      <c r="BQ187" s="29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6"/>
      <c r="BO188" s="296"/>
      <c r="BP188" s="296"/>
      <c r="BQ188" s="29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6"/>
      <c r="BO189" s="296"/>
      <c r="BP189" s="296"/>
      <c r="BQ189" s="29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6"/>
      <c r="BO190" s="296"/>
      <c r="BP190" s="296"/>
      <c r="BQ190" s="29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6"/>
      <c r="BO191" s="296"/>
      <c r="BP191" s="296"/>
      <c r="BQ191" s="29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6"/>
      <c r="BO192" s="296"/>
      <c r="BP192" s="296"/>
      <c r="BQ192" s="29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6"/>
      <c r="BO193" s="296"/>
      <c r="BP193" s="296"/>
      <c r="BQ193" s="29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6"/>
      <c r="BO194" s="296"/>
      <c r="BP194" s="296"/>
      <c r="BQ194" s="29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6"/>
      <c r="BO195" s="296"/>
      <c r="BP195" s="296"/>
      <c r="BQ195" s="29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6"/>
      <c r="BO196" s="296"/>
      <c r="BP196" s="296"/>
      <c r="BQ196" s="29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6"/>
      <c r="BO197" s="296"/>
      <c r="BP197" s="296"/>
      <c r="BQ197" s="29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6"/>
      <c r="BO198" s="296"/>
      <c r="BP198" s="296"/>
      <c r="BQ198" s="29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6"/>
      <c r="BO199" s="296"/>
      <c r="BP199" s="296"/>
      <c r="BQ199" s="29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6"/>
      <c r="BO200" s="296"/>
      <c r="BP200" s="296"/>
      <c r="BQ200" s="29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6"/>
      <c r="BO201" s="296"/>
      <c r="BP201" s="296"/>
      <c r="BQ201" s="29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6"/>
      <c r="BO202" s="296"/>
      <c r="BP202" s="296"/>
      <c r="BQ202" s="29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6"/>
      <c r="BO203" s="296"/>
      <c r="BP203" s="296"/>
      <c r="BQ203" s="29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6"/>
      <c r="BO204" s="296"/>
      <c r="BP204" s="296"/>
      <c r="BQ204" s="29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6"/>
      <c r="BO205" s="296"/>
      <c r="BP205" s="296"/>
      <c r="BQ205" s="29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6"/>
      <c r="BO206" s="296"/>
      <c r="BP206" s="296"/>
      <c r="BQ206" s="29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6"/>
      <c r="BO207" s="296"/>
      <c r="BP207" s="296"/>
      <c r="BQ207" s="29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6"/>
      <c r="BO208" s="296"/>
      <c r="BP208" s="296"/>
      <c r="BQ208" s="29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6"/>
      <c r="BO209" s="296"/>
      <c r="BP209" s="296"/>
      <c r="BQ209" s="29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6"/>
      <c r="BO210" s="296"/>
      <c r="BP210" s="296"/>
      <c r="BQ210" s="29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6"/>
      <c r="BO211" s="296"/>
      <c r="BP211" s="296"/>
      <c r="BQ211" s="29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6"/>
      <c r="BO212" s="296"/>
      <c r="BP212" s="296"/>
      <c r="BQ212" s="29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6"/>
      <c r="BO213" s="296"/>
      <c r="BP213" s="296"/>
      <c r="BQ213" s="29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6"/>
      <c r="BO214" s="296"/>
      <c r="BP214" s="296"/>
      <c r="BQ214" s="29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6"/>
      <c r="BO215" s="296"/>
      <c r="BP215" s="296"/>
      <c r="BQ215" s="29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6"/>
      <c r="BO216" s="296"/>
      <c r="BP216" s="296"/>
      <c r="BQ216" s="29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6"/>
      <c r="BO217" s="296"/>
      <c r="BP217" s="296"/>
      <c r="BQ217" s="29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6"/>
      <c r="BO218" s="296"/>
      <c r="BP218" s="296"/>
      <c r="BQ218" s="29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6"/>
      <c r="BO219" s="296"/>
      <c r="BP219" s="296"/>
      <c r="BQ219" s="29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6"/>
      <c r="BO220" s="296"/>
      <c r="BP220" s="296"/>
      <c r="BQ220" s="29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6"/>
      <c r="BO221" s="296"/>
      <c r="BP221" s="296"/>
      <c r="BQ221" s="29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6"/>
      <c r="BO222" s="296"/>
      <c r="BP222" s="296"/>
      <c r="BQ222" s="29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6"/>
      <c r="BO223" s="296"/>
      <c r="BP223" s="296"/>
      <c r="BQ223" s="29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6"/>
      <c r="BO224" s="296"/>
      <c r="BP224" s="296"/>
      <c r="BQ224" s="29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6"/>
      <c r="BO225" s="296"/>
      <c r="BP225" s="296"/>
      <c r="BQ225" s="29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6"/>
      <c r="BO226" s="296"/>
      <c r="BP226" s="296"/>
      <c r="BQ226" s="29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6"/>
      <c r="BO227" s="296"/>
      <c r="BP227" s="296"/>
      <c r="BQ227" s="29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6"/>
      <c r="BO228" s="296"/>
      <c r="BP228" s="296"/>
      <c r="BQ228" s="29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6"/>
      <c r="BO229" s="296"/>
      <c r="BP229" s="296"/>
      <c r="BQ229" s="29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6"/>
      <c r="BO230" s="296"/>
      <c r="BP230" s="296"/>
      <c r="BQ230" s="29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6"/>
      <c r="BO231" s="296"/>
      <c r="BP231" s="296"/>
      <c r="BQ231" s="29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6"/>
      <c r="BO232" s="296"/>
      <c r="BP232" s="296"/>
      <c r="BQ232" s="29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6"/>
      <c r="BO233" s="296"/>
      <c r="BP233" s="296"/>
      <c r="BQ233" s="29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6"/>
      <c r="BO234" s="296"/>
      <c r="BP234" s="296"/>
      <c r="BQ234" s="29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6"/>
      <c r="BO235" s="296"/>
      <c r="BP235" s="296"/>
      <c r="BQ235" s="29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6"/>
      <c r="BO236" s="296"/>
      <c r="BP236" s="296"/>
      <c r="BQ236" s="29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6"/>
      <c r="BO237" s="296"/>
      <c r="BP237" s="296"/>
      <c r="BQ237" s="29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6"/>
      <c r="BO238" s="296"/>
      <c r="BP238" s="296"/>
      <c r="BQ238" s="29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6"/>
      <c r="BO239" s="296"/>
      <c r="BP239" s="296"/>
      <c r="BQ239" s="29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6"/>
      <c r="BO240" s="296"/>
      <c r="BP240" s="296"/>
      <c r="BQ240" s="29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6"/>
      <c r="BO241" s="296"/>
      <c r="BP241" s="296"/>
      <c r="BQ241" s="29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6"/>
      <c r="BO242" s="296"/>
      <c r="BP242" s="296"/>
      <c r="BQ242" s="29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6"/>
      <c r="BO243" s="296"/>
      <c r="BP243" s="296"/>
      <c r="BQ243" s="29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6"/>
      <c r="BO244" s="296"/>
      <c r="BP244" s="296"/>
      <c r="BQ244" s="29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6"/>
      <c r="BO245" s="296"/>
      <c r="BP245" s="296"/>
      <c r="BQ245" s="29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6"/>
      <c r="BO246" s="296"/>
      <c r="BP246" s="296"/>
      <c r="BQ246" s="29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6"/>
      <c r="BO247" s="296"/>
      <c r="BP247" s="296"/>
      <c r="BQ247" s="29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6"/>
      <c r="BO248" s="296"/>
      <c r="BP248" s="296"/>
      <c r="BQ248" s="29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6"/>
      <c r="BO249" s="296"/>
      <c r="BP249" s="296"/>
      <c r="BQ249" s="29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6"/>
      <c r="BO250" s="296"/>
      <c r="BP250" s="296"/>
      <c r="BQ250" s="29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6"/>
      <c r="BO251" s="296"/>
      <c r="BP251" s="296"/>
      <c r="BQ251" s="29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6"/>
      <c r="BO252" s="296"/>
      <c r="BP252" s="296"/>
      <c r="BQ252" s="29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6"/>
      <c r="BO253" s="296"/>
      <c r="BP253" s="296"/>
      <c r="BQ253" s="29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6"/>
      <c r="BO254" s="296"/>
      <c r="BP254" s="296"/>
      <c r="BQ254" s="29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6"/>
      <c r="BO255" s="296"/>
      <c r="BP255" s="296"/>
      <c r="BQ255" s="29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6"/>
      <c r="BO256" s="296"/>
      <c r="BP256" s="296"/>
      <c r="BQ256" s="29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6"/>
      <c r="BO257" s="296"/>
      <c r="BP257" s="296"/>
      <c r="BQ257" s="29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6"/>
      <c r="BO258" s="296"/>
      <c r="BP258" s="296"/>
      <c r="BQ258" s="29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6"/>
      <c r="BO259" s="296"/>
      <c r="BP259" s="296"/>
      <c r="BQ259" s="29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6"/>
      <c r="BO260" s="296"/>
      <c r="BP260" s="296"/>
      <c r="BQ260" s="29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6"/>
      <c r="BO261" s="296"/>
      <c r="BP261" s="296"/>
      <c r="BQ261" s="29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6"/>
      <c r="BO262" s="296"/>
      <c r="BP262" s="296"/>
      <c r="BQ262" s="29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6"/>
      <c r="BO263" s="296"/>
      <c r="BP263" s="296"/>
      <c r="BQ263" s="29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6"/>
      <c r="BO264" s="296"/>
      <c r="BP264" s="296"/>
      <c r="BQ264" s="29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6"/>
      <c r="BO265" s="296"/>
      <c r="BP265" s="296"/>
      <c r="BQ265" s="29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6"/>
      <c r="BO266" s="296"/>
      <c r="BP266" s="296"/>
      <c r="BQ266" s="29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6"/>
      <c r="BO267" s="296"/>
      <c r="BP267" s="296"/>
      <c r="BQ267" s="29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6"/>
      <c r="BO268" s="296"/>
      <c r="BP268" s="296"/>
      <c r="BQ268" s="29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6"/>
      <c r="BO269" s="296"/>
      <c r="BP269" s="296"/>
      <c r="BQ269" s="29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6"/>
      <c r="BO270" s="296"/>
      <c r="BP270" s="296"/>
      <c r="BQ270" s="29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6"/>
      <c r="BO271" s="296"/>
      <c r="BP271" s="296"/>
      <c r="BQ271" s="29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6"/>
      <c r="BO272" s="296"/>
      <c r="BP272" s="296"/>
      <c r="BQ272" s="29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6"/>
      <c r="BO273" s="296"/>
      <c r="BP273" s="296"/>
      <c r="BQ273" s="29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6"/>
      <c r="BO274" s="296"/>
      <c r="BP274" s="296"/>
      <c r="BQ274" s="29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6"/>
      <c r="BO275" s="296"/>
      <c r="BP275" s="296"/>
      <c r="BQ275" s="29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6"/>
      <c r="BO276" s="296"/>
      <c r="BP276" s="296"/>
      <c r="BQ276" s="29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6"/>
      <c r="BO277" s="296"/>
      <c r="BP277" s="296"/>
      <c r="BQ277" s="29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6"/>
      <c r="BO278" s="296"/>
      <c r="BP278" s="296"/>
      <c r="BQ278" s="29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6"/>
      <c r="BO279" s="296"/>
      <c r="BP279" s="296"/>
      <c r="BQ279" s="29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6"/>
      <c r="BO280" s="296"/>
      <c r="BP280" s="296"/>
      <c r="BQ280" s="29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6"/>
      <c r="BO281" s="296"/>
      <c r="BP281" s="296"/>
      <c r="BQ281" s="29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6"/>
      <c r="BO282" s="296"/>
      <c r="BP282" s="296"/>
      <c r="BQ282" s="29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6"/>
      <c r="BO283" s="296"/>
      <c r="BP283" s="296"/>
      <c r="BQ283" s="29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6"/>
      <c r="BO284" s="296"/>
      <c r="BP284" s="296"/>
      <c r="BQ284" s="29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6"/>
      <c r="BO285" s="296"/>
      <c r="BP285" s="296"/>
      <c r="BQ285" s="29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6"/>
      <c r="BO286" s="296"/>
      <c r="BP286" s="296"/>
      <c r="BQ286" s="29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6"/>
      <c r="BO287" s="296"/>
      <c r="BP287" s="296"/>
      <c r="BQ287" s="29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6"/>
      <c r="BO288" s="296"/>
      <c r="BP288" s="296"/>
      <c r="BQ288" s="29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6"/>
      <c r="BO289" s="296"/>
      <c r="BP289" s="296"/>
      <c r="BQ289" s="29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6"/>
      <c r="BO290" s="296"/>
      <c r="BP290" s="296"/>
      <c r="BQ290" s="29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6"/>
      <c r="BO291" s="296"/>
      <c r="BP291" s="296"/>
      <c r="BQ291" s="29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6"/>
      <c r="BO292" s="296"/>
      <c r="BP292" s="296"/>
      <c r="BQ292" s="29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6"/>
      <c r="BO293" s="296"/>
      <c r="BP293" s="296"/>
      <c r="BQ293" s="29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6"/>
      <c r="BO294" s="296"/>
      <c r="BP294" s="296"/>
      <c r="BQ294" s="29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6"/>
      <c r="BO295" s="296"/>
      <c r="BP295" s="296"/>
      <c r="BQ295" s="29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6"/>
      <c r="BO296" s="296"/>
      <c r="BP296" s="296"/>
      <c r="BQ296" s="29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6"/>
      <c r="BO297" s="296"/>
      <c r="BP297" s="296"/>
      <c r="BQ297" s="29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6"/>
      <c r="BO298" s="296"/>
      <c r="BP298" s="296"/>
      <c r="BQ298" s="29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6"/>
      <c r="BO299" s="296"/>
      <c r="BP299" s="296"/>
      <c r="BQ299" s="29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6"/>
      <c r="BO300" s="296"/>
      <c r="BP300" s="296"/>
      <c r="BQ300" s="29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6"/>
      <c r="BO301" s="296"/>
      <c r="BP301" s="296"/>
      <c r="BQ301" s="29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6"/>
      <c r="BO302" s="296"/>
      <c r="BP302" s="296"/>
      <c r="BQ302" s="29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6"/>
      <c r="BO303" s="296"/>
      <c r="BP303" s="296"/>
      <c r="BQ303" s="29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6"/>
      <c r="BO304" s="296"/>
      <c r="BP304" s="296"/>
      <c r="BQ304" s="29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6"/>
      <c r="BO305" s="296"/>
      <c r="BP305" s="296"/>
      <c r="BQ305" s="29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6"/>
      <c r="BO306" s="296"/>
      <c r="BP306" s="296"/>
      <c r="BQ306" s="29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6"/>
      <c r="BO307" s="296"/>
      <c r="BP307" s="296"/>
      <c r="BQ307" s="29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6"/>
      <c r="BO308" s="296"/>
      <c r="BP308" s="296"/>
      <c r="BQ308" s="29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6"/>
      <c r="BO309" s="296"/>
      <c r="BP309" s="296"/>
      <c r="BQ309" s="29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6"/>
      <c r="BO310" s="296"/>
      <c r="BP310" s="296"/>
      <c r="BQ310" s="29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6"/>
      <c r="BO311" s="296"/>
      <c r="BP311" s="296"/>
      <c r="BQ311" s="29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6"/>
      <c r="BO312" s="296"/>
      <c r="BP312" s="296"/>
      <c r="BQ312" s="29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6"/>
      <c r="BO313" s="296"/>
      <c r="BP313" s="296"/>
      <c r="BQ313" s="29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6"/>
      <c r="BO314" s="296"/>
      <c r="BP314" s="296"/>
      <c r="BQ314" s="29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6"/>
      <c r="BO315" s="296"/>
      <c r="BP315" s="296"/>
      <c r="BQ315" s="29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6"/>
      <c r="BO316" s="296"/>
      <c r="BP316" s="296"/>
      <c r="BQ316" s="29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6"/>
      <c r="BO317" s="296"/>
      <c r="BP317" s="296"/>
      <c r="BQ317" s="29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6"/>
      <c r="BO318" s="296"/>
      <c r="BP318" s="296"/>
      <c r="BQ318" s="29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6"/>
      <c r="BO319" s="296"/>
      <c r="BP319" s="296"/>
      <c r="BQ319" s="29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6"/>
      <c r="BO320" s="296"/>
      <c r="BP320" s="296"/>
      <c r="BQ320" s="29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6"/>
      <c r="BO321" s="296"/>
      <c r="BP321" s="296"/>
      <c r="BQ321" s="29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6"/>
      <c r="BO322" s="296"/>
      <c r="BP322" s="296"/>
      <c r="BQ322" s="29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6"/>
      <c r="BO323" s="296"/>
      <c r="BP323" s="296"/>
      <c r="BQ323" s="29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6"/>
      <c r="BO324" s="296"/>
      <c r="BP324" s="296"/>
      <c r="BQ324" s="29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6"/>
      <c r="BO325" s="296"/>
      <c r="BP325" s="296"/>
      <c r="BQ325" s="29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6"/>
      <c r="BO326" s="296"/>
      <c r="BP326" s="296"/>
      <c r="BQ326" s="29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6"/>
      <c r="BO327" s="296"/>
      <c r="BP327" s="296"/>
      <c r="BQ327" s="29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6"/>
      <c r="BO328" s="296"/>
      <c r="BP328" s="296"/>
      <c r="BQ328" s="29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6"/>
      <c r="BO329" s="296"/>
      <c r="BP329" s="296"/>
      <c r="BQ329" s="29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6"/>
      <c r="BO330" s="296"/>
      <c r="BP330" s="296"/>
      <c r="BQ330" s="29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6"/>
      <c r="BO331" s="296"/>
      <c r="BP331" s="296"/>
      <c r="BQ331" s="29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6"/>
      <c r="BO332" s="296"/>
      <c r="BP332" s="296"/>
      <c r="BQ332" s="29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6"/>
      <c r="BO333" s="296"/>
      <c r="BP333" s="296"/>
      <c r="BQ333" s="29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6"/>
      <c r="BO334" s="296"/>
      <c r="BP334" s="296"/>
      <c r="BQ334" s="29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6"/>
      <c r="BO335" s="296"/>
      <c r="BP335" s="296"/>
      <c r="BQ335" s="29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6"/>
      <c r="BO336" s="296"/>
      <c r="BP336" s="296"/>
      <c r="BQ336" s="29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6"/>
      <c r="BO337" s="296"/>
      <c r="BP337" s="296"/>
      <c r="BQ337" s="29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6"/>
      <c r="BO338" s="296"/>
      <c r="BP338" s="296"/>
      <c r="BQ338" s="29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6"/>
      <c r="BO339" s="296"/>
      <c r="BP339" s="296"/>
      <c r="BQ339" s="29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6"/>
      <c r="BO340" s="296"/>
      <c r="BP340" s="296"/>
      <c r="BQ340" s="29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6"/>
      <c r="BO341" s="296"/>
      <c r="BP341" s="296"/>
      <c r="BQ341" s="29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6"/>
      <c r="BO342" s="296"/>
      <c r="BP342" s="296"/>
      <c r="BQ342" s="29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6"/>
      <c r="BO343" s="296"/>
      <c r="BP343" s="296"/>
      <c r="BQ343" s="29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6"/>
      <c r="BO344" s="296"/>
      <c r="BP344" s="296"/>
      <c r="BQ344" s="29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6"/>
      <c r="BO345" s="296"/>
      <c r="BP345" s="296"/>
      <c r="BQ345" s="29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6"/>
      <c r="BO346" s="296"/>
      <c r="BP346" s="296"/>
      <c r="BQ346" s="29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6"/>
      <c r="BO347" s="296"/>
      <c r="BP347" s="296"/>
      <c r="BQ347" s="29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6"/>
      <c r="BO348" s="296"/>
      <c r="BP348" s="296"/>
      <c r="BQ348" s="29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6"/>
      <c r="BO349" s="296"/>
      <c r="BP349" s="296"/>
      <c r="BQ349" s="29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6"/>
      <c r="BO350" s="296"/>
      <c r="BP350" s="296"/>
      <c r="BQ350" s="29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6"/>
      <c r="BO351" s="296"/>
      <c r="BP351" s="296"/>
      <c r="BQ351" s="29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6"/>
      <c r="BO352" s="296"/>
      <c r="BP352" s="296"/>
      <c r="BQ352" s="29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6"/>
      <c r="BO353" s="296"/>
      <c r="BP353" s="296"/>
      <c r="BQ353" s="29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6"/>
      <c r="BO354" s="296"/>
      <c r="BP354" s="296"/>
      <c r="BQ354" s="29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6"/>
      <c r="BO355" s="296"/>
      <c r="BP355" s="296"/>
      <c r="BQ355" s="29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6"/>
      <c r="BO356" s="296"/>
      <c r="BP356" s="296"/>
      <c r="BQ356" s="29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6"/>
      <c r="BO357" s="296"/>
      <c r="BP357" s="296"/>
      <c r="BQ357" s="29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6"/>
      <c r="BO358" s="296"/>
      <c r="BP358" s="296"/>
      <c r="BQ358" s="29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6"/>
      <c r="BO359" s="296"/>
      <c r="BP359" s="296"/>
      <c r="BQ359" s="29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6"/>
      <c r="BO360" s="296"/>
      <c r="BP360" s="296"/>
      <c r="BQ360" s="29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6"/>
      <c r="BO361" s="296"/>
      <c r="BP361" s="296"/>
      <c r="BQ361" s="29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6"/>
      <c r="BO362" s="296"/>
      <c r="BP362" s="296"/>
      <c r="BQ362" s="29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6"/>
      <c r="BO363" s="296"/>
      <c r="BP363" s="296"/>
      <c r="BQ363" s="29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6"/>
      <c r="BO364" s="296"/>
      <c r="BP364" s="296"/>
      <c r="BQ364" s="29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6"/>
      <c r="BO365" s="296"/>
      <c r="BP365" s="296"/>
      <c r="BQ365" s="29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6"/>
      <c r="BO366" s="296"/>
      <c r="BP366" s="296"/>
      <c r="BQ366" s="29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6"/>
      <c r="BO367" s="296"/>
      <c r="BP367" s="296"/>
      <c r="BQ367" s="29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6"/>
      <c r="BO368" s="296"/>
      <c r="BP368" s="296"/>
      <c r="BQ368" s="29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6"/>
      <c r="BO369" s="296"/>
      <c r="BP369" s="296"/>
      <c r="BQ369" s="29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6"/>
      <c r="BO370" s="296"/>
      <c r="BP370" s="296"/>
      <c r="BQ370" s="29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6"/>
      <c r="BO371" s="296"/>
      <c r="BP371" s="296"/>
      <c r="BQ371" s="29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6"/>
      <c r="BO372" s="296"/>
      <c r="BP372" s="296"/>
      <c r="BQ372" s="29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6"/>
      <c r="BO373" s="296"/>
      <c r="BP373" s="296"/>
      <c r="BQ373" s="29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6"/>
      <c r="BO374" s="296"/>
      <c r="BP374" s="296"/>
      <c r="BQ374" s="29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6"/>
      <c r="BO375" s="296"/>
      <c r="BP375" s="296"/>
      <c r="BQ375" s="29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6"/>
      <c r="BO376" s="296"/>
      <c r="BP376" s="296"/>
      <c r="BQ376" s="29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6"/>
      <c r="BO377" s="296"/>
      <c r="BP377" s="296"/>
      <c r="BQ377" s="29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6"/>
      <c r="BO378" s="296"/>
      <c r="BP378" s="296"/>
      <c r="BQ378" s="29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6"/>
      <c r="BO379" s="296"/>
      <c r="BP379" s="296"/>
      <c r="BQ379" s="29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6"/>
      <c r="BO380" s="296"/>
      <c r="BP380" s="296"/>
      <c r="BQ380" s="29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6"/>
      <c r="BO381" s="296"/>
      <c r="BP381" s="296"/>
      <c r="BQ381" s="29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6"/>
      <c r="BO382" s="296"/>
      <c r="BP382" s="296"/>
      <c r="BQ382" s="29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6"/>
      <c r="BO383" s="296"/>
      <c r="BP383" s="296"/>
      <c r="BQ383" s="29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6"/>
      <c r="BO384" s="296"/>
      <c r="BP384" s="296"/>
      <c r="BQ384" s="29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6"/>
      <c r="BO385" s="296"/>
      <c r="BP385" s="296"/>
      <c r="BQ385" s="29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6"/>
      <c r="BO386" s="296"/>
      <c r="BP386" s="296"/>
      <c r="BQ386" s="29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6"/>
      <c r="BO387" s="296"/>
      <c r="BP387" s="296"/>
      <c r="BQ387" s="29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6"/>
      <c r="BO388" s="296"/>
      <c r="BP388" s="296"/>
      <c r="BQ388" s="29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6"/>
      <c r="BO389" s="296"/>
      <c r="BP389" s="296"/>
      <c r="BQ389" s="29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6"/>
      <c r="BO390" s="296"/>
      <c r="BP390" s="296"/>
      <c r="BQ390" s="29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6"/>
      <c r="BO391" s="296"/>
      <c r="BP391" s="296"/>
      <c r="BQ391" s="29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6"/>
      <c r="BO392" s="296"/>
      <c r="BP392" s="296"/>
      <c r="BQ392" s="29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6"/>
      <c r="BO393" s="296"/>
      <c r="BP393" s="296"/>
      <c r="BQ393" s="29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6"/>
      <c r="BO394" s="296"/>
      <c r="BP394" s="296"/>
      <c r="BQ394" s="29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6"/>
      <c r="BO395" s="296"/>
      <c r="BP395" s="296"/>
      <c r="BQ395" s="29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6"/>
      <c r="BO396" s="296"/>
      <c r="BP396" s="296"/>
      <c r="BQ396" s="29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6"/>
      <c r="BO397" s="296"/>
      <c r="BP397" s="296"/>
      <c r="BQ397" s="29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6"/>
      <c r="BO398" s="296"/>
      <c r="BP398" s="296"/>
      <c r="BQ398" s="29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6"/>
      <c r="BO399" s="296"/>
      <c r="BP399" s="296"/>
      <c r="BQ399" s="29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6"/>
      <c r="BO400" s="296"/>
      <c r="BP400" s="296"/>
      <c r="BQ400" s="29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6"/>
      <c r="BO401" s="296"/>
      <c r="BP401" s="296"/>
      <c r="BQ401" s="29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6"/>
      <c r="BO402" s="296"/>
      <c r="BP402" s="296"/>
      <c r="BQ402" s="29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6"/>
      <c r="BO403" s="296"/>
      <c r="BP403" s="296"/>
      <c r="BQ403" s="29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6"/>
      <c r="BO404" s="296"/>
      <c r="BP404" s="296"/>
      <c r="BQ404" s="29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6"/>
      <c r="BO405" s="296"/>
      <c r="BP405" s="296"/>
      <c r="BQ405" s="29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6"/>
      <c r="BO406" s="296"/>
      <c r="BP406" s="296"/>
      <c r="BQ406" s="29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6"/>
      <c r="BO407" s="296"/>
      <c r="BP407" s="296"/>
      <c r="BQ407" s="29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6"/>
      <c r="BO408" s="296"/>
      <c r="BP408" s="296"/>
      <c r="BQ408" s="29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6"/>
      <c r="BO409" s="296"/>
      <c r="BP409" s="296"/>
      <c r="BQ409" s="29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6"/>
      <c r="BO410" s="296"/>
      <c r="BP410" s="296"/>
      <c r="BQ410" s="29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6"/>
      <c r="BO411" s="296"/>
      <c r="BP411" s="296"/>
      <c r="BQ411" s="29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6"/>
      <c r="BO412" s="296"/>
      <c r="BP412" s="296"/>
      <c r="BQ412" s="29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6"/>
      <c r="BO413" s="296"/>
      <c r="BP413" s="296"/>
      <c r="BQ413" s="29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6"/>
      <c r="BO414" s="296"/>
      <c r="BP414" s="296"/>
      <c r="BQ414" s="29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6"/>
      <c r="BO415" s="296"/>
      <c r="BP415" s="296"/>
      <c r="BQ415" s="29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6"/>
      <c r="BO416" s="296"/>
      <c r="BP416" s="296"/>
      <c r="BQ416" s="29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6"/>
      <c r="BO417" s="296"/>
      <c r="BP417" s="296"/>
      <c r="BQ417" s="29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6"/>
      <c r="BO418" s="296"/>
      <c r="BP418" s="296"/>
      <c r="BQ418" s="29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6"/>
      <c r="BO419" s="296"/>
      <c r="BP419" s="296"/>
      <c r="BQ419" s="29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6"/>
      <c r="BO420" s="296"/>
      <c r="BP420" s="296"/>
      <c r="BQ420" s="29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6"/>
      <c r="BO421" s="296"/>
      <c r="BP421" s="296"/>
      <c r="BQ421" s="29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6"/>
      <c r="BO422" s="296"/>
      <c r="BP422" s="296"/>
      <c r="BQ422" s="29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6"/>
      <c r="BO423" s="296"/>
      <c r="BP423" s="296"/>
      <c r="BQ423" s="29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6"/>
      <c r="BO424" s="296"/>
      <c r="BP424" s="296"/>
      <c r="BQ424" s="29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6"/>
      <c r="BO425" s="296"/>
      <c r="BP425" s="296"/>
      <c r="BQ425" s="29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6"/>
      <c r="BO426" s="296"/>
      <c r="BP426" s="296"/>
      <c r="BQ426" s="29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6"/>
      <c r="BO427" s="296"/>
      <c r="BP427" s="296"/>
      <c r="BQ427" s="29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6"/>
      <c r="BO428" s="296"/>
      <c r="BP428" s="296"/>
      <c r="BQ428" s="29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6"/>
      <c r="BO429" s="296"/>
      <c r="BP429" s="296"/>
      <c r="BQ429" s="29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6"/>
      <c r="BO430" s="296"/>
      <c r="BP430" s="296"/>
      <c r="BQ430" s="29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6"/>
      <c r="BO431" s="296"/>
      <c r="BP431" s="296"/>
      <c r="BQ431" s="29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6"/>
      <c r="BO432" s="296"/>
      <c r="BP432" s="296"/>
      <c r="BQ432" s="29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6"/>
      <c r="BO433" s="296"/>
      <c r="BP433" s="296"/>
      <c r="BQ433" s="29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6"/>
      <c r="BO434" s="296"/>
      <c r="BP434" s="296"/>
      <c r="BQ434" s="29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6"/>
      <c r="BO435" s="296"/>
      <c r="BP435" s="296"/>
      <c r="BQ435" s="29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6"/>
      <c r="BO436" s="296"/>
      <c r="BP436" s="296"/>
      <c r="BQ436" s="29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M0s98YdCDJRCxihTJcqEx7VU27g+zcKhNabv1UMmDk5WQBf79gBryCByPkrfKaIqp8dKwJ38DT2qdFpAkxqbxw==" saltValue="bW4GAWG1jkP2x0H2r+wrR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1"/>
      <c r="B8" s="262"/>
      <c r="C8" s="262"/>
      <c r="D8" s="235"/>
      <c r="E8" s="237"/>
      <c r="F8" s="263"/>
      <c r="G8" s="237"/>
      <c r="H8" s="263"/>
      <c r="I8" s="237"/>
      <c r="J8" s="9"/>
      <c r="K8" s="9"/>
      <c r="L8" s="9"/>
      <c r="M8" s="243"/>
      <c r="N8" s="9"/>
      <c r="O8" s="9"/>
      <c r="P8" s="9"/>
      <c r="Q8" s="243"/>
      <c r="R8" s="11"/>
      <c r="S8" s="11"/>
      <c r="T8" s="11"/>
      <c r="U8" s="8"/>
      <c r="V8" s="8"/>
      <c r="W8" s="8"/>
      <c r="X8" s="9"/>
      <c r="Y8" s="9"/>
      <c r="Z8" s="9"/>
      <c r="AA8" s="151"/>
      <c r="AB8" s="244"/>
      <c r="AC8" s="243"/>
      <c r="AD8" s="243"/>
      <c r="AE8" s="245"/>
      <c r="AF8" s="244"/>
      <c r="AG8" s="244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7"/>
      <c r="BE8" s="243"/>
      <c r="BF8" s="243"/>
      <c r="BG8" s="243"/>
      <c r="BH8" s="243"/>
      <c r="BI8" s="243"/>
      <c r="BJ8" s="244"/>
      <c r="BK8" s="249"/>
      <c r="BL8" s="249"/>
      <c r="BM8" s="249"/>
      <c r="BN8" s="249"/>
    </row>
    <row r="9" spans="1:77" x14ac:dyDescent="0.25">
      <c r="A9" s="265"/>
      <c r="B9" s="266"/>
      <c r="C9" s="266"/>
      <c r="D9" s="267"/>
      <c r="E9" s="268"/>
      <c r="F9" s="269"/>
      <c r="G9" s="268"/>
      <c r="H9" s="269"/>
      <c r="I9" s="268"/>
      <c r="J9" s="270"/>
      <c r="K9" s="270"/>
      <c r="L9" s="270"/>
      <c r="M9" s="15"/>
      <c r="N9" s="270"/>
      <c r="O9" s="270"/>
      <c r="P9" s="270"/>
      <c r="Q9" s="15"/>
      <c r="R9" s="271"/>
      <c r="S9" s="271"/>
      <c r="T9" s="271"/>
      <c r="U9" s="272"/>
      <c r="V9" s="272"/>
      <c r="W9" s="272"/>
      <c r="X9" s="270"/>
      <c r="Y9" s="270"/>
      <c r="Z9" s="270"/>
      <c r="AA9" s="273"/>
      <c r="AB9" s="274"/>
      <c r="AC9" s="15"/>
      <c r="AD9" s="15"/>
      <c r="AE9" s="275"/>
      <c r="AF9" s="274"/>
      <c r="AG9" s="274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276"/>
      <c r="BE9" s="15"/>
      <c r="BF9" s="277"/>
      <c r="BG9" s="277"/>
      <c r="BH9" s="277"/>
      <c r="BI9" s="277"/>
      <c r="BJ9" s="274"/>
      <c r="BK9" s="277"/>
      <c r="BL9" s="277"/>
      <c r="BM9" s="277"/>
      <c r="BN9" s="277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85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85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85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4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4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4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4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4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4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4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IEqoOg2VFI6/bWYEl5brcJkNJZkLce55Bs43ACZHuGc9IkiA2oxJEzBvFI4doxxYVD3w7FRq1ESvSD6dzGj9YA==" saltValue="UM9LvOSzYexcLl2SCsZZaA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rYelLJ4/cVRCiddiS/k1hqk8OsiM2J7fYNPSAJr30hCleGeF9+pIGDTkFc+CpxPDBKStbd0eaLEL9mcBX4Oyog==" saltValue="XmxIkwd4KI1hpnBrpJRar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VQTZ6RKZyIiLv7zYuCC508u7Z9Tu9dyesJwVTv1LgoIJUbSRpp3YPejfr761f7I9ybCwe7rKXJWJ2AlIuKZWoA==" saltValue="wylraoLxYg9Y9wvdzIOUR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