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DD9586D-5AD7-4A6A-9E6C-6F39EFDCBDB7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" i="82" l="1"/>
  <c r="AR11" i="82"/>
  <c r="AQ12" i="82"/>
  <c r="AQ11" i="82"/>
  <c r="AP12" i="82"/>
  <c r="AP11" i="82"/>
  <c r="AN12" i="82"/>
  <c r="AN11" i="82"/>
  <c r="AM12" i="82"/>
  <c r="AM11" i="82"/>
  <c r="AL12" i="82"/>
  <c r="AL11" i="82"/>
  <c r="AJ12" i="82"/>
  <c r="AJ11" i="82"/>
  <c r="AI12" i="82"/>
  <c r="AI11" i="82"/>
  <c r="AH12" i="82"/>
  <c r="AH11" i="82"/>
  <c r="AF12" i="82"/>
  <c r="AF11" i="82"/>
  <c r="AE12" i="82"/>
  <c r="AE11" i="82"/>
  <c r="AD12" i="82"/>
  <c r="AD11" i="82"/>
  <c r="AA12" i="82"/>
  <c r="AA11" i="82"/>
  <c r="Z12" i="82"/>
  <c r="Z11" i="82"/>
  <c r="Y12" i="82"/>
  <c r="Y11" i="82"/>
  <c r="X12" i="82"/>
  <c r="X11" i="82"/>
  <c r="W12" i="82"/>
  <c r="W11" i="82"/>
  <c r="S12" i="82"/>
  <c r="S11" i="82"/>
  <c r="R12" i="82"/>
  <c r="R11" i="82"/>
  <c r="Q12" i="82"/>
  <c r="Q11" i="82"/>
  <c r="N12" i="82"/>
  <c r="N11" i="82"/>
  <c r="M12" i="82"/>
  <c r="M11" i="82"/>
  <c r="J12" i="82"/>
  <c r="J11" i="82"/>
  <c r="F12" i="82"/>
  <c r="F11" i="82"/>
  <c r="E12" i="82"/>
  <c r="E11" i="82"/>
  <c r="AP9" i="82"/>
  <c r="AP13" i="82" s="1"/>
  <c r="AE9" i="82"/>
  <c r="AE13" i="82" s="1"/>
  <c r="AD9" i="82"/>
  <c r="AD13" i="82" s="1"/>
  <c r="X9" i="82"/>
  <c r="X13" i="82" s="1"/>
  <c r="N9" i="82"/>
  <c r="N13" i="82" s="1"/>
  <c r="M9" i="82"/>
  <c r="M13" i="82" s="1"/>
  <c r="F9" i="82"/>
  <c r="F13" i="82" s="1"/>
  <c r="E9" i="82"/>
  <c r="E13" i="82" s="1"/>
  <c r="AW12" i="75"/>
  <c r="AW11" i="75"/>
  <c r="AV12" i="75"/>
  <c r="AV11" i="75"/>
  <c r="AU12" i="75"/>
  <c r="AU11" i="75"/>
  <c r="AS12" i="75"/>
  <c r="AS11" i="75"/>
  <c r="AR12" i="75"/>
  <c r="AR11" i="75"/>
  <c r="AQ12" i="75"/>
  <c r="AQ11" i="75"/>
  <c r="AN12" i="75"/>
  <c r="AN11" i="75"/>
  <c r="AM12" i="75"/>
  <c r="AM11" i="75"/>
  <c r="AL12" i="75"/>
  <c r="AL11" i="75"/>
  <c r="AI12" i="75"/>
  <c r="AI11" i="75"/>
  <c r="AH12" i="75"/>
  <c r="AH11" i="75"/>
  <c r="AG12" i="75"/>
  <c r="AG11" i="75"/>
  <c r="AD12" i="75"/>
  <c r="AD11" i="75"/>
  <c r="AC12" i="75"/>
  <c r="AC11" i="75"/>
  <c r="AO12" i="75"/>
  <c r="AO11" i="75"/>
  <c r="AJ12" i="75"/>
  <c r="AJ11" i="75"/>
  <c r="Z12" i="75"/>
  <c r="Z11" i="75"/>
  <c r="V12" i="75"/>
  <c r="V11" i="75"/>
  <c r="Y12" i="75"/>
  <c r="Y11" i="75"/>
  <c r="X12" i="75"/>
  <c r="X11" i="75"/>
  <c r="W12" i="75"/>
  <c r="W11" i="75"/>
  <c r="R12" i="75"/>
  <c r="R11" i="75"/>
  <c r="Q12" i="75"/>
  <c r="Q11" i="75"/>
  <c r="P12" i="75"/>
  <c r="P11" i="75"/>
  <c r="M12" i="75"/>
  <c r="M11" i="75"/>
  <c r="L12" i="75"/>
  <c r="L11" i="75"/>
  <c r="I12" i="75"/>
  <c r="I11" i="75"/>
  <c r="F12" i="75"/>
  <c r="F11" i="75"/>
  <c r="E12" i="75"/>
  <c r="E11" i="75"/>
  <c r="AU9" i="75"/>
  <c r="AU13" i="75" s="1"/>
  <c r="AH9" i="75"/>
  <c r="AH13" i="75" s="1"/>
  <c r="AG9" i="75"/>
  <c r="AG13" i="75" s="1"/>
  <c r="AJ9" i="75"/>
  <c r="AJ13" i="75" s="1"/>
  <c r="X9" i="75"/>
  <c r="X13" i="75" s="1"/>
  <c r="M9" i="75"/>
  <c r="M13" i="75" s="1"/>
  <c r="L9" i="75"/>
  <c r="L13" i="75" s="1"/>
  <c r="F9" i="75"/>
  <c r="F13" i="75" s="1"/>
  <c r="E9" i="75"/>
  <c r="E13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AA389" i="82"/>
  <c r="Z389" i="82"/>
  <c r="Y389" i="82"/>
  <c r="W389" i="82"/>
  <c r="V389" i="82"/>
  <c r="T389" i="82"/>
  <c r="R389" i="82"/>
  <c r="Q389" i="82"/>
  <c r="S389" i="82" s="1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Q387" i="82"/>
  <c r="S387" i="82" s="1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AA385" i="82"/>
  <c r="Z385" i="82"/>
  <c r="Y385" i="82"/>
  <c r="W385" i="82"/>
  <c r="V385" i="82"/>
  <c r="T385" i="82"/>
  <c r="R385" i="82"/>
  <c r="Q385" i="82"/>
  <c r="S385" i="82" s="1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AA383" i="82"/>
  <c r="Z383" i="82"/>
  <c r="Y383" i="82"/>
  <c r="W383" i="82"/>
  <c r="V383" i="82"/>
  <c r="T383" i="82"/>
  <c r="R383" i="82"/>
  <c r="Q383" i="82"/>
  <c r="S383" i="82" s="1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Q381" i="82"/>
  <c r="S381" i="82" s="1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AM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AM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AM371" i="82" s="1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AA367" i="82"/>
  <c r="Z367" i="82"/>
  <c r="Y367" i="82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AA363" i="82"/>
  <c r="Z363" i="82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AA361" i="82"/>
  <c r="Z361" i="82"/>
  <c r="Y361" i="82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W360" i="82"/>
  <c r="V360" i="82"/>
  <c r="T360" i="82"/>
  <c r="R360" i="82"/>
  <c r="Q360" i="82"/>
  <c r="S360" i="82" s="1"/>
  <c r="N360" i="82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W311" i="82"/>
  <c r="V311" i="82"/>
  <c r="T311" i="82"/>
  <c r="R311" i="82"/>
  <c r="N311" i="82"/>
  <c r="AM311" i="82" s="1"/>
  <c r="J311" i="82"/>
  <c r="Q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Q285" i="82"/>
  <c r="S285" i="82" s="1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AA283" i="82"/>
  <c r="Z283" i="82"/>
  <c r="Y283" i="82"/>
  <c r="W283" i="82"/>
  <c r="V283" i="82"/>
  <c r="T283" i="82"/>
  <c r="R283" i="82"/>
  <c r="Q283" i="82"/>
  <c r="S283" i="82" s="1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AA281" i="82"/>
  <c r="Z281" i="82"/>
  <c r="Y281" i="82"/>
  <c r="W281" i="82"/>
  <c r="V281" i="82"/>
  <c r="T281" i="82"/>
  <c r="R281" i="82"/>
  <c r="Q281" i="82"/>
  <c r="S281" i="82" s="1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AA279" i="82"/>
  <c r="Z279" i="82"/>
  <c r="Y279" i="82"/>
  <c r="W279" i="82"/>
  <c r="V279" i="82"/>
  <c r="T279" i="82"/>
  <c r="R279" i="82"/>
  <c r="Q279" i="82"/>
  <c r="S279" i="82" s="1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AA277" i="82"/>
  <c r="Z277" i="82"/>
  <c r="Y277" i="82"/>
  <c r="W277" i="82"/>
  <c r="V277" i="82"/>
  <c r="T277" i="82"/>
  <c r="R277" i="82"/>
  <c r="Q277" i="82"/>
  <c r="S277" i="82" s="1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AM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AM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AM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Q221" i="82"/>
  <c r="S221" i="82" s="1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W220" i="82"/>
  <c r="V220" i="82"/>
  <c r="T220" i="82"/>
  <c r="R220" i="82"/>
  <c r="N220" i="82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Q219" i="82"/>
  <c r="S219" i="82" s="1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Q217" i="82"/>
  <c r="S217" i="82" s="1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W216" i="82"/>
  <c r="V216" i="82"/>
  <c r="T216" i="82"/>
  <c r="R216" i="82"/>
  <c r="N216" i="82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R215" i="82"/>
  <c r="Q215" i="82"/>
  <c r="S215" i="82" s="1"/>
  <c r="N215" i="82"/>
  <c r="AM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Z213" i="82"/>
  <c r="AA213" i="82" s="1"/>
  <c r="Y213" i="82"/>
  <c r="W213" i="82"/>
  <c r="V213" i="82"/>
  <c r="T213" i="82"/>
  <c r="R213" i="82"/>
  <c r="Q213" i="82"/>
  <c r="S213" i="82" s="1"/>
  <c r="N213" i="82"/>
  <c r="AM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AA211" i="82" s="1"/>
  <c r="Y211" i="82"/>
  <c r="W211" i="82"/>
  <c r="V211" i="82"/>
  <c r="T211" i="82"/>
  <c r="R211" i="82"/>
  <c r="N211" i="82"/>
  <c r="Q211" i="82" s="1"/>
  <c r="S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Q209" i="82" s="1"/>
  <c r="S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Q207" i="82" s="1"/>
  <c r="S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Q205" i="82" s="1"/>
  <c r="S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Q203" i="82" s="1"/>
  <c r="S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Q201" i="82" s="1"/>
  <c r="S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Q199" i="82" s="1"/>
  <c r="S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Q197" i="82" s="1"/>
  <c r="S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Q195" i="82" s="1"/>
  <c r="S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Q193" i="82" s="1"/>
  <c r="S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Q187" i="82" s="1"/>
  <c r="S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W172" i="82"/>
  <c r="V172" i="82"/>
  <c r="T172" i="82"/>
  <c r="R172" i="82"/>
  <c r="N172" i="82"/>
  <c r="AM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AA167" i="82"/>
  <c r="Z167" i="82"/>
  <c r="Y167" i="82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Q165" i="82"/>
  <c r="S165" i="82" s="1"/>
  <c r="N165" i="82"/>
  <c r="AM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AM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AM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AA69" i="82"/>
  <c r="Z69" i="82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AA67" i="82"/>
  <c r="Z67" i="82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AA65" i="82"/>
  <c r="Z65" i="82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W64" i="82"/>
  <c r="V64" i="82"/>
  <c r="T64" i="82"/>
  <c r="R64" i="82"/>
  <c r="Q64" i="82"/>
  <c r="S64" i="82" s="1"/>
  <c r="N64" i="82"/>
  <c r="AM64" i="82" s="1"/>
  <c r="J64" i="82"/>
  <c r="H64" i="82"/>
  <c r="G64" i="82"/>
  <c r="AR63" i="82"/>
  <c r="AQ63" i="82"/>
  <c r="AN63" i="82"/>
  <c r="AM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AM62" i="82" s="1"/>
  <c r="J62" i="82"/>
  <c r="H62" i="82"/>
  <c r="G62" i="82"/>
  <c r="AR61" i="82"/>
  <c r="AQ61" i="82"/>
  <c r="AN61" i="82"/>
  <c r="AM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AM58" i="82" s="1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AA56" i="82"/>
  <c r="Z56" i="82"/>
  <c r="Y56" i="82"/>
  <c r="W56" i="82"/>
  <c r="V56" i="82"/>
  <c r="T56" i="82"/>
  <c r="R56" i="82"/>
  <c r="Q56" i="82"/>
  <c r="S56" i="82" s="1"/>
  <c r="N56" i="82"/>
  <c r="AM56" i="82" s="1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AA54" i="82"/>
  <c r="Z54" i="82"/>
  <c r="Y54" i="82"/>
  <c r="W54" i="82"/>
  <c r="V54" i="82"/>
  <c r="T54" i="82"/>
  <c r="R54" i="82"/>
  <c r="Q54" i="82"/>
  <c r="S54" i="82" s="1"/>
  <c r="N54" i="82"/>
  <c r="AM54" i="82" s="1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AA52" i="82"/>
  <c r="Z52" i="82"/>
  <c r="Y52" i="82"/>
  <c r="W52" i="82"/>
  <c r="V52" i="82"/>
  <c r="T52" i="82"/>
  <c r="R52" i="82"/>
  <c r="Q52" i="82"/>
  <c r="S52" i="82" s="1"/>
  <c r="N52" i="82"/>
  <c r="AM52" i="82" s="1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AA50" i="82"/>
  <c r="Z50" i="82"/>
  <c r="Y50" i="82"/>
  <c r="W50" i="82"/>
  <c r="V50" i="82"/>
  <c r="T50" i="82"/>
  <c r="R50" i="82"/>
  <c r="Q50" i="82"/>
  <c r="S50" i="82" s="1"/>
  <c r="N50" i="82"/>
  <c r="AM50" i="82" s="1"/>
  <c r="J50" i="82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Q48" i="82"/>
  <c r="S48" i="82" s="1"/>
  <c r="N48" i="82"/>
  <c r="AM48" i="82" s="1"/>
  <c r="J48" i="82"/>
  <c r="H48" i="82"/>
  <c r="G48" i="82"/>
  <c r="AR47" i="82"/>
  <c r="AQ47" i="82"/>
  <c r="AN47" i="82"/>
  <c r="AM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M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Q44" i="82" s="1"/>
  <c r="S44" i="82" s="1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Q42" i="82" s="1"/>
  <c r="S42" i="82" s="1"/>
  <c r="J42" i="82"/>
  <c r="H42" i="82"/>
  <c r="G42" i="82"/>
  <c r="AR41" i="82"/>
  <c r="AQ41" i="82"/>
  <c r="AN41" i="82"/>
  <c r="AM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Q40" i="82" s="1"/>
  <c r="S40" i="82" s="1"/>
  <c r="J40" i="82"/>
  <c r="H40" i="82"/>
  <c r="G40" i="82"/>
  <c r="AR39" i="82"/>
  <c r="AQ39" i="82"/>
  <c r="AN39" i="82"/>
  <c r="AM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Q38" i="82" s="1"/>
  <c r="S38" i="82" s="1"/>
  <c r="J38" i="82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Q36" i="82" s="1"/>
  <c r="S36" i="82" s="1"/>
  <c r="J36" i="82"/>
  <c r="H36" i="82"/>
  <c r="G36" i="82"/>
  <c r="AR35" i="82"/>
  <c r="AQ35" i="82"/>
  <c r="AN35" i="82"/>
  <c r="AM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Q34" i="82" s="1"/>
  <c r="S34" i="82" s="1"/>
  <c r="J34" i="82"/>
  <c r="H34" i="82"/>
  <c r="G34" i="82"/>
  <c r="AR33" i="82"/>
  <c r="AQ33" i="82"/>
  <c r="AN33" i="82"/>
  <c r="AM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Q32" i="82" s="1"/>
  <c r="S32" i="82" s="1"/>
  <c r="J32" i="82"/>
  <c r="H32" i="82"/>
  <c r="G32" i="82"/>
  <c r="AR31" i="82"/>
  <c r="AQ31" i="82"/>
  <c r="AN31" i="82"/>
  <c r="AM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Q30" i="82" s="1"/>
  <c r="S30" i="82" s="1"/>
  <c r="J30" i="82"/>
  <c r="H30" i="82"/>
  <c r="G30" i="82"/>
  <c r="AR29" i="82"/>
  <c r="AQ29" i="82"/>
  <c r="AN29" i="82"/>
  <c r="AM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Q28" i="82" s="1"/>
  <c r="S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Q26" i="82" s="1"/>
  <c r="S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Q24" i="82" s="1"/>
  <c r="S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Q22" i="82" s="1"/>
  <c r="S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Q20" i="82" s="1"/>
  <c r="S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Q18" i="82" s="1"/>
  <c r="S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Q16" i="82" s="1"/>
  <c r="S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Q14" i="82" s="1"/>
  <c r="S14" i="82" s="1"/>
  <c r="J14" i="82"/>
  <c r="H14" i="82"/>
  <c r="G14" i="82"/>
  <c r="V13" i="82"/>
  <c r="T13" i="82"/>
  <c r="H13" i="82"/>
  <c r="G13" i="82"/>
  <c r="V12" i="82"/>
  <c r="T12" i="82"/>
  <c r="H12" i="82"/>
  <c r="G12" i="82"/>
  <c r="V11" i="82"/>
  <c r="T11" i="82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Q10" i="82" s="1"/>
  <c r="S10" i="82" s="1"/>
  <c r="J10" i="82"/>
  <c r="H10" i="82"/>
  <c r="G10" i="82"/>
  <c r="V9" i="82"/>
  <c r="T9" i="82"/>
  <c r="H9" i="82"/>
  <c r="G9" i="82"/>
  <c r="AF8" i="82"/>
  <c r="AF13" i="82" s="1"/>
  <c r="Z8" i="82"/>
  <c r="Z13" i="82" s="1"/>
  <c r="V8" i="82"/>
  <c r="W8" i="82" s="1"/>
  <c r="R8" i="82"/>
  <c r="Q8" i="82"/>
  <c r="S8" i="82" s="1"/>
  <c r="S13" i="82" s="1"/>
  <c r="J8" i="82"/>
  <c r="J9" i="82" s="1"/>
  <c r="H8" i="82"/>
  <c r="G8" i="82"/>
  <c r="AR7" i="82"/>
  <c r="AQ7" i="82"/>
  <c r="AN7" i="82"/>
  <c r="AL7" i="82"/>
  <c r="AJ7" i="82"/>
  <c r="AI7" i="82"/>
  <c r="AI9" i="82" s="1"/>
  <c r="AI13" i="82" s="1"/>
  <c r="AH7" i="82"/>
  <c r="AF7" i="82"/>
  <c r="AF9" i="82" s="1"/>
  <c r="Z7" i="82"/>
  <c r="Z9" i="82" s="1"/>
  <c r="Y7" i="82"/>
  <c r="W7" i="82"/>
  <c r="W9" i="82" s="1"/>
  <c r="V7" i="82"/>
  <c r="T7" i="82"/>
  <c r="R7" i="82"/>
  <c r="R9" i="82" s="1"/>
  <c r="N7" i="82"/>
  <c r="AM7" i="82" s="1"/>
  <c r="J7" i="82"/>
  <c r="Q7" i="82" s="1"/>
  <c r="S7" i="82" s="1"/>
  <c r="S9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P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I428" i="75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AD426" i="75" s="1"/>
  <c r="Z426" i="75"/>
  <c r="Y426" i="75"/>
  <c r="W426" i="75"/>
  <c r="V426" i="75"/>
  <c r="U426" i="75"/>
  <c r="Q426" i="75"/>
  <c r="M426" i="75"/>
  <c r="P426" i="75" s="1"/>
  <c r="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P424" i="75"/>
  <c r="R424" i="75" s="1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P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P420" i="75" s="1"/>
  <c r="R420" i="75" s="1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AD418" i="75" s="1"/>
  <c r="Z418" i="75"/>
  <c r="Y418" i="75"/>
  <c r="W418" i="75"/>
  <c r="V418" i="75"/>
  <c r="U418" i="75"/>
  <c r="Q418" i="75"/>
  <c r="M418" i="75"/>
  <c r="P418" i="75" s="1"/>
  <c r="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P416" i="75"/>
  <c r="R416" i="75" s="1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AW412" i="75"/>
  <c r="AV412" i="75"/>
  <c r="AS412" i="75"/>
  <c r="AR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AW410" i="75"/>
  <c r="AV410" i="75"/>
  <c r="AS410" i="75"/>
  <c r="AR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D374" i="75"/>
  <c r="AC374" i="75"/>
  <c r="Z374" i="75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D368" i="75"/>
  <c r="AC368" i="75"/>
  <c r="Z368" i="75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D362" i="75"/>
  <c r="AC362" i="75"/>
  <c r="Z362" i="75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D360" i="75"/>
  <c r="AC360" i="75"/>
  <c r="Z360" i="75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D358" i="75"/>
  <c r="AC358" i="75"/>
  <c r="Z358" i="75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D354" i="75"/>
  <c r="AC354" i="75"/>
  <c r="Z354" i="75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D352" i="75"/>
  <c r="AC352" i="75"/>
  <c r="Z352" i="75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D350" i="75"/>
  <c r="AC350" i="75"/>
  <c r="Z350" i="75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D346" i="75"/>
  <c r="AC346" i="75"/>
  <c r="Z346" i="75"/>
  <c r="Y346" i="75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AW344" i="75"/>
  <c r="AV344" i="75"/>
  <c r="AS344" i="75"/>
  <c r="AQ344" i="75"/>
  <c r="AO344" i="75"/>
  <c r="AN344" i="75"/>
  <c r="AM344" i="75"/>
  <c r="AL344" i="75"/>
  <c r="AI344" i="75"/>
  <c r="AD344" i="75"/>
  <c r="AC344" i="75"/>
  <c r="Z344" i="75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D338" i="75"/>
  <c r="AC338" i="75"/>
  <c r="Z338" i="75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AW336" i="75"/>
  <c r="AV336" i="75"/>
  <c r="AS336" i="75"/>
  <c r="AQ336" i="75"/>
  <c r="AO336" i="75"/>
  <c r="AN336" i="75"/>
  <c r="AM336" i="75"/>
  <c r="AL336" i="75"/>
  <c r="AI336" i="75"/>
  <c r="AD336" i="75"/>
  <c r="AC336" i="75"/>
  <c r="Z336" i="75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D334" i="75"/>
  <c r="AC334" i="75"/>
  <c r="Z334" i="75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D320" i="75"/>
  <c r="AC320" i="75"/>
  <c r="Z320" i="75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I317" i="75"/>
  <c r="AW316" i="75"/>
  <c r="AV316" i="75"/>
  <c r="AS316" i="75"/>
  <c r="AQ316" i="75"/>
  <c r="AO316" i="75"/>
  <c r="AN316" i="75"/>
  <c r="AM316" i="75"/>
  <c r="AL316" i="75"/>
  <c r="AI316" i="75"/>
  <c r="AD316" i="75"/>
  <c r="AC316" i="75"/>
  <c r="Z316" i="75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I315" i="75"/>
  <c r="AW314" i="75"/>
  <c r="AV314" i="75"/>
  <c r="AS314" i="75"/>
  <c r="AQ314" i="75"/>
  <c r="AO314" i="75"/>
  <c r="AN314" i="75"/>
  <c r="AM314" i="75"/>
  <c r="AL314" i="75"/>
  <c r="AI314" i="75"/>
  <c r="AD314" i="75"/>
  <c r="AC314" i="75"/>
  <c r="Z314" i="75"/>
  <c r="Y314" i="75"/>
  <c r="W314" i="75"/>
  <c r="V314" i="75"/>
  <c r="U314" i="75"/>
  <c r="Q314" i="75"/>
  <c r="M314" i="75"/>
  <c r="AR314" i="75" s="1"/>
  <c r="I314" i="75"/>
  <c r="P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I313" i="75"/>
  <c r="AW312" i="75"/>
  <c r="AV312" i="75"/>
  <c r="AS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M312" i="75"/>
  <c r="AR312" i="75" s="1"/>
  <c r="I312" i="75"/>
  <c r="P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I309" i="75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P305" i="75" s="1"/>
  <c r="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AD303" i="75" s="1"/>
  <c r="Z303" i="75"/>
  <c r="Y303" i="75"/>
  <c r="W303" i="75"/>
  <c r="V303" i="75"/>
  <c r="U303" i="75"/>
  <c r="Q303" i="75"/>
  <c r="M303" i="75"/>
  <c r="P303" i="75" s="1"/>
  <c r="R303" i="75" s="1"/>
  <c r="I303" i="75"/>
  <c r="AW302" i="75"/>
  <c r="AV302" i="75"/>
  <c r="AS302" i="75"/>
  <c r="AQ302" i="75"/>
  <c r="AO302" i="75"/>
  <c r="AN302" i="75"/>
  <c r="AM302" i="75"/>
  <c r="AL302" i="75"/>
  <c r="AI302" i="75"/>
  <c r="AD302" i="75"/>
  <c r="AC302" i="75"/>
  <c r="Z302" i="75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P301" i="75"/>
  <c r="R301" i="75" s="1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P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P297" i="75" s="1"/>
  <c r="R297" i="75" s="1"/>
  <c r="I297" i="75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R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R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R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R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R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R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C269" i="75"/>
  <c r="Y269" i="75"/>
  <c r="Z269" i="75" s="1"/>
  <c r="AD269" i="75" s="1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C267" i="75"/>
  <c r="Y267" i="75"/>
  <c r="Z267" i="75" s="1"/>
  <c r="AD267" i="75" s="1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Y265" i="75"/>
  <c r="Z265" i="75" s="1"/>
  <c r="AD265" i="75" s="1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AW205" i="75"/>
  <c r="AV205" i="75"/>
  <c r="AS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M203" i="75"/>
  <c r="AR203" i="75" s="1"/>
  <c r="I203" i="75"/>
  <c r="P203" i="75" s="1"/>
  <c r="R203" i="75" s="1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M201" i="75"/>
  <c r="AR201" i="75" s="1"/>
  <c r="I201" i="75"/>
  <c r="P201" i="75" s="1"/>
  <c r="R201" i="75" s="1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M199" i="75"/>
  <c r="AR199" i="75" s="1"/>
  <c r="I199" i="75"/>
  <c r="P199" i="75" s="1"/>
  <c r="R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AR195" i="75" s="1"/>
  <c r="I195" i="75"/>
  <c r="P195" i="75" s="1"/>
  <c r="R195" i="75" s="1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AR193" i="75" s="1"/>
  <c r="I193" i="75"/>
  <c r="P193" i="75" s="1"/>
  <c r="R193" i="75" s="1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AW191" i="75"/>
  <c r="AV191" i="75"/>
  <c r="AS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Q191" i="75"/>
  <c r="M191" i="75"/>
  <c r="AR191" i="75" s="1"/>
  <c r="I191" i="75"/>
  <c r="P191" i="75" s="1"/>
  <c r="R191" i="75" s="1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AW189" i="75"/>
  <c r="AV189" i="75"/>
  <c r="AS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C188" i="75"/>
  <c r="Z188" i="75"/>
  <c r="AD188" i="75" s="1"/>
  <c r="Y188" i="75"/>
  <c r="W188" i="75"/>
  <c r="V188" i="75"/>
  <c r="U188" i="75"/>
  <c r="Q188" i="75"/>
  <c r="M188" i="75"/>
  <c r="AR188" i="75" s="1"/>
  <c r="I188" i="75"/>
  <c r="AW187" i="75"/>
  <c r="AV187" i="75"/>
  <c r="AS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M187" i="75"/>
  <c r="AR187" i="75" s="1"/>
  <c r="I187" i="75"/>
  <c r="P187" i="75" s="1"/>
  <c r="R187" i="75" s="1"/>
  <c r="AW186" i="75"/>
  <c r="AV186" i="75"/>
  <c r="AS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AR186" i="75" s="1"/>
  <c r="I186" i="75"/>
  <c r="AW185" i="75"/>
  <c r="AV185" i="75"/>
  <c r="AS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C180" i="75"/>
  <c r="Z180" i="75"/>
  <c r="AD180" i="75" s="1"/>
  <c r="Y180" i="75"/>
  <c r="W180" i="75"/>
  <c r="V180" i="75"/>
  <c r="U180" i="75"/>
  <c r="Q180" i="75"/>
  <c r="M180" i="75"/>
  <c r="AR180" i="75" s="1"/>
  <c r="I180" i="75"/>
  <c r="AW179" i="75"/>
  <c r="AV179" i="75"/>
  <c r="AS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M179" i="75"/>
  <c r="AR179" i="75" s="1"/>
  <c r="I179" i="75"/>
  <c r="P179" i="75" s="1"/>
  <c r="R179" i="75" s="1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C176" i="75"/>
  <c r="Z176" i="75"/>
  <c r="AD176" i="75" s="1"/>
  <c r="Y176" i="75"/>
  <c r="W176" i="75"/>
  <c r="V176" i="75"/>
  <c r="U176" i="75"/>
  <c r="Q176" i="75"/>
  <c r="M176" i="75"/>
  <c r="AR176" i="75" s="1"/>
  <c r="I176" i="75"/>
  <c r="AW175" i="75"/>
  <c r="AV175" i="75"/>
  <c r="AS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M175" i="75"/>
  <c r="AR175" i="75" s="1"/>
  <c r="I175" i="75"/>
  <c r="P175" i="75" s="1"/>
  <c r="R175" i="75" s="1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C172" i="75"/>
  <c r="Z172" i="75"/>
  <c r="AD172" i="75" s="1"/>
  <c r="Y172" i="75"/>
  <c r="W172" i="75"/>
  <c r="V172" i="75"/>
  <c r="U172" i="75"/>
  <c r="Q172" i="75"/>
  <c r="M172" i="75"/>
  <c r="AR172" i="75" s="1"/>
  <c r="I172" i="75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M171" i="75"/>
  <c r="AR171" i="75" s="1"/>
  <c r="I171" i="75"/>
  <c r="P171" i="75" s="1"/>
  <c r="R171" i="75" s="1"/>
  <c r="AW170" i="75"/>
  <c r="AV170" i="75"/>
  <c r="AS170" i="75"/>
  <c r="AQ170" i="75"/>
  <c r="AO170" i="75"/>
  <c r="AN170" i="75"/>
  <c r="AM170" i="75"/>
  <c r="AL170" i="75"/>
  <c r="AI170" i="75"/>
  <c r="AC170" i="75"/>
  <c r="Z170" i="75"/>
  <c r="AD170" i="75" s="1"/>
  <c r="Y170" i="75"/>
  <c r="W170" i="75"/>
  <c r="V170" i="75"/>
  <c r="U170" i="75"/>
  <c r="Q170" i="75"/>
  <c r="M170" i="75"/>
  <c r="AR170" i="75" s="1"/>
  <c r="I170" i="75"/>
  <c r="AW169" i="75"/>
  <c r="AV169" i="75"/>
  <c r="AS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AR168" i="75" s="1"/>
  <c r="I168" i="75"/>
  <c r="AW167" i="75"/>
  <c r="AV167" i="75"/>
  <c r="AS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M167" i="75"/>
  <c r="AR167" i="75" s="1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AR164" i="75" s="1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M163" i="75"/>
  <c r="AR163" i="75" s="1"/>
  <c r="I163" i="75"/>
  <c r="P163" i="75" s="1"/>
  <c r="R163" i="75" s="1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AW161" i="75"/>
  <c r="AV161" i="75"/>
  <c r="AS161" i="75"/>
  <c r="AQ161" i="75"/>
  <c r="AO161" i="75"/>
  <c r="AN161" i="75"/>
  <c r="AM161" i="75"/>
  <c r="AL161" i="75"/>
  <c r="AI161" i="75"/>
  <c r="AD161" i="75"/>
  <c r="AC161" i="75"/>
  <c r="Z161" i="75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P159" i="75" s="1"/>
  <c r="R159" i="75" s="1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AR156" i="75" s="1"/>
  <c r="I156" i="75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M155" i="75"/>
  <c r="AR155" i="75" s="1"/>
  <c r="I155" i="75"/>
  <c r="P155" i="75" s="1"/>
  <c r="R155" i="75" s="1"/>
  <c r="AW154" i="75"/>
  <c r="AV154" i="75"/>
  <c r="AS154" i="75"/>
  <c r="AQ154" i="75"/>
  <c r="AO154" i="75"/>
  <c r="AN154" i="75"/>
  <c r="AM154" i="75"/>
  <c r="AL154" i="75"/>
  <c r="AI154" i="75"/>
  <c r="AC154" i="75"/>
  <c r="Z154" i="75"/>
  <c r="AD154" i="75" s="1"/>
  <c r="Y154" i="75"/>
  <c r="W154" i="75"/>
  <c r="V154" i="75"/>
  <c r="U154" i="75"/>
  <c r="Q154" i="75"/>
  <c r="M154" i="75"/>
  <c r="AR154" i="75" s="1"/>
  <c r="I154" i="75"/>
  <c r="AW153" i="75"/>
  <c r="AV153" i="75"/>
  <c r="AS153" i="75"/>
  <c r="AQ153" i="75"/>
  <c r="AO153" i="75"/>
  <c r="AN153" i="75"/>
  <c r="AM153" i="75"/>
  <c r="AL153" i="75"/>
  <c r="AI153" i="75"/>
  <c r="AD153" i="75"/>
  <c r="AC153" i="75"/>
  <c r="Z153" i="75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AR152" i="75" s="1"/>
  <c r="I152" i="75"/>
  <c r="AW151" i="75"/>
  <c r="AV151" i="75"/>
  <c r="AS151" i="75"/>
  <c r="AQ151" i="75"/>
  <c r="AO151" i="75"/>
  <c r="AN151" i="75"/>
  <c r="AM151" i="75"/>
  <c r="AL151" i="75"/>
  <c r="AI151" i="75"/>
  <c r="AD151" i="75"/>
  <c r="AC151" i="75"/>
  <c r="Z151" i="75"/>
  <c r="Y151" i="75"/>
  <c r="W151" i="75"/>
  <c r="V151" i="75"/>
  <c r="U151" i="75"/>
  <c r="Q151" i="75"/>
  <c r="M151" i="75"/>
  <c r="AR151" i="75" s="1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D147" i="75"/>
  <c r="AC147" i="75"/>
  <c r="Z147" i="75"/>
  <c r="Y147" i="75"/>
  <c r="W147" i="75"/>
  <c r="V147" i="75"/>
  <c r="U147" i="75"/>
  <c r="Q147" i="75"/>
  <c r="M147" i="75"/>
  <c r="AR147" i="75" s="1"/>
  <c r="I147" i="75"/>
  <c r="P147" i="75" s="1"/>
  <c r="R147" i="75" s="1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AR143" i="75" s="1"/>
  <c r="I143" i="75"/>
  <c r="P143" i="75" s="1"/>
  <c r="R143" i="75" s="1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AR141" i="75" s="1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AW139" i="75"/>
  <c r="AV139" i="75"/>
  <c r="AS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AR139" i="75" s="1"/>
  <c r="I139" i="75"/>
  <c r="P139" i="75" s="1"/>
  <c r="R139" i="75" s="1"/>
  <c r="AW138" i="75"/>
  <c r="AV138" i="75"/>
  <c r="AS138" i="75"/>
  <c r="AQ138" i="75"/>
  <c r="AO138" i="75"/>
  <c r="AN138" i="75"/>
  <c r="AM138" i="75"/>
  <c r="AL138" i="75"/>
  <c r="AI138" i="75"/>
  <c r="AC138" i="75"/>
  <c r="Z138" i="75"/>
  <c r="AD138" i="75" s="1"/>
  <c r="Y138" i="75"/>
  <c r="W138" i="75"/>
  <c r="V138" i="75"/>
  <c r="U138" i="75"/>
  <c r="Q138" i="75"/>
  <c r="M138" i="75"/>
  <c r="AR138" i="75" s="1"/>
  <c r="I138" i="75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AR137" i="75" s="1"/>
  <c r="I137" i="75"/>
  <c r="P137" i="75" s="1"/>
  <c r="R137" i="75" s="1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AW135" i="75"/>
  <c r="AV135" i="75"/>
  <c r="AS135" i="75"/>
  <c r="AQ135" i="75"/>
  <c r="AO135" i="75"/>
  <c r="AN135" i="75"/>
  <c r="AM135" i="75"/>
  <c r="AL135" i="75"/>
  <c r="AI135" i="75"/>
  <c r="AD135" i="75"/>
  <c r="AC135" i="75"/>
  <c r="Z135" i="75"/>
  <c r="Y135" i="75"/>
  <c r="W135" i="75"/>
  <c r="V135" i="75"/>
  <c r="U135" i="75"/>
  <c r="Q135" i="75"/>
  <c r="M135" i="75"/>
  <c r="AR135" i="75" s="1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AW131" i="75"/>
  <c r="AV131" i="75"/>
  <c r="AS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M131" i="75"/>
  <c r="AR131" i="75" s="1"/>
  <c r="I131" i="75"/>
  <c r="P131" i="75" s="1"/>
  <c r="R131" i="75" s="1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AR129" i="75" s="1"/>
  <c r="I129" i="75"/>
  <c r="P129" i="75" s="1"/>
  <c r="R129" i="75" s="1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AW127" i="75"/>
  <c r="AV127" i="75"/>
  <c r="AS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M127" i="75"/>
  <c r="AR127" i="75" s="1"/>
  <c r="I127" i="75"/>
  <c r="P127" i="75" s="1"/>
  <c r="R127" i="75" s="1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I126" i="75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I124" i="75"/>
  <c r="AW123" i="75"/>
  <c r="AV123" i="75"/>
  <c r="AS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AR123" i="75" s="1"/>
  <c r="I123" i="75"/>
  <c r="P123" i="75" s="1"/>
  <c r="R123" i="75" s="1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I122" i="75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AR121" i="75" s="1"/>
  <c r="I121" i="75"/>
  <c r="P121" i="75" s="1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I120" i="75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AR119" i="75" s="1"/>
  <c r="I119" i="75"/>
  <c r="P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I118" i="75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AR117" i="75" s="1"/>
  <c r="I117" i="75"/>
  <c r="P117" i="75" s="1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AR115" i="75" s="1"/>
  <c r="I115" i="75"/>
  <c r="P115" i="75" s="1"/>
  <c r="R115" i="75" s="1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I114" i="75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M113" i="75"/>
  <c r="AR113" i="75" s="1"/>
  <c r="I113" i="75"/>
  <c r="P113" i="75" s="1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I112" i="75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M111" i="75"/>
  <c r="AR111" i="75" s="1"/>
  <c r="I111" i="75"/>
  <c r="P111" i="75" s="1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I110" i="75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M109" i="75"/>
  <c r="AR109" i="75" s="1"/>
  <c r="I109" i="75"/>
  <c r="P109" i="75" s="1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AR107" i="75" s="1"/>
  <c r="I107" i="75"/>
  <c r="P107" i="75" s="1"/>
  <c r="R107" i="75" s="1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I106" i="75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M105" i="75"/>
  <c r="AR105" i="75" s="1"/>
  <c r="I105" i="75"/>
  <c r="P105" i="75" s="1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I104" i="75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M103" i="75"/>
  <c r="AR103" i="75" s="1"/>
  <c r="I103" i="75"/>
  <c r="P103" i="75" s="1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I102" i="75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I98" i="75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M97" i="75"/>
  <c r="AR97" i="75" s="1"/>
  <c r="I97" i="75"/>
  <c r="P97" i="75" s="1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I94" i="75"/>
  <c r="AW93" i="75"/>
  <c r="AV93" i="75"/>
  <c r="AS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M93" i="75"/>
  <c r="AR93" i="75" s="1"/>
  <c r="I93" i="75"/>
  <c r="P93" i="75" s="1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P92" i="75"/>
  <c r="R92" i="75" s="1"/>
  <c r="M92" i="75"/>
  <c r="AR92" i="75" s="1"/>
  <c r="I92" i="75"/>
  <c r="AW91" i="75"/>
  <c r="AV91" i="75"/>
  <c r="AS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Q90" i="75"/>
  <c r="AO90" i="75"/>
  <c r="AN90" i="75"/>
  <c r="AM90" i="75"/>
  <c r="AL90" i="75"/>
  <c r="AI90" i="75"/>
  <c r="AC90" i="75"/>
  <c r="AD90" i="75" s="1"/>
  <c r="Z90" i="75"/>
  <c r="Y90" i="75"/>
  <c r="W90" i="75"/>
  <c r="V90" i="75"/>
  <c r="U90" i="75"/>
  <c r="Q90" i="75"/>
  <c r="M90" i="75"/>
  <c r="P90" i="75" s="1"/>
  <c r="R90" i="75" s="1"/>
  <c r="I90" i="75"/>
  <c r="AW89" i="75"/>
  <c r="AV89" i="75"/>
  <c r="AS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P88" i="75"/>
  <c r="R88" i="75" s="1"/>
  <c r="M88" i="75"/>
  <c r="AR88" i="75" s="1"/>
  <c r="I88" i="75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P86" i="75" s="1"/>
  <c r="R86" i="75" s="1"/>
  <c r="I86" i="75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P84" i="75"/>
  <c r="R84" i="75" s="1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Q82" i="75"/>
  <c r="AO82" i="75"/>
  <c r="AN82" i="75"/>
  <c r="AM82" i="75"/>
  <c r="AL82" i="75"/>
  <c r="AI82" i="75"/>
  <c r="AC82" i="75"/>
  <c r="AD82" i="75" s="1"/>
  <c r="Z82" i="75"/>
  <c r="Y82" i="75"/>
  <c r="W82" i="75"/>
  <c r="V82" i="75"/>
  <c r="U82" i="75"/>
  <c r="Q82" i="75"/>
  <c r="M82" i="75"/>
  <c r="P82" i="75" s="1"/>
  <c r="R82" i="75" s="1"/>
  <c r="I82" i="75"/>
  <c r="AW81" i="75"/>
  <c r="AV81" i="75"/>
  <c r="AS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P80" i="75"/>
  <c r="R80" i="75" s="1"/>
  <c r="M80" i="75"/>
  <c r="AR80" i="75" s="1"/>
  <c r="I80" i="75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P78" i="75" s="1"/>
  <c r="R78" i="75" s="1"/>
  <c r="I78" i="75"/>
  <c r="AW77" i="75"/>
  <c r="AV77" i="75"/>
  <c r="AS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AR77" i="75" s="1"/>
  <c r="I77" i="75"/>
  <c r="AW76" i="75"/>
  <c r="AV76" i="75"/>
  <c r="AS76" i="75"/>
  <c r="AQ76" i="75"/>
  <c r="AO76" i="75"/>
  <c r="AN76" i="75"/>
  <c r="AM76" i="75"/>
  <c r="AL76" i="75"/>
  <c r="AI76" i="75"/>
  <c r="AD76" i="75"/>
  <c r="AC76" i="75"/>
  <c r="Z76" i="75"/>
  <c r="Y76" i="75"/>
  <c r="W76" i="75"/>
  <c r="V76" i="75"/>
  <c r="U76" i="75"/>
  <c r="Q76" i="75"/>
  <c r="P76" i="75"/>
  <c r="R76" i="75" s="1"/>
  <c r="M76" i="75"/>
  <c r="AR76" i="75" s="1"/>
  <c r="I76" i="75"/>
  <c r="AW75" i="75"/>
  <c r="AV75" i="75"/>
  <c r="AS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Q74" i="75"/>
  <c r="AO74" i="75"/>
  <c r="AN74" i="75"/>
  <c r="AM74" i="75"/>
  <c r="AL74" i="75"/>
  <c r="AI74" i="75"/>
  <c r="AC74" i="75"/>
  <c r="AD74" i="75" s="1"/>
  <c r="Z74" i="75"/>
  <c r="Y74" i="75"/>
  <c r="W74" i="75"/>
  <c r="V74" i="75"/>
  <c r="U74" i="75"/>
  <c r="Q74" i="75"/>
  <c r="M74" i="75"/>
  <c r="P74" i="75" s="1"/>
  <c r="R74" i="75" s="1"/>
  <c r="I74" i="75"/>
  <c r="AW73" i="75"/>
  <c r="AV73" i="75"/>
  <c r="AS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P72" i="75"/>
  <c r="R72" i="75" s="1"/>
  <c r="M72" i="75"/>
  <c r="AR72" i="75" s="1"/>
  <c r="I72" i="75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P67" i="75" s="1"/>
  <c r="R67" i="75" s="1"/>
  <c r="AW66" i="75"/>
  <c r="AV66" i="75"/>
  <c r="AS66" i="75"/>
  <c r="AQ66" i="75"/>
  <c r="AO66" i="75"/>
  <c r="AN66" i="75"/>
  <c r="AM66" i="75"/>
  <c r="AL66" i="75"/>
  <c r="AI66" i="75"/>
  <c r="AD66" i="75"/>
  <c r="AC66" i="75"/>
  <c r="Z66" i="75"/>
  <c r="Y66" i="75"/>
  <c r="W66" i="75"/>
  <c r="V66" i="75"/>
  <c r="U66" i="75"/>
  <c r="Q66" i="75"/>
  <c r="M66" i="75"/>
  <c r="AR66" i="75" s="1"/>
  <c r="I66" i="75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Q64" i="75"/>
  <c r="AO64" i="75"/>
  <c r="AN64" i="75"/>
  <c r="AM64" i="75"/>
  <c r="AL64" i="75"/>
  <c r="AI64" i="75"/>
  <c r="AD64" i="75"/>
  <c r="AC64" i="75"/>
  <c r="Z64" i="75"/>
  <c r="Y64" i="75"/>
  <c r="W64" i="75"/>
  <c r="V64" i="75"/>
  <c r="U64" i="75"/>
  <c r="Q64" i="75"/>
  <c r="M64" i="75"/>
  <c r="AR64" i="75" s="1"/>
  <c r="I64" i="75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Q62" i="75"/>
  <c r="AO62" i="75"/>
  <c r="AN62" i="75"/>
  <c r="AM62" i="75"/>
  <c r="AL62" i="75"/>
  <c r="AI62" i="75"/>
  <c r="AD62" i="75"/>
  <c r="AC62" i="75"/>
  <c r="Z62" i="75"/>
  <c r="Y62" i="75"/>
  <c r="W62" i="75"/>
  <c r="V62" i="75"/>
  <c r="U62" i="75"/>
  <c r="Q62" i="75"/>
  <c r="M62" i="75"/>
  <c r="AR62" i="75" s="1"/>
  <c r="I62" i="75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D60" i="75"/>
  <c r="AC60" i="75"/>
  <c r="Z60" i="75"/>
  <c r="Y60" i="75"/>
  <c r="W60" i="75"/>
  <c r="V60" i="75"/>
  <c r="U60" i="75"/>
  <c r="Q60" i="75"/>
  <c r="M60" i="75"/>
  <c r="AR60" i="75" s="1"/>
  <c r="I60" i="75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Q58" i="75"/>
  <c r="AO58" i="75"/>
  <c r="AN58" i="75"/>
  <c r="AM58" i="75"/>
  <c r="AL58" i="75"/>
  <c r="AI58" i="75"/>
  <c r="AD58" i="75"/>
  <c r="AC58" i="75"/>
  <c r="Z58" i="75"/>
  <c r="Y58" i="75"/>
  <c r="W58" i="75"/>
  <c r="V58" i="75"/>
  <c r="U58" i="75"/>
  <c r="Q58" i="75"/>
  <c r="M58" i="75"/>
  <c r="AR58" i="75" s="1"/>
  <c r="I58" i="75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D56" i="75"/>
  <c r="AC56" i="75"/>
  <c r="Z56" i="75"/>
  <c r="Y56" i="75"/>
  <c r="W56" i="75"/>
  <c r="V56" i="75"/>
  <c r="U56" i="75"/>
  <c r="Q56" i="75"/>
  <c r="M56" i="75"/>
  <c r="AR56" i="75" s="1"/>
  <c r="I56" i="75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D54" i="75"/>
  <c r="AC54" i="75"/>
  <c r="Z54" i="75"/>
  <c r="Y54" i="75"/>
  <c r="W54" i="75"/>
  <c r="V54" i="75"/>
  <c r="U54" i="75"/>
  <c r="Q54" i="75"/>
  <c r="M54" i="75"/>
  <c r="AR54" i="75" s="1"/>
  <c r="I54" i="75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P51" i="75" s="1"/>
  <c r="R51" i="75" s="1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D48" i="75"/>
  <c r="AC48" i="75"/>
  <c r="Z48" i="75"/>
  <c r="Y48" i="75"/>
  <c r="W48" i="75"/>
  <c r="V48" i="75"/>
  <c r="U48" i="75"/>
  <c r="Q48" i="75"/>
  <c r="M48" i="75"/>
  <c r="AR48" i="75" s="1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P47" i="75" s="1"/>
  <c r="R47" i="75" s="1"/>
  <c r="AW46" i="75"/>
  <c r="AV46" i="75"/>
  <c r="AS46" i="75"/>
  <c r="AQ46" i="75"/>
  <c r="AO46" i="75"/>
  <c r="AN46" i="75"/>
  <c r="AM46" i="75"/>
  <c r="AL46" i="75"/>
  <c r="AI46" i="75"/>
  <c r="AD46" i="75"/>
  <c r="AC46" i="75"/>
  <c r="Z46" i="75"/>
  <c r="Y46" i="75"/>
  <c r="W46" i="75"/>
  <c r="V46" i="75"/>
  <c r="U46" i="75"/>
  <c r="Q46" i="75"/>
  <c r="M46" i="75"/>
  <c r="AR46" i="75" s="1"/>
  <c r="I46" i="75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M44" i="75"/>
  <c r="AR44" i="75" s="1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M42" i="75"/>
  <c r="AR42" i="75" s="1"/>
  <c r="I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Q40" i="75"/>
  <c r="AO40" i="75"/>
  <c r="AN40" i="75"/>
  <c r="AM40" i="75"/>
  <c r="AL40" i="75"/>
  <c r="AI40" i="75"/>
  <c r="AD40" i="75"/>
  <c r="AC40" i="75"/>
  <c r="Z40" i="75"/>
  <c r="Y40" i="75"/>
  <c r="W40" i="75"/>
  <c r="V40" i="75"/>
  <c r="U40" i="75"/>
  <c r="Q40" i="75"/>
  <c r="M40" i="75"/>
  <c r="AR40" i="75" s="1"/>
  <c r="I40" i="75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M38" i="75"/>
  <c r="AR38" i="75" s="1"/>
  <c r="I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Q34" i="75"/>
  <c r="AO34" i="75"/>
  <c r="AN34" i="75"/>
  <c r="AM34" i="75"/>
  <c r="AL34" i="75"/>
  <c r="AI34" i="75"/>
  <c r="AD34" i="75"/>
  <c r="AC34" i="75"/>
  <c r="Z34" i="75"/>
  <c r="Y34" i="75"/>
  <c r="W34" i="75"/>
  <c r="V34" i="75"/>
  <c r="U34" i="75"/>
  <c r="Q34" i="75"/>
  <c r="M34" i="75"/>
  <c r="AR34" i="75" s="1"/>
  <c r="I34" i="75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Q32" i="75"/>
  <c r="AO32" i="75"/>
  <c r="AN32" i="75"/>
  <c r="AM32" i="75"/>
  <c r="AL32" i="75"/>
  <c r="AI32" i="75"/>
  <c r="AD32" i="75"/>
  <c r="AC32" i="75"/>
  <c r="Z32" i="75"/>
  <c r="Y32" i="75"/>
  <c r="W32" i="75"/>
  <c r="V32" i="75"/>
  <c r="U32" i="75"/>
  <c r="Q32" i="75"/>
  <c r="M32" i="75"/>
  <c r="AR32" i="75" s="1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Q30" i="75"/>
  <c r="AO30" i="75"/>
  <c r="AN30" i="75"/>
  <c r="AM30" i="75"/>
  <c r="AL30" i="75"/>
  <c r="AI30" i="75"/>
  <c r="AD30" i="75"/>
  <c r="AC30" i="75"/>
  <c r="Z30" i="75"/>
  <c r="Y30" i="75"/>
  <c r="W30" i="75"/>
  <c r="V30" i="75"/>
  <c r="U30" i="75"/>
  <c r="Q30" i="75"/>
  <c r="M30" i="75"/>
  <c r="AR30" i="75" s="1"/>
  <c r="I30" i="75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D28" i="75"/>
  <c r="AC28" i="75"/>
  <c r="Z28" i="75"/>
  <c r="Y28" i="75"/>
  <c r="W28" i="75"/>
  <c r="V28" i="75"/>
  <c r="U28" i="75"/>
  <c r="Q28" i="75"/>
  <c r="M28" i="75"/>
  <c r="AR28" i="75" s="1"/>
  <c r="I28" i="75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Q26" i="75"/>
  <c r="AO26" i="75"/>
  <c r="AN26" i="75"/>
  <c r="AM26" i="75"/>
  <c r="AL26" i="75"/>
  <c r="AI26" i="75"/>
  <c r="AD26" i="75"/>
  <c r="AC26" i="75"/>
  <c r="Z26" i="75"/>
  <c r="Y26" i="75"/>
  <c r="W26" i="75"/>
  <c r="V26" i="75"/>
  <c r="U26" i="75"/>
  <c r="Q26" i="75"/>
  <c r="M26" i="75"/>
  <c r="AR26" i="75" s="1"/>
  <c r="I26" i="75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Q24" i="75"/>
  <c r="AO24" i="75"/>
  <c r="AN24" i="75"/>
  <c r="AM24" i="75"/>
  <c r="AL24" i="75"/>
  <c r="AI24" i="75"/>
  <c r="AD24" i="75"/>
  <c r="AC24" i="75"/>
  <c r="Z24" i="75"/>
  <c r="Y24" i="75"/>
  <c r="W24" i="75"/>
  <c r="V24" i="75"/>
  <c r="U24" i="75"/>
  <c r="Q24" i="75"/>
  <c r="M24" i="75"/>
  <c r="AR24" i="75" s="1"/>
  <c r="I24" i="75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AW21" i="75"/>
  <c r="AV21" i="75"/>
  <c r="AS21" i="75"/>
  <c r="AQ21" i="75"/>
  <c r="AO21" i="75"/>
  <c r="AN21" i="75"/>
  <c r="AM21" i="75"/>
  <c r="AL21" i="75"/>
  <c r="AI21" i="75"/>
  <c r="AD21" i="75"/>
  <c r="AC21" i="75"/>
  <c r="Z21" i="75"/>
  <c r="Y21" i="75"/>
  <c r="W21" i="75"/>
  <c r="V21" i="75"/>
  <c r="U21" i="75"/>
  <c r="Q21" i="75"/>
  <c r="M21" i="75"/>
  <c r="AR21" i="75" s="1"/>
  <c r="I21" i="75"/>
  <c r="P21" i="75" s="1"/>
  <c r="R21" i="75" s="1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AW19" i="75"/>
  <c r="AV19" i="75"/>
  <c r="AS19" i="75"/>
  <c r="AQ19" i="75"/>
  <c r="AO19" i="75"/>
  <c r="AN19" i="75"/>
  <c r="AM19" i="75"/>
  <c r="AL19" i="75"/>
  <c r="AI19" i="75"/>
  <c r="AD19" i="75"/>
  <c r="AC19" i="75"/>
  <c r="Z19" i="75"/>
  <c r="Y19" i="75"/>
  <c r="W19" i="75"/>
  <c r="V19" i="75"/>
  <c r="U19" i="75"/>
  <c r="Q19" i="75"/>
  <c r="M19" i="75"/>
  <c r="AR19" i="75" s="1"/>
  <c r="I19" i="75"/>
  <c r="P19" i="75" s="1"/>
  <c r="R19" i="75" s="1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AW17" i="75"/>
  <c r="AV17" i="75"/>
  <c r="AS17" i="75"/>
  <c r="AQ17" i="75"/>
  <c r="AO17" i="75"/>
  <c r="AN17" i="75"/>
  <c r="AM17" i="75"/>
  <c r="AL17" i="75"/>
  <c r="AI17" i="75"/>
  <c r="AD17" i="75"/>
  <c r="AC17" i="75"/>
  <c r="Z17" i="75"/>
  <c r="Y17" i="75"/>
  <c r="W17" i="75"/>
  <c r="V17" i="75"/>
  <c r="U17" i="75"/>
  <c r="Q17" i="75"/>
  <c r="M17" i="75"/>
  <c r="AR17" i="75" s="1"/>
  <c r="I17" i="75"/>
  <c r="P17" i="75" s="1"/>
  <c r="R17" i="75" s="1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AW15" i="75"/>
  <c r="AV15" i="75"/>
  <c r="AS15" i="75"/>
  <c r="AQ15" i="75"/>
  <c r="AO15" i="75"/>
  <c r="AN15" i="75"/>
  <c r="AM15" i="75"/>
  <c r="AL15" i="75"/>
  <c r="AI15" i="75"/>
  <c r="AD15" i="75"/>
  <c r="AC15" i="75"/>
  <c r="Z15" i="75"/>
  <c r="Y15" i="75"/>
  <c r="W15" i="75"/>
  <c r="V15" i="75"/>
  <c r="U15" i="75"/>
  <c r="Q15" i="75"/>
  <c r="M15" i="75"/>
  <c r="AR15" i="75" s="1"/>
  <c r="I15" i="75"/>
  <c r="P15" i="75" s="1"/>
  <c r="R15" i="75" s="1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U13" i="75"/>
  <c r="U12" i="75"/>
  <c r="U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U9" i="75"/>
  <c r="AW8" i="75"/>
  <c r="AO8" i="75"/>
  <c r="AL8" i="75"/>
  <c r="AL13" i="75" s="1"/>
  <c r="AD8" i="75"/>
  <c r="W8" i="75"/>
  <c r="U8" i="75"/>
  <c r="V8" i="75" s="1"/>
  <c r="AR8" i="75"/>
  <c r="I8" i="75"/>
  <c r="AQ8" i="75" s="1"/>
  <c r="AW7" i="75"/>
  <c r="AW9" i="75" s="1"/>
  <c r="AV7" i="75"/>
  <c r="AS7" i="75"/>
  <c r="AQ7" i="75"/>
  <c r="AQ9" i="75" s="1"/>
  <c r="AO7" i="75"/>
  <c r="AO9" i="75" s="1"/>
  <c r="AN7" i="75"/>
  <c r="AM7" i="75"/>
  <c r="AM9" i="75" s="1"/>
  <c r="AM13" i="75" s="1"/>
  <c r="AL7" i="75"/>
  <c r="AL9" i="75" s="1"/>
  <c r="AI7" i="75"/>
  <c r="AI9" i="75" s="1"/>
  <c r="AI13" i="75" s="1"/>
  <c r="AC7" i="75"/>
  <c r="AC9" i="75" s="1"/>
  <c r="AC13" i="75" s="1"/>
  <c r="Y7" i="75"/>
  <c r="Z7" i="75" s="1"/>
  <c r="AD7" i="75" s="1"/>
  <c r="AD9" i="75" s="1"/>
  <c r="W7" i="75"/>
  <c r="W9" i="75" s="1"/>
  <c r="V7" i="75"/>
  <c r="U7" i="75"/>
  <c r="Q7" i="75"/>
  <c r="Q9" i="75" s="1"/>
  <c r="Q13" i="75" s="1"/>
  <c r="M7" i="75"/>
  <c r="AR7" i="75" s="1"/>
  <c r="I7" i="75"/>
  <c r="P7" i="75" s="1"/>
  <c r="AS6" i="75"/>
  <c r="AC6" i="75"/>
  <c r="W13" i="82" l="1"/>
  <c r="AQ8" i="82"/>
  <c r="AH8" i="82"/>
  <c r="AR8" i="82"/>
  <c r="Y9" i="82"/>
  <c r="AQ9" i="82"/>
  <c r="AR9" i="82"/>
  <c r="R13" i="82"/>
  <c r="Y8" i="82"/>
  <c r="AA8" i="82"/>
  <c r="AL8" i="82"/>
  <c r="Q9" i="82"/>
  <c r="J13" i="82"/>
  <c r="Q13" i="82"/>
  <c r="AA7" i="82"/>
  <c r="AA9" i="82" s="1"/>
  <c r="AQ13" i="75"/>
  <c r="AD13" i="75"/>
  <c r="AR13" i="75"/>
  <c r="AO13" i="75"/>
  <c r="V9" i="75"/>
  <c r="V13" i="75" s="1"/>
  <c r="W13" i="75"/>
  <c r="AW13" i="75"/>
  <c r="R7" i="75"/>
  <c r="Z9" i="75"/>
  <c r="Z13" i="75" s="1"/>
  <c r="AR9" i="75"/>
  <c r="AV8" i="75"/>
  <c r="AV9" i="75" s="1"/>
  <c r="I13" i="75"/>
  <c r="I9" i="75"/>
  <c r="AR74" i="75"/>
  <c r="AR82" i="75"/>
  <c r="AR90" i="75"/>
  <c r="R93" i="75"/>
  <c r="AR94" i="75"/>
  <c r="P94" i="75"/>
  <c r="R94" i="75" s="1"/>
  <c r="R97" i="75"/>
  <c r="AR98" i="75"/>
  <c r="P98" i="75"/>
  <c r="R98" i="75" s="1"/>
  <c r="R105" i="75"/>
  <c r="AR106" i="75"/>
  <c r="P106" i="75"/>
  <c r="R106" i="75" s="1"/>
  <c r="R113" i="75"/>
  <c r="AR114" i="75"/>
  <c r="P114" i="75"/>
  <c r="R114" i="75" s="1"/>
  <c r="R121" i="75"/>
  <c r="AR122" i="75"/>
  <c r="P122" i="75"/>
  <c r="R122" i="75" s="1"/>
  <c r="P8" i="75"/>
  <c r="P10" i="75"/>
  <c r="R10" i="75" s="1"/>
  <c r="P14" i="75"/>
  <c r="R14" i="75" s="1"/>
  <c r="P16" i="75"/>
  <c r="R16" i="75" s="1"/>
  <c r="P18" i="75"/>
  <c r="R18" i="75" s="1"/>
  <c r="P20" i="75"/>
  <c r="R20" i="75" s="1"/>
  <c r="P22" i="75"/>
  <c r="R22" i="75" s="1"/>
  <c r="P24" i="75"/>
  <c r="R24" i="75" s="1"/>
  <c r="P26" i="75"/>
  <c r="R26" i="75" s="1"/>
  <c r="P28" i="75"/>
  <c r="R28" i="75" s="1"/>
  <c r="P30" i="75"/>
  <c r="R30" i="75" s="1"/>
  <c r="P32" i="75"/>
  <c r="R32" i="75" s="1"/>
  <c r="P34" i="75"/>
  <c r="R34" i="75" s="1"/>
  <c r="P36" i="75"/>
  <c r="R36" i="75" s="1"/>
  <c r="P38" i="75"/>
  <c r="R38" i="75" s="1"/>
  <c r="P40" i="75"/>
  <c r="R40" i="75" s="1"/>
  <c r="P42" i="75"/>
  <c r="R42" i="75" s="1"/>
  <c r="P44" i="75"/>
  <c r="R44" i="75" s="1"/>
  <c r="P46" i="75"/>
  <c r="R46" i="75" s="1"/>
  <c r="P48" i="75"/>
  <c r="R48" i="75" s="1"/>
  <c r="P50" i="75"/>
  <c r="R50" i="75" s="1"/>
  <c r="P52" i="75"/>
  <c r="R52" i="75" s="1"/>
  <c r="P54" i="75"/>
  <c r="R54" i="75" s="1"/>
  <c r="P56" i="75"/>
  <c r="R56" i="75" s="1"/>
  <c r="P58" i="75"/>
  <c r="R58" i="75" s="1"/>
  <c r="P60" i="75"/>
  <c r="R60" i="75" s="1"/>
  <c r="P62" i="75"/>
  <c r="R62" i="75" s="1"/>
  <c r="P64" i="75"/>
  <c r="R64" i="75" s="1"/>
  <c r="P66" i="75"/>
  <c r="R66" i="75" s="1"/>
  <c r="P68" i="75"/>
  <c r="R68" i="75" s="1"/>
  <c r="P70" i="75"/>
  <c r="R70" i="75" s="1"/>
  <c r="P77" i="75"/>
  <c r="R77" i="75" s="1"/>
  <c r="P85" i="75"/>
  <c r="R85" i="75" s="1"/>
  <c r="AR100" i="75"/>
  <c r="P100" i="75"/>
  <c r="R100" i="75" s="1"/>
  <c r="AR108" i="75"/>
  <c r="P108" i="75"/>
  <c r="R108" i="75" s="1"/>
  <c r="AR116" i="75"/>
  <c r="P116" i="75"/>
  <c r="R116" i="75" s="1"/>
  <c r="AR124" i="75"/>
  <c r="P124" i="75"/>
  <c r="R124" i="75" s="1"/>
  <c r="AR78" i="75"/>
  <c r="AR86" i="75"/>
  <c r="AR96" i="75"/>
  <c r="P96" i="75"/>
  <c r="R96" i="75" s="1"/>
  <c r="AR102" i="75"/>
  <c r="P102" i="75"/>
  <c r="R102" i="75" s="1"/>
  <c r="R109" i="75"/>
  <c r="AR110" i="75"/>
  <c r="P110" i="75"/>
  <c r="R110" i="75" s="1"/>
  <c r="R117" i="75"/>
  <c r="AR118" i="75"/>
  <c r="P118" i="75"/>
  <c r="R118" i="75" s="1"/>
  <c r="AR126" i="75"/>
  <c r="P126" i="75"/>
  <c r="R126" i="75" s="1"/>
  <c r="P73" i="75"/>
  <c r="R73" i="75" s="1"/>
  <c r="P81" i="75"/>
  <c r="R81" i="75" s="1"/>
  <c r="P89" i="75"/>
  <c r="R89" i="75" s="1"/>
  <c r="R103" i="75"/>
  <c r="AR104" i="75"/>
  <c r="P104" i="75"/>
  <c r="R104" i="75" s="1"/>
  <c r="R111" i="75"/>
  <c r="AR112" i="75"/>
  <c r="P112" i="75"/>
  <c r="R112" i="75" s="1"/>
  <c r="R119" i="75"/>
  <c r="AR120" i="75"/>
  <c r="P120" i="75"/>
  <c r="R120" i="75" s="1"/>
  <c r="R299" i="75"/>
  <c r="P302" i="75"/>
  <c r="R302" i="75" s="1"/>
  <c r="P308" i="75"/>
  <c r="R308" i="75" s="1"/>
  <c r="AR309" i="75"/>
  <c r="P309" i="75"/>
  <c r="R309" i="75" s="1"/>
  <c r="R314" i="75"/>
  <c r="AR315" i="75"/>
  <c r="P315" i="75"/>
  <c r="R315" i="75" s="1"/>
  <c r="AR303" i="75"/>
  <c r="AR317" i="75"/>
  <c r="P317" i="75"/>
  <c r="R317" i="75" s="1"/>
  <c r="P128" i="75"/>
  <c r="R128" i="75" s="1"/>
  <c r="P130" i="75"/>
  <c r="R130" i="75" s="1"/>
  <c r="P132" i="75"/>
  <c r="R132" i="75" s="1"/>
  <c r="P134" i="75"/>
  <c r="R134" i="75" s="1"/>
  <c r="P136" i="75"/>
  <c r="R136" i="75" s="1"/>
  <c r="P138" i="75"/>
  <c r="R138" i="75" s="1"/>
  <c r="P140" i="75"/>
  <c r="R140" i="75" s="1"/>
  <c r="P142" i="75"/>
  <c r="R142" i="75" s="1"/>
  <c r="P144" i="75"/>
  <c r="R144" i="75" s="1"/>
  <c r="P146" i="75"/>
  <c r="R146" i="75" s="1"/>
  <c r="P148" i="75"/>
  <c r="R148" i="75" s="1"/>
  <c r="P150" i="75"/>
  <c r="R150" i="75" s="1"/>
  <c r="P152" i="75"/>
  <c r="R152" i="75" s="1"/>
  <c r="P154" i="75"/>
  <c r="R154" i="75" s="1"/>
  <c r="P156" i="75"/>
  <c r="R156" i="75" s="1"/>
  <c r="P158" i="75"/>
  <c r="R158" i="75" s="1"/>
  <c r="P160" i="75"/>
  <c r="R160" i="75" s="1"/>
  <c r="P162" i="75"/>
  <c r="R162" i="75" s="1"/>
  <c r="P164" i="75"/>
  <c r="R164" i="75" s="1"/>
  <c r="P166" i="75"/>
  <c r="R166" i="75" s="1"/>
  <c r="P168" i="75"/>
  <c r="R168" i="75" s="1"/>
  <c r="P170" i="75"/>
  <c r="R170" i="75" s="1"/>
  <c r="P172" i="75"/>
  <c r="R172" i="75" s="1"/>
  <c r="P174" i="75"/>
  <c r="R174" i="75" s="1"/>
  <c r="P176" i="75"/>
  <c r="R176" i="75" s="1"/>
  <c r="P178" i="75"/>
  <c r="R178" i="75" s="1"/>
  <c r="P180" i="75"/>
  <c r="R180" i="75" s="1"/>
  <c r="P182" i="75"/>
  <c r="R182" i="75" s="1"/>
  <c r="P184" i="75"/>
  <c r="R184" i="75" s="1"/>
  <c r="P186" i="75"/>
  <c r="R186" i="75" s="1"/>
  <c r="P188" i="75"/>
  <c r="R188" i="75" s="1"/>
  <c r="P190" i="75"/>
  <c r="R190" i="75" s="1"/>
  <c r="P192" i="75"/>
  <c r="R192" i="75" s="1"/>
  <c r="P194" i="75"/>
  <c r="R194" i="75" s="1"/>
  <c r="P196" i="75"/>
  <c r="R196" i="75" s="1"/>
  <c r="P198" i="75"/>
  <c r="R198" i="75" s="1"/>
  <c r="P200" i="75"/>
  <c r="R200" i="75" s="1"/>
  <c r="P202" i="75"/>
  <c r="R202" i="75" s="1"/>
  <c r="P204" i="75"/>
  <c r="R204" i="75" s="1"/>
  <c r="P206" i="75"/>
  <c r="R206" i="75" s="1"/>
  <c r="P208" i="75"/>
  <c r="R208" i="75" s="1"/>
  <c r="P210" i="75"/>
  <c r="R210" i="75" s="1"/>
  <c r="P212" i="75"/>
  <c r="R212" i="75" s="1"/>
  <c r="P214" i="75"/>
  <c r="R214" i="75" s="1"/>
  <c r="P216" i="75"/>
  <c r="R216" i="75" s="1"/>
  <c r="P218" i="75"/>
  <c r="R218" i="75" s="1"/>
  <c r="P220" i="75"/>
  <c r="R220" i="75" s="1"/>
  <c r="P222" i="75"/>
  <c r="R222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AR297" i="75"/>
  <c r="AR305" i="75"/>
  <c r="AR307" i="75"/>
  <c r="P307" i="75"/>
  <c r="R307" i="75" s="1"/>
  <c r="AR311" i="75"/>
  <c r="P311" i="75"/>
  <c r="R311" i="75" s="1"/>
  <c r="P300" i="75"/>
  <c r="R300" i="75" s="1"/>
  <c r="R312" i="75"/>
  <c r="AR313" i="75"/>
  <c r="P313" i="75"/>
  <c r="R313" i="75" s="1"/>
  <c r="P417" i="75"/>
  <c r="R417" i="75" s="1"/>
  <c r="R422" i="75"/>
  <c r="P425" i="75"/>
  <c r="R425" i="75" s="1"/>
  <c r="P429" i="75"/>
  <c r="R429" i="75" s="1"/>
  <c r="AR430" i="75"/>
  <c r="P430" i="75"/>
  <c r="R430" i="75" s="1"/>
  <c r="R435" i="75"/>
  <c r="AR436" i="75"/>
  <c r="P436" i="75"/>
  <c r="R436" i="75" s="1"/>
  <c r="AR418" i="75"/>
  <c r="AR426" i="75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P339" i="75"/>
  <c r="R339" i="75" s="1"/>
  <c r="P341" i="75"/>
  <c r="R341" i="75" s="1"/>
  <c r="P343" i="75"/>
  <c r="R343" i="75" s="1"/>
  <c r="P345" i="75"/>
  <c r="R345" i="75" s="1"/>
  <c r="P347" i="75"/>
  <c r="R347" i="75" s="1"/>
  <c r="P349" i="75"/>
  <c r="R349" i="75" s="1"/>
  <c r="P351" i="75"/>
  <c r="R351" i="75" s="1"/>
  <c r="P353" i="75"/>
  <c r="R353" i="75" s="1"/>
  <c r="P355" i="75"/>
  <c r="R355" i="75" s="1"/>
  <c r="P357" i="75"/>
  <c r="R357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1" i="75"/>
  <c r="R411" i="75" s="1"/>
  <c r="P413" i="75"/>
  <c r="R413" i="75" s="1"/>
  <c r="AR420" i="75"/>
  <c r="AR428" i="75"/>
  <c r="P428" i="75"/>
  <c r="R428" i="75" s="1"/>
  <c r="AR432" i="75"/>
  <c r="P432" i="75"/>
  <c r="R432" i="75" s="1"/>
  <c r="P415" i="75"/>
  <c r="R415" i="75" s="1"/>
  <c r="P423" i="75"/>
  <c r="R423" i="75" s="1"/>
  <c r="R433" i="75"/>
  <c r="AR434" i="75"/>
  <c r="P434" i="75"/>
  <c r="R434" i="75" s="1"/>
  <c r="AM8" i="82"/>
  <c r="AM10" i="82"/>
  <c r="AM14" i="82"/>
  <c r="AM16" i="82"/>
  <c r="AM18" i="82"/>
  <c r="AM20" i="82"/>
  <c r="AM22" i="82"/>
  <c r="AM24" i="82"/>
  <c r="AM26" i="82"/>
  <c r="AM28" i="82"/>
  <c r="AM30" i="82"/>
  <c r="AM32" i="82"/>
  <c r="AM34" i="82"/>
  <c r="AM36" i="82"/>
  <c r="AM38" i="82"/>
  <c r="AM40" i="82"/>
  <c r="AM42" i="82"/>
  <c r="AM44" i="82"/>
  <c r="AM46" i="82"/>
  <c r="AA64" i="82"/>
  <c r="AA66" i="82"/>
  <c r="AA68" i="82"/>
  <c r="AA70" i="82"/>
  <c r="AA72" i="82"/>
  <c r="AA74" i="82"/>
  <c r="AA76" i="82"/>
  <c r="AA78" i="82"/>
  <c r="AA80" i="82"/>
  <c r="AA82" i="82"/>
  <c r="AA84" i="82"/>
  <c r="AA86" i="82"/>
  <c r="AA88" i="82"/>
  <c r="AA90" i="82"/>
  <c r="Q66" i="82"/>
  <c r="S66" i="82" s="1"/>
  <c r="Q68" i="82"/>
  <c r="S68" i="82" s="1"/>
  <c r="Q70" i="82"/>
  <c r="S70" i="82" s="1"/>
  <c r="AM75" i="82"/>
  <c r="Q75" i="82"/>
  <c r="S75" i="82" s="1"/>
  <c r="AM77" i="82"/>
  <c r="Q77" i="82"/>
  <c r="S77" i="82" s="1"/>
  <c r="AM79" i="82"/>
  <c r="Q79" i="82"/>
  <c r="S79" i="82" s="1"/>
  <c r="AM81" i="82"/>
  <c r="Q81" i="82"/>
  <c r="S81" i="82" s="1"/>
  <c r="AM83" i="82"/>
  <c r="Q83" i="82"/>
  <c r="S83" i="82" s="1"/>
  <c r="AM85" i="82"/>
  <c r="Q85" i="82"/>
  <c r="S85" i="82" s="1"/>
  <c r="AM87" i="82"/>
  <c r="Q87" i="82"/>
  <c r="S87" i="82" s="1"/>
  <c r="AM89" i="82"/>
  <c r="Q89" i="82"/>
  <c r="S89" i="82" s="1"/>
  <c r="AM91" i="82"/>
  <c r="Q91" i="82"/>
  <c r="S91" i="82" s="1"/>
  <c r="Q65" i="82"/>
  <c r="S65" i="82" s="1"/>
  <c r="Q67" i="82"/>
  <c r="S67" i="82" s="1"/>
  <c r="Q69" i="82"/>
  <c r="S69" i="82" s="1"/>
  <c r="Q71" i="82"/>
  <c r="S71" i="82" s="1"/>
  <c r="Q73" i="82"/>
  <c r="S73" i="82" s="1"/>
  <c r="Q172" i="82"/>
  <c r="S172" i="82" s="1"/>
  <c r="Q174" i="82"/>
  <c r="S174" i="82" s="1"/>
  <c r="Q176" i="82"/>
  <c r="S176" i="82" s="1"/>
  <c r="Q178" i="82"/>
  <c r="S178" i="82" s="1"/>
  <c r="Q180" i="82"/>
  <c r="S180" i="82" s="1"/>
  <c r="Q182" i="82"/>
  <c r="S182" i="82" s="1"/>
  <c r="Q93" i="82"/>
  <c r="S93" i="82" s="1"/>
  <c r="Q95" i="82"/>
  <c r="S95" i="82" s="1"/>
  <c r="Q97" i="82"/>
  <c r="S97" i="82" s="1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Q127" i="82"/>
  <c r="S127" i="82" s="1"/>
  <c r="Q129" i="82"/>
  <c r="S129" i="82" s="1"/>
  <c r="Q131" i="82"/>
  <c r="S131" i="82" s="1"/>
  <c r="Q133" i="82"/>
  <c r="S133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49" i="82"/>
  <c r="S149" i="82" s="1"/>
  <c r="Q151" i="82"/>
  <c r="S151" i="82" s="1"/>
  <c r="Q153" i="82"/>
  <c r="S153" i="82" s="1"/>
  <c r="Q155" i="82"/>
  <c r="S155" i="82" s="1"/>
  <c r="Q173" i="82"/>
  <c r="S173" i="82" s="1"/>
  <c r="AA172" i="82"/>
  <c r="Q175" i="82"/>
  <c r="S175" i="82" s="1"/>
  <c r="AM175" i="82"/>
  <c r="Q177" i="82"/>
  <c r="S177" i="82" s="1"/>
  <c r="AM177" i="82"/>
  <c r="Q179" i="82"/>
  <c r="S179" i="82" s="1"/>
  <c r="AM179" i="82"/>
  <c r="Q181" i="82"/>
  <c r="S181" i="82" s="1"/>
  <c r="AM181" i="82"/>
  <c r="Q183" i="82"/>
  <c r="S183" i="82" s="1"/>
  <c r="AM183" i="82"/>
  <c r="Q185" i="82"/>
  <c r="S185" i="82" s="1"/>
  <c r="AM185" i="82"/>
  <c r="AM187" i="82"/>
  <c r="AM189" i="82"/>
  <c r="AM191" i="82"/>
  <c r="AM193" i="82"/>
  <c r="AM195" i="82"/>
  <c r="AM197" i="82"/>
  <c r="AM199" i="82"/>
  <c r="AM201" i="82"/>
  <c r="AM203" i="82"/>
  <c r="AM205" i="82"/>
  <c r="AM207" i="82"/>
  <c r="AM209" i="82"/>
  <c r="AM211" i="82"/>
  <c r="AA222" i="82"/>
  <c r="AA224" i="82"/>
  <c r="AA226" i="82"/>
  <c r="AA228" i="82"/>
  <c r="AA230" i="82"/>
  <c r="AA232" i="82"/>
  <c r="AM223" i="82"/>
  <c r="Q223" i="82"/>
  <c r="S223" i="82" s="1"/>
  <c r="AM225" i="82"/>
  <c r="Q225" i="82"/>
  <c r="S225" i="82" s="1"/>
  <c r="AM227" i="82"/>
  <c r="Q227" i="82"/>
  <c r="S227" i="82" s="1"/>
  <c r="AA216" i="82"/>
  <c r="AA220" i="82"/>
  <c r="Q222" i="82"/>
  <c r="S222" i="82" s="1"/>
  <c r="Q224" i="82"/>
  <c r="S224" i="82" s="1"/>
  <c r="AA291" i="82"/>
  <c r="AA293" i="82"/>
  <c r="AA295" i="82"/>
  <c r="AA297" i="82"/>
  <c r="AA299" i="82"/>
  <c r="AA301" i="82"/>
  <c r="AA303" i="82"/>
  <c r="AA305" i="82"/>
  <c r="AA307" i="82"/>
  <c r="AA309" i="82"/>
  <c r="AA311" i="82"/>
  <c r="Q229" i="82"/>
  <c r="S229" i="82" s="1"/>
  <c r="Q231" i="82"/>
  <c r="S231" i="82" s="1"/>
  <c r="Q233" i="82"/>
  <c r="S233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Q265" i="82"/>
  <c r="S265" i="82" s="1"/>
  <c r="Q267" i="82"/>
  <c r="S267" i="82" s="1"/>
  <c r="Q269" i="82"/>
  <c r="S269" i="82" s="1"/>
  <c r="Q271" i="82"/>
  <c r="S271" i="82" s="1"/>
  <c r="Q273" i="82"/>
  <c r="S273" i="82" s="1"/>
  <c r="Q275" i="82"/>
  <c r="S275" i="82" s="1"/>
  <c r="Q291" i="82"/>
  <c r="S291" i="82" s="1"/>
  <c r="Q293" i="82"/>
  <c r="S293" i="82" s="1"/>
  <c r="Q295" i="82"/>
  <c r="S295" i="82" s="1"/>
  <c r="Q297" i="82"/>
  <c r="S297" i="82" s="1"/>
  <c r="Q299" i="82"/>
  <c r="S299" i="82" s="1"/>
  <c r="AM306" i="82"/>
  <c r="Q306" i="82"/>
  <c r="S306" i="82" s="1"/>
  <c r="AM308" i="82"/>
  <c r="Q308" i="82"/>
  <c r="S308" i="82" s="1"/>
  <c r="AM310" i="82"/>
  <c r="Q310" i="82"/>
  <c r="S310" i="82" s="1"/>
  <c r="S311" i="82"/>
  <c r="Q290" i="82"/>
  <c r="S290" i="82" s="1"/>
  <c r="Q292" i="82"/>
  <c r="S292" i="82" s="1"/>
  <c r="Q294" i="82"/>
  <c r="S29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62" i="82"/>
  <c r="S362" i="82" s="1"/>
  <c r="Q364" i="82"/>
  <c r="S364" i="82" s="1"/>
  <c r="Q366" i="82"/>
  <c r="S366" i="82" s="1"/>
  <c r="Q368" i="82"/>
  <c r="S368" i="82" s="1"/>
  <c r="AA370" i="82"/>
  <c r="AA372" i="82"/>
  <c r="Q312" i="82"/>
  <c r="S312" i="82" s="1"/>
  <c r="Q314" i="82"/>
  <c r="S314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38" i="82"/>
  <c r="S338" i="82" s="1"/>
  <c r="Q340" i="82"/>
  <c r="S340" i="82" s="1"/>
  <c r="AM369" i="82"/>
  <c r="Q369" i="82"/>
  <c r="S369" i="82" s="1"/>
  <c r="Q361" i="82"/>
  <c r="S361" i="82" s="1"/>
  <c r="Q363" i="82"/>
  <c r="S363" i="82" s="1"/>
  <c r="Q365" i="82"/>
  <c r="S365" i="82" s="1"/>
  <c r="Q367" i="82"/>
  <c r="S367" i="82" s="1"/>
  <c r="AA360" i="82"/>
  <c r="AA362" i="82"/>
  <c r="AA364" i="82"/>
  <c r="AA366" i="82"/>
  <c r="AA368" i="82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371" i="82"/>
  <c r="S371" i="82" s="1"/>
  <c r="Q373" i="82"/>
  <c r="S373" i="82" s="1"/>
  <c r="Q375" i="82"/>
  <c r="S375" i="82" s="1"/>
  <c r="Q377" i="82"/>
  <c r="S377" i="82" s="1"/>
  <c r="Q379" i="82"/>
  <c r="S379" i="82" s="1"/>
  <c r="Q403" i="82"/>
  <c r="S403" i="82" s="1"/>
  <c r="AA403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Q13" i="82" l="1"/>
  <c r="AL9" i="82"/>
  <c r="AL13" i="82" s="1"/>
  <c r="AA13" i="82"/>
  <c r="AR13" i="82"/>
  <c r="AM9" i="82"/>
  <c r="AM13" i="82" s="1"/>
  <c r="AN8" i="82"/>
  <c r="Y13" i="82"/>
  <c r="AJ8" i="82"/>
  <c r="AH9" i="82"/>
  <c r="AH13" i="82" s="1"/>
  <c r="AV13" i="75"/>
  <c r="R8" i="75"/>
  <c r="P13" i="75"/>
  <c r="Y8" i="75"/>
  <c r="P9" i="75"/>
  <c r="AS8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N9" i="82" l="1"/>
  <c r="AN13" i="82" s="1"/>
  <c r="AJ9" i="82"/>
  <c r="AJ13" i="82" s="1"/>
  <c r="AS13" i="75"/>
  <c r="AS9" i="75"/>
  <c r="Y13" i="75"/>
  <c r="AN8" i="75"/>
  <c r="Y9" i="75"/>
  <c r="R9" i="75"/>
  <c r="R13" i="75" s="1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N9" i="75" l="1"/>
  <c r="AN13" i="75" s="1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<sst xmlns="http://schemas.openxmlformats.org/spreadsheetml/2006/main" count="4684" uniqueCount="645">
  <si>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</si>
  <si>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</si>
  <si>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</si>
  <si>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</si>
  <si>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</si>
  <si>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</si>
  <si>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</si>
  <si>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</si>
  <si>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</si>
  <si>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</si>
  <si>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</si>
  <si>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</si>
  <si>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</si>
  <si>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</si>
  <si>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</si>
  <si>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</si>
  <si>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</si>
  <si>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</si>
  <si>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</si>
  <si>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</si>
  <si>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</si>
  <si>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</si>
  <si>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</si>
  <si>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</si>
  <si>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</si>
  <si>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</si>
  <si>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</si>
  <si>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</si>
  <si>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</si>
  <si>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</si>
  <si>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</si>
  <si>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</si>
  <si>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</si>
  <si>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</si>
  <si>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</si>
  <si>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</si>
  <si>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</si>
  <si>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</si>
  <si>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</si>
  <si>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</si>
  <si>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</si>
  <si>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</si>
  <si>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</si>
  <si>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</si>
  <si>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</si>
  <si>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</si>
  <si>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</si>
  <si>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</si>
  <si>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</si>
  <si>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</si>
  <si>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</si>
  <si>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</si>
  <si>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</si>
  <si>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</si>
  <si>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</si>
  <si>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</si>
  <si>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</si>
  <si>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</si>
  <si>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</si>
  <si>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</si>
  <si>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</si>
  <si>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</si>
  <si>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</si>
  <si>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</si>
  <si>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</si>
  <si>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</si>
  <si>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</si>
  <si>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</si>
  <si>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</si>
  <si>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</si>
  <si>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</si>
  <si>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</si>
  <si>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</si>
  <si>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</si>
  <si>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</si>
  <si>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</si>
  <si>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</si>
  <si>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</si>
  <si>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</si>
  <si>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</si>
  <si>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</si>
  <si>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</si>
  <si>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</si>
  <si>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</si>
  <si>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</si>
  <si>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</si>
  <si>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</si>
  <si>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</si>
  <si>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</si>
  <si>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</si>
  <si>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</si>
  <si>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</si>
  <si>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</si>
  <si>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</si>
  <si>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</si>
  <si>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</si>
  <si>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</si>
  <si>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</si>
  <si>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</si>
  <si>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</si>
  <si>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</si>
  <si>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</si>
  <si>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</si>
  <si>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</si>
  <si>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</si>
  <si>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</si>
  <si>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</si>
  <si>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</si>
  <si>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</si>
  <si>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</si>
  <si>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</si>
  <si>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</si>
  <si>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</si>
  <si>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</si>
  <si>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</si>
  <si>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</si>
  <si>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</si>
  <si>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</si>
  <si>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</si>
  <si>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</si>
  <si>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</si>
  <si>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</si>
  <si>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</si>
  <si>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</si>
  <si>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</si>
  <si>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</si>
  <si>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</si>
  <si>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</si>
  <si>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</si>
  <si>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</si>
  <si>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</si>
  <si>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</si>
  <si>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</si>
  <si>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</si>
  <si>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</si>
  <si>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</si>
  <si>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</si>
  <si>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</si>
  <si>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</si>
  <si>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</si>
  <si>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</si>
  <si>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</si>
  <si>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</si>
  <si>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</si>
  <si>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</si>
  <si>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</si>
  <si>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</si>
  <si>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</si>
  <si>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</si>
  <si>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</si>
  <si>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</si>
  <si>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</si>
  <si>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</si>
  <si>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</si>
  <si>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</si>
  <si>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</si>
  <si>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</si>
  <si>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</si>
  <si>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</si>
  <si>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</si>
  <si>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</si>
  <si>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</si>
  <si>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</si>
  <si>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</si>
  <si>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</si>
  <si>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</si>
  <si>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</si>
  <si>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</si>
  <si>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</si>
  <si>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</si>
  <si>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</si>
  <si>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</si>
  <si>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</si>
  <si>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</si>
  <si>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</si>
  <si>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</si>
  <si>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</si>
  <si>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</si>
  <si>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</si>
  <si>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</si>
  <si>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</si>
  <si>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</si>
  <si>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</si>
  <si>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</si>
  <si>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</si>
  <si>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</si>
  <si>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</si>
  <si>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</si>
  <si>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</si>
  <si>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</si>
  <si>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</si>
  <si>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</si>
  <si>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</si>
  <si>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</si>
  <si>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</si>
  <si>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</si>
  <si>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</si>
  <si>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</si>
  <si>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</si>
  <si>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</si>
  <si>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</si>
  <si>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</si>
  <si>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</si>
  <si>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</si>
  <si>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</si>
  <si>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</si>
  <si>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</si>
  <si>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</si>
  <si>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</si>
  <si>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</si>
  <si>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</si>
  <si>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</si>
  <si>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</si>
  <si>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</si>
  <si>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</si>
  <si>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</si>
  <si>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</si>
  <si>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</si>
  <si>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</si>
  <si>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</si>
  <si>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</si>
  <si>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</si>
  <si>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</si>
  <si>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</si>
  <si>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</si>
  <si>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</si>
  <si>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</si>
  <si>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</si>
  <si>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</si>
  <si>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</si>
  <si>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</si>
  <si>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</si>
  <si>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</si>
  <si>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</si>
  <si>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</si>
  <si>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</si>
  <si>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</si>
  <si>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</si>
  <si>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</si>
  <si>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</si>
  <si>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</si>
  <si>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</si>
  <si>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</si>
  <si>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</si>
  <si>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</si>
  <si>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</si>
  <si>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</si>
  <si>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</si>
  <si>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</si>
  <si>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</si>
  <si>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</si>
  <si>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</si>
  <si>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</si>
  <si>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</si>
  <si>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</si>
  <si>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</si>
  <si>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</si>
  <si>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</si>
  <si>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</si>
  <si>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</si>
  <si>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</si>
  <si>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</si>
  <si>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</si>
  <si>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</si>
  <si>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</si>
  <si>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</si>
  <si>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</si>
  <si>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</si>
  <si>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</si>
  <si>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</si>
  <si>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</si>
  <si>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</si>
  <si>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</si>
  <si>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</si>
  <si>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</si>
  <si>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</si>
  <si>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</si>
  <si>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</si>
  <si>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</si>
  <si>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</si>
  <si>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</si>
  <si>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</si>
  <si>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</si>
  <si>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</si>
  <si>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</si>
  <si>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</si>
  <si>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</si>
  <si>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</si>
  <si>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</si>
  <si>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</si>
  <si>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</si>
  <si>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</si>
  <si>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</si>
  <si>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</si>
  <si>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</si>
  <si>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</si>
  <si>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</si>
  <si>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</si>
  <si>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</si>
  <si>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</si>
  <si>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</si>
  <si>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</si>
  <si>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</si>
  <si>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</si>
  <si>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</si>
  <si>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</si>
  <si>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</si>
  <si>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</si>
  <si>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</si>
  <si>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</si>
  <si>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</si>
  <si>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</si>
  <si>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</si>
  <si>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</si>
  <si>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</si>
  <si>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</si>
  <si>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</si>
  <si>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</si>
  <si>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</si>
  <si>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</si>
  <si>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</si>
  <si>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</si>
  <si>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</si>
  <si>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</si>
  <si>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</si>
  <si>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</si>
  <si>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</si>
  <si>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</si>
  <si>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</si>
  <si>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</si>
  <si>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</si>
  <si>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</si>
  <si>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</si>
  <si>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</si>
  <si>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</si>
  <si>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</si>
  <si>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</si>
  <si>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</si>
  <si>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</si>
  <si>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</si>
  <si>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</si>
  <si>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</si>
  <si>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</si>
  <si>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</si>
  <si>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</si>
  <si>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</si>
  <si>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</si>
  <si>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</si>
  <si>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</si>
  <si>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</si>
  <si>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</si>
  <si>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</si>
  <si>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</si>
  <si>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</si>
  <si>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</si>
  <si>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</si>
  <si>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</si>
  <si>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</si>
  <si>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</si>
  <si>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</si>
  <si>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</si>
  <si>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</si>
  <si>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</si>
  <si>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</si>
  <si>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</si>
  <si>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</si>
  <si>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</si>
  <si>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</si>
  <si>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</si>
  <si>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</si>
  <si>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</si>
  <si>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</si>
  <si>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</si>
  <si>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</si>
  <si>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</si>
  <si>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</si>
  <si>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</si>
  <si>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</si>
  <si>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</si>
  <si>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</si>
  <si>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</si>
  <si>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</si>
  <si>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</si>
  <si>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</si>
  <si>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</si>
  <si>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</si>
  <si>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</si>
  <si>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</si>
  <si>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</si>
  <si>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</si>
  <si>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</si>
  <si>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</si>
  <si>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</si>
  <si>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</si>
  <si>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</si>
  <si>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</si>
  <si>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</si>
  <si>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</si>
  <si>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</si>
  <si>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</si>
  <si>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</si>
  <si>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</si>
  <si>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</si>
  <si>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</si>
  <si>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</si>
  <si>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</si>
  <si>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</si>
  <si>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</si>
  <si>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</si>
  <si>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</si>
  <si>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</si>
  <si>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</si>
  <si>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</si>
  <si>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</si>
  <si>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</si>
  <si>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</si>
  <si>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</si>
  <si>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</si>
  <si>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</si>
  <si>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</si>
  <si>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</si>
  <si>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</si>
  <si>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</si>
  <si>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</si>
  <si>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</si>
  <si>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</si>
  <si>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</si>
  <si>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</si>
  <si>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</si>
  <si>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</si>
  <si>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</si>
  <si>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</si>
  <si>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</si>
  <si>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</si>
  <si>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</si>
  <si>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</si>
  <si>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</si>
  <si>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</si>
  <si>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</si>
  <si>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</si>
  <si>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</si>
  <si>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</si>
  <si>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</si>
  <si>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</si>
  <si>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</si>
  <si>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</si>
  <si>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</si>
  <si>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</si>
  <si>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</si>
  <si>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</si>
  <si>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</si>
  <si>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</si>
  <si>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</si>
  <si>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</si>
  <si>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</si>
  <si>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</si>
  <si>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</si>
  <si>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</si>
  <si>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</si>
  <si>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</si>
  <si>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</si>
  <si>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</si>
  <si>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</si>
  <si>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</si>
  <si>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</si>
  <si>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</si>
  <si>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</si>
  <si>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</si>
  <si>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</si>
  <si>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</si>
  <si>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</si>
  <si>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</si>
  <si>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</si>
  <si>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</si>
  <si>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</si>
  <si>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</si>
  <si>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</si>
  <si>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</si>
  <si>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</si>
  <si>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</si>
  <si>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</si>
  <si>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</si>
  <si>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</si>
  <si>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</si>
  <si>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</si>
  <si>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</si>
  <si>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</si>
  <si>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</si>
  <si>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</si>
  <si>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</si>
  <si>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</si>
  <si>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</si>
  <si>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</si>
  <si>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</si>
  <si>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</si>
  <si>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</si>
  <si>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</si>
  <si>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</si>
  <si>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</si>
  <si>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</si>
  <si>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</si>
  <si>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</si>
  <si>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</si>
  <si>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</si>
  <si>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</si>
  <si>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</si>
  <si>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</si>
  <si>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</si>
  <si>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</si>
  <si>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</si>
  <si>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</si>
  <si>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</si>
  <si>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</si>
  <si>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</si>
  <si>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</si>
  <si>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</si>
  <si>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</si>
  <si>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</si>
  <si>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</si>
  <si>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</si>
  <si>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</si>
  <si>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</si>
  <si>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</si>
  <si>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</si>
  <si>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</si>
  <si>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</si>
  <si>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</si>
  <si>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</si>
  <si>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</si>
  <si>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</si>
  <si>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</si>
  <si>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</si>
  <si>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</si>
  <si>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</si>
  <si>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</si>
  <si>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</si>
  <si>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</si>
  <si>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</si>
  <si>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</si>
  <si>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</si>
  <si>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</si>
  <si>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</si>
  <si>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</si>
  <si>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</si>
  <si>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</si>
  <si>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</si>
  <si>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</si>
  <si>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</si>
  <si>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</si>
  <si>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</si>
  <si>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</si>
  <si>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</si>
  <si>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</si>
  <si>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</si>
  <si>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</si>
  <si>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</si>
  <si>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</si>
  <si>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</si>
  <si>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</si>
  <si>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</si>
  <si>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</si>
  <si>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</si>
  <si>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</si>
  <si>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</si>
  <si>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</si>
  <si>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</si>
  <si>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</si>
  <si>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</si>
  <si>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</si>
  <si>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</si>
  <si>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</si>
  <si>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</si>
  <si>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</si>
  <si>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</si>
  <si>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</si>
  <si>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</si>
  <si>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</si>
  <si>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</si>
  <si>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</si>
  <si>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</si>
  <si>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</si>
  <si>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</si>
  <si>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</si>
  <si>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</si>
  <si>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</si>
  <si>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</si>
  <si>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</si>
  <si>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</si>
  <si>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</si>
  <si>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</si>
  <si>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</si>
  <si>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</si>
  <si>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</si>
  <si>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</si>
  <si>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</si>
  <si>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</si>
  <si>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</si>
  <si>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</si>
  <si>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</si>
  <si>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</si>
  <si>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</si>
  <si>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</si>
  <si>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</si>
  <si>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</si>
  <si>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</si>
  <si>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</si>
  <si>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</si>
  <si>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</si>
  <si>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</si>
  <si>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</si>
  <si>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</si>
  <si>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</si>
  <si>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</si>
  <si>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</si>
  <si>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</si>
  <si>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</si>
  <si>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</si>
  <si>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</si>
  <si>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</si>
  <si>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</si>
  <si>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</si>
  <si>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</si>
  <si>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</si>
  <si>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</si>
  <si>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</si>
  <si>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</si>
  <si>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</si>
  <si>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</si>
  <si>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</si>
  <si>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</si>
  <si>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</si>
  <si>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</si>
  <si>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>0000000000000000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</si>
  <si>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</si>
  <si>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</si>
  <si>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</si>
  <si>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</si>
  <si>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</si>
  <si>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</si>
  <si>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>71</t>
  </si>
  <si>
    <t xml:space="preserve"> NORCAL OVERHEAD</t>
  </si>
  <si>
    <t>Division 71</t>
  </si>
  <si>
    <t>71.1077.</t>
  </si>
  <si>
    <t xml:space="preserve">    AIC - NorCal Overhead 2025</t>
  </si>
  <si>
    <t>Division 71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</si>
</sst>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634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639</v>
      </c>
      <c r="C5" s="17" t="s">
        <v>640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hnCt7SDvNSoNMGONRZVnus3SkC1l5uB6+KPOGZd2cv1ipfWHo9iNySyEiMsM+T4v+IAEqLNJMvyeVmeyHYOhmA==" saltValue="ubNMdNfJn5nbUEyW9RUdo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641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 t="s">
        <v>642</v>
      </c>
      <c r="B8" s="232" t="s">
        <v>643</v>
      </c>
      <c r="C8" s="232" t="s">
        <v>635</v>
      </c>
      <c r="D8" s="233"/>
      <c r="E8" s="234">
        <v>0</v>
      </c>
      <c r="F8" s="235">
        <v>0</v>
      </c>
      <c r="G8" s="236"/>
      <c r="H8" s="104"/>
      <c r="I8" s="237">
        <f t="shared" si="11"/>
        <v>0</v>
      </c>
      <c r="J8" s="238"/>
      <c r="K8" s="239"/>
      <c r="L8" s="8">
        <v>5572455.6299999999</v>
      </c>
      <c r="M8" s="240">
        <v>5648844.3799999999</v>
      </c>
      <c r="N8" s="72"/>
      <c r="O8" s="100"/>
      <c r="P8" s="9">
        <f t="shared" si="13"/>
        <v>-5648844.3799999999</v>
      </c>
      <c r="Q8" s="9">
        <v>-4763878.46</v>
      </c>
      <c r="R8" s="9">
        <f t="shared" si="15"/>
        <v>-884965.91999999993</v>
      </c>
      <c r="S8" s="152">
        <v>45992</v>
      </c>
      <c r="T8" s="10"/>
      <c r="U8" s="23">
        <f t="shared" si="16"/>
        <v>0.98647710135714517</v>
      </c>
      <c r="V8" s="11">
        <f t="shared" si="17"/>
        <v>0</v>
      </c>
      <c r="W8" s="11">
        <f t="shared" si="18"/>
        <v>-76388.75</v>
      </c>
      <c r="X8" s="8">
        <v>5572455.6299999999</v>
      </c>
      <c r="Y8" s="9">
        <f t="shared" si="19"/>
        <v>-5648844.3799999999</v>
      </c>
      <c r="Z8" s="70">
        <v>-5648844.3799999999</v>
      </c>
      <c r="AA8" s="71"/>
      <c r="AB8" s="108"/>
      <c r="AC8" s="9">
        <v>-4763878.46</v>
      </c>
      <c r="AD8" s="9">
        <f t="shared" si="22"/>
        <v>-884965.91999999993</v>
      </c>
      <c r="AE8" s="10"/>
      <c r="AF8" s="24">
        <v>0</v>
      </c>
      <c r="AG8" s="11">
        <v>0</v>
      </c>
      <c r="AH8" s="8">
        <v>0</v>
      </c>
      <c r="AI8" s="9">
        <v>0</v>
      </c>
      <c r="AJ8" s="9">
        <v>0</v>
      </c>
      <c r="AK8" s="10"/>
      <c r="AL8" s="11">
        <f t="shared" si="24"/>
        <v>-76388.75</v>
      </c>
      <c r="AM8" s="8">
        <v>5572455.6299999999</v>
      </c>
      <c r="AN8" s="9">
        <f t="shared" si="26"/>
        <v>-5648844.3799999999</v>
      </c>
      <c r="AO8" s="9">
        <f t="shared" si="27"/>
        <v>-5648844.3799999999</v>
      </c>
      <c r="AP8" s="10"/>
      <c r="AQ8" s="25">
        <f t="shared" si="28"/>
        <v>76388.75</v>
      </c>
      <c r="AR8" s="25">
        <f t="shared" si="29"/>
        <v>76388.75</v>
      </c>
      <c r="AS8" s="25">
        <f t="shared" si="30"/>
        <v>0</v>
      </c>
      <c r="AT8" s="10"/>
      <c r="AU8" s="12">
        <v>0</v>
      </c>
      <c r="AV8" s="12" t="str">
        <f t="shared" si="31"/>
        <v xml:space="preserve"> </v>
      </c>
      <c r="AW8" s="12">
        <f t="shared" si="32"/>
        <v>76388.75</v>
      </c>
      <c r="AX8" s="241"/>
      <c r="AY8" s="242"/>
      <c r="AZ8" s="241"/>
      <c r="BA8" s="241"/>
      <c r="BB8" s="243"/>
      <c r="BC8" s="242"/>
      <c r="BD8" s="242" t="s">
        <v>630</v>
      </c>
      <c r="BE8" s="241">
        <v>0</v>
      </c>
      <c r="BF8" s="15">
        <v>5648844.3799999999</v>
      </c>
      <c r="BG8" s="15">
        <v>-5648844.3799999999</v>
      </c>
      <c r="BH8" s="241">
        <v>0</v>
      </c>
      <c r="BI8" s="15">
        <v>5648844.3799999999</v>
      </c>
      <c r="BJ8" s="241">
        <v>0</v>
      </c>
      <c r="BK8" s="241">
        <v>0</v>
      </c>
      <c r="BL8" s="241"/>
      <c r="BM8" s="241">
        <v>3</v>
      </c>
      <c r="BN8" s="241">
        <v>0</v>
      </c>
      <c r="BO8" s="241">
        <v>0</v>
      </c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91">
        <v>-5648844.3799999999</v>
      </c>
      <c r="CC8" s="245" t="s">
        <v>633</v>
      </c>
      <c r="CD8" s="241">
        <v>0</v>
      </c>
      <c r="CE8" s="241">
        <v>0</v>
      </c>
      <c r="CF8" s="241">
        <v>0</v>
      </c>
      <c r="CG8" s="241">
        <v>0</v>
      </c>
      <c r="CH8" s="241">
        <v>0</v>
      </c>
      <c r="CI8" s="246" t="s">
        <v>632</v>
      </c>
      <c r="CJ8" s="247">
        <v>5572455.6299999999</v>
      </c>
      <c r="CK8" s="247">
        <v>5572455.6299999999</v>
      </c>
      <c r="CL8" s="247">
        <v>0</v>
      </c>
      <c r="CM8" s="247">
        <v>0</v>
      </c>
    </row>
    <row r="9" spans="1:102" x14ac:dyDescent="0.25">
      <c r="A9" s="231"/>
      <c r="B9" s="120" t="s">
        <v>644</v>
      </c>
      <c r="C9" s="232"/>
      <c r="D9" s="233"/>
      <c r="E9" s="276">
        <f>SUM(E7:E8)/2</f>
        <v>0</v>
      </c>
      <c r="F9" s="266">
        <f>SUM(F7:F8)/2</f>
        <v>0</v>
      </c>
      <c r="G9" s="236"/>
      <c r="H9" s="104"/>
      <c r="I9" s="277">
        <f>SUM(I7:I8)/2</f>
        <v>0</v>
      </c>
      <c r="J9" s="248"/>
      <c r="K9" s="239"/>
      <c r="L9" s="270">
        <f>SUM(L7:L8)/2</f>
        <v>2786227.8149999999</v>
      </c>
      <c r="M9" s="278">
        <f>SUM(M7:M8)/2</f>
        <v>2824422.19</v>
      </c>
      <c r="N9" s="72"/>
      <c r="O9" s="100"/>
      <c r="P9" s="268">
        <f>SUM(P7:P8)/2</f>
        <v>-2824422.19</v>
      </c>
      <c r="Q9" s="268">
        <f>SUM(Q7:Q8)/2</f>
        <v>-2381939.23</v>
      </c>
      <c r="R9" s="268">
        <f>SUM(R7:R8)/2</f>
        <v>-442482.95999999996</v>
      </c>
      <c r="S9" s="152"/>
      <c r="T9" s="10"/>
      <c r="U9" s="23" t="str">
        <f t="shared" si="16"/>
        <v/>
      </c>
      <c r="V9" s="269">
        <f>SUM(V7:V8)/2</f>
        <v>0</v>
      </c>
      <c r="W9" s="269">
        <f>SUM(W7:W8)/2</f>
        <v>-38194.375</v>
      </c>
      <c r="X9" s="270">
        <f>SUM(X7:X8)/2</f>
        <v>2786227.8149999999</v>
      </c>
      <c r="Y9" s="268">
        <f>SUM(Y7:Y8)/2</f>
        <v>-2824422.19</v>
      </c>
      <c r="Z9" s="279">
        <f>SUM(Z7:Z8)/2</f>
        <v>-2824422.19</v>
      </c>
      <c r="AA9" s="72"/>
      <c r="AB9" s="108"/>
      <c r="AC9" s="268">
        <f>SUM(AC7:AC8)/2</f>
        <v>-2381939.23</v>
      </c>
      <c r="AD9" s="268">
        <f>SUM(AD7:AD8)/2</f>
        <v>-442482.95999999996</v>
      </c>
      <c r="AE9" s="10"/>
      <c r="AF9" s="24"/>
      <c r="AG9" s="269">
        <f>SUM(AG7:AG8)/2</f>
        <v>0</v>
      </c>
      <c r="AH9" s="270">
        <f>SUM(AH7:AH8)/2</f>
        <v>0</v>
      </c>
      <c r="AI9" s="268">
        <f>SUM(AI7:AI8)/2</f>
        <v>0</v>
      </c>
      <c r="AJ9" s="268">
        <f>SUM(AJ7:AJ8)/2</f>
        <v>0</v>
      </c>
      <c r="AK9" s="10"/>
      <c r="AL9" s="269">
        <f>SUM(AL7:AL8)/2</f>
        <v>-38194.375</v>
      </c>
      <c r="AM9" s="270">
        <f>SUM(AM7:AM8)/2</f>
        <v>2786227.8149999999</v>
      </c>
      <c r="AN9" s="268">
        <f>SUM(AN7:AN8)/2</f>
        <v>-2824422.19</v>
      </c>
      <c r="AO9" s="268">
        <f>SUM(AO7:AO8)/2</f>
        <v>-2824422.19</v>
      </c>
      <c r="AP9" s="10"/>
      <c r="AQ9" s="280">
        <f>SUM(AQ7:AQ8)/2</f>
        <v>38194.375</v>
      </c>
      <c r="AR9" s="280">
        <f>SUM(AR7:AR8)/2</f>
        <v>38194.375</v>
      </c>
      <c r="AS9" s="280">
        <f>SUM(AS7:AS8)/2</f>
        <v>0</v>
      </c>
      <c r="AT9" s="10"/>
      <c r="AU9" s="281">
        <f>SUM(AU7:AU8)/2</f>
        <v>0</v>
      </c>
      <c r="AV9" s="281">
        <f>SUM(AV7:AV8)/2</f>
        <v>0</v>
      </c>
      <c r="AW9" s="281">
        <f>SUM(AW7:AW8)/2</f>
        <v>38194.375</v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84"/>
      <c r="B11" s="282" t="s">
        <v>637</v>
      </c>
      <c r="C11" s="120"/>
      <c r="D11" s="265"/>
      <c r="E11" s="276">
        <f>SUMIF(BM8:BM11,1, E8:E11)</f>
        <v>0</v>
      </c>
      <c r="F11" s="266">
        <f>SUMIF(BM8:BM11,1, F8:F11)</f>
        <v>0</v>
      </c>
      <c r="G11" s="285"/>
      <c r="H11" s="104"/>
      <c r="I11" s="277">
        <f>SUMIF(BM8:BM11,1, I8:I11)</f>
        <v>0</v>
      </c>
      <c r="J11" s="302"/>
      <c r="K11" s="98"/>
      <c r="L11" s="270">
        <f>SUMIF(BM8:BM11,1, L8:L11)</f>
        <v>0</v>
      </c>
      <c r="M11" s="278">
        <f>SUMIF(BM8:BM11,1, M8:M11)</f>
        <v>0</v>
      </c>
      <c r="N11" s="301"/>
      <c r="O11" s="99"/>
      <c r="P11" s="268">
        <f>SUMIF(BM8:BM11,1, P8:P11)</f>
        <v>0</v>
      </c>
      <c r="Q11" s="268">
        <f>SUMIF(BM8:BM11,1, Q8:Q11)</f>
        <v>0</v>
      </c>
      <c r="R11" s="268">
        <f>SUMIF(BM8:BM11,1, R8:R11)</f>
        <v>0</v>
      </c>
      <c r="S11" s="287"/>
      <c r="T11" s="288"/>
      <c r="U11" s="289" t="str">
        <f t="shared" si="16"/>
        <v/>
      </c>
      <c r="V11" s="269">
        <f>SUMIF(BM8:BM11,1, V8:V11)</f>
        <v>0</v>
      </c>
      <c r="W11" s="269">
        <f>SUMIF(BM8:BM11,1, W8:W11)</f>
        <v>0</v>
      </c>
      <c r="X11" s="270">
        <f>SUMIF(BM8:BM11,1, X8:X11)</f>
        <v>0</v>
      </c>
      <c r="Y11" s="268">
        <f>SUMIF(BM8:BM11,1, Y8:Y11)</f>
        <v>0</v>
      </c>
      <c r="Z11" s="279">
        <f>SUMIF(BM8:BM11,1, Z8:Z11)</f>
        <v>0</v>
      </c>
      <c r="AA11" s="301"/>
      <c r="AB11" s="107"/>
      <c r="AC11" s="268">
        <f>SUMIF(BM8:BM11,1, AC8:AC11)</f>
        <v>0</v>
      </c>
      <c r="AD11" s="268">
        <f>SUMIF(BM8:BM11,1, AD8:AD11)</f>
        <v>0</v>
      </c>
      <c r="AE11" s="288"/>
      <c r="AF11" s="290"/>
      <c r="AG11" s="269">
        <f>SUMIF(BM8:BM11,1, AG8:AG11)</f>
        <v>0</v>
      </c>
      <c r="AH11" s="270">
        <f>SUMIF(BM8:BM11,1, AH8:AH11)</f>
        <v>0</v>
      </c>
      <c r="AI11" s="268">
        <f>SUMIF(BM8:BM11,1, AI8:AI11)</f>
        <v>0</v>
      </c>
      <c r="AJ11" s="268">
        <f>SUMIF(BM8:BM11,1, AJ8:AJ11)</f>
        <v>0</v>
      </c>
      <c r="AK11" s="288"/>
      <c r="AL11" s="269">
        <f>SUMIF(BM8:BM11,1, AL8:AL11)</f>
        <v>0</v>
      </c>
      <c r="AM11" s="270">
        <f>SUMIF(BM8:BM11,1, AM8:AM11)</f>
        <v>0</v>
      </c>
      <c r="AN11" s="268">
        <f>SUMIF(BM8:BM11,1, AN8:AN11)</f>
        <v>0</v>
      </c>
      <c r="AO11" s="268">
        <f>SUMIF(BM8:BM11,1, AO8:AO11)</f>
        <v>0</v>
      </c>
      <c r="AP11" s="288"/>
      <c r="AQ11" s="280">
        <f>SUMIF(BM8:BM11,1, AQ8:AQ11)</f>
        <v>0</v>
      </c>
      <c r="AR11" s="280">
        <f>SUMIF(BM8:BM11,1, AR8:AR11)</f>
        <v>0</v>
      </c>
      <c r="AS11" s="280">
        <f>SUMIF(BM8:BM11,1, AS8:AS11)</f>
        <v>0</v>
      </c>
      <c r="AT11" s="288"/>
      <c r="AU11" s="281">
        <f>SUMIF(BM8:BM11,1, AU8:AU11)</f>
        <v>0</v>
      </c>
      <c r="AV11" s="281">
        <f>SUMIF(BM8:BM11,1, AV8:AV11)</f>
        <v>0</v>
      </c>
      <c r="AW11" s="281">
        <f>SUMIF(BM8:BM11,1, AW8:AW11)</f>
        <v>0</v>
      </c>
      <c r="AX11" s="15"/>
      <c r="AY11" s="272"/>
      <c r="AZ11" s="15"/>
      <c r="BA11" s="15"/>
      <c r="BB11" s="273"/>
      <c r="BC11" s="272"/>
      <c r="BD11" s="272"/>
      <c r="BE11" s="15"/>
      <c r="BF11" s="15"/>
      <c r="BG11" s="15"/>
      <c r="BH11" s="15"/>
      <c r="BI11" s="15"/>
      <c r="BJ11" s="15"/>
      <c r="BK11" s="300"/>
      <c r="BL11" s="15"/>
      <c r="BM11" s="15"/>
      <c r="BN11" s="15"/>
      <c r="BO11" s="15"/>
      <c r="BP11" s="15"/>
      <c r="BQ11" s="15"/>
      <c r="BR11" s="15"/>
      <c r="BS11" s="15"/>
      <c r="BT11" s="295"/>
      <c r="BU11" s="295"/>
      <c r="BV11" s="295"/>
      <c r="BW11" s="295"/>
      <c r="BX11" s="15"/>
      <c r="BY11" s="15"/>
      <c r="BZ11" s="291"/>
      <c r="CA11" s="291"/>
      <c r="CB11" s="291"/>
      <c r="CC11" s="274"/>
      <c r="CD11" s="15"/>
      <c r="CE11" s="15"/>
      <c r="CF11" s="15"/>
      <c r="CG11" s="15"/>
      <c r="CH11" s="15"/>
      <c r="CI11" s="292"/>
      <c r="CJ11" s="275"/>
      <c r="CK11" s="275"/>
      <c r="CL11" s="275"/>
      <c r="CM11" s="275"/>
    </row>
    <row r="12" spans="1:102" x14ac:dyDescent="0.25">
      <c r="A12" s="284"/>
      <c r="B12" s="282" t="s">
        <v>638</v>
      </c>
      <c r="C12" s="120"/>
      <c r="D12" s="265"/>
      <c r="E12" s="276">
        <f>SUMIF(BM8:BM11,2, E8:E11)</f>
        <v>0</v>
      </c>
      <c r="F12" s="266">
        <f>SUMIF(BM8:BM11,2, F8:F11)</f>
        <v>0</v>
      </c>
      <c r="G12" s="285"/>
      <c r="H12" s="104"/>
      <c r="I12" s="277">
        <f>SUMIF(BM8:BM11,2, I8:I11)</f>
        <v>0</v>
      </c>
      <c r="J12" s="302"/>
      <c r="K12" s="98"/>
      <c r="L12" s="270">
        <f>SUMIF(BM8:BM11,2, L8:L11)</f>
        <v>0</v>
      </c>
      <c r="M12" s="278">
        <f>SUMIF(BM8:BM11,2, M8:M11)</f>
        <v>0</v>
      </c>
      <c r="N12" s="286"/>
      <c r="O12" s="99"/>
      <c r="P12" s="268">
        <f>SUMIF(BM8:BM11,2, P8:P11)</f>
        <v>0</v>
      </c>
      <c r="Q12" s="268">
        <f>SUMIF(BM8:BM11,2, Q8:Q11)</f>
        <v>0</v>
      </c>
      <c r="R12" s="268">
        <f>SUMIF(BM8:BM11,2, R8:R11)</f>
        <v>0</v>
      </c>
      <c r="S12" s="287"/>
      <c r="T12" s="288"/>
      <c r="U12" s="289" t="str">
        <f t="shared" si="16"/>
        <v/>
      </c>
      <c r="V12" s="269">
        <f>SUMIF(BM8:BM11,2, V8:V11)</f>
        <v>0</v>
      </c>
      <c r="W12" s="269">
        <f>SUMIF(BM8:BM11,2, W8:W11)</f>
        <v>0</v>
      </c>
      <c r="X12" s="270">
        <f>SUMIF(BM8:BM11,2, X8:X11)</f>
        <v>0</v>
      </c>
      <c r="Y12" s="268">
        <f>SUMIF(BM8:BM11,2, Y8:Y11)</f>
        <v>0</v>
      </c>
      <c r="Z12" s="279">
        <f>SUMIF(BM8:BM11,2, Z8:Z11)</f>
        <v>0</v>
      </c>
      <c r="AA12" s="301"/>
      <c r="AB12" s="107"/>
      <c r="AC12" s="268">
        <f>SUMIF(BM8:BM11,2, AC8:AC11)</f>
        <v>0</v>
      </c>
      <c r="AD12" s="268">
        <f>SUMIF(BM8:BM11,2, AD8:AD11)</f>
        <v>0</v>
      </c>
      <c r="AE12" s="288"/>
      <c r="AF12" s="290"/>
      <c r="AG12" s="269">
        <f>SUMIF(BM8:BM11,2, AG8:AG11)</f>
        <v>0</v>
      </c>
      <c r="AH12" s="270">
        <f>SUMIF(BM8:BM11,2, AH8:AH11)</f>
        <v>0</v>
      </c>
      <c r="AI12" s="268">
        <f>SUMIF(BM8:BM11,2, AI8:AI11)</f>
        <v>0</v>
      </c>
      <c r="AJ12" s="268">
        <f>SUMIF(BM8:BM11,2, AJ8:AJ11)</f>
        <v>0</v>
      </c>
      <c r="AK12" s="288"/>
      <c r="AL12" s="269">
        <f>SUMIF(BM8:BM11,2, AL8:AL11)</f>
        <v>0</v>
      </c>
      <c r="AM12" s="270">
        <f>SUMIF(BM8:BM11,2, AM8:AM11)</f>
        <v>0</v>
      </c>
      <c r="AN12" s="268">
        <f>SUMIF(BM8:BM11,2, AN8:AN11)</f>
        <v>0</v>
      </c>
      <c r="AO12" s="268">
        <f>SUMIF(BM8:BM11,2, AO8:AO11)</f>
        <v>0</v>
      </c>
      <c r="AP12" s="288"/>
      <c r="AQ12" s="280">
        <f>SUMIF(BM8:BM11,2, AQ8:AQ11)</f>
        <v>0</v>
      </c>
      <c r="AR12" s="280">
        <f>SUMIF(BM8:BM11,2, AR8:AR11)</f>
        <v>0</v>
      </c>
      <c r="AS12" s="280">
        <f>SUMIF(BM8:BM11,2, AS8:AS11)</f>
        <v>0</v>
      </c>
      <c r="AT12" s="288"/>
      <c r="AU12" s="281">
        <f>SUMIF(BM8:BM11,2, AU8:AU11)</f>
        <v>0</v>
      </c>
      <c r="AV12" s="281">
        <f>SUMIF(BM8:BM11,2, AV8:AV11)</f>
        <v>0</v>
      </c>
      <c r="AW12" s="281">
        <f>SUMIF(BM8:BM11,2, AW8:AW11)</f>
        <v>0</v>
      </c>
      <c r="AX12" s="15"/>
      <c r="AY12" s="272"/>
      <c r="AZ12" s="15"/>
      <c r="BA12" s="15"/>
      <c r="BB12" s="273"/>
      <c r="BC12" s="272"/>
      <c r="BD12" s="272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5"/>
      <c r="BU12" s="295"/>
      <c r="BV12" s="295"/>
      <c r="BW12" s="295"/>
      <c r="BX12" s="15"/>
      <c r="BY12" s="15"/>
      <c r="BZ12" s="291"/>
      <c r="CA12" s="291"/>
      <c r="CB12" s="291"/>
      <c r="CC12" s="274"/>
      <c r="CD12" s="15"/>
      <c r="CE12" s="15"/>
      <c r="CF12" s="15"/>
      <c r="CG12" s="15"/>
      <c r="CH12" s="15"/>
      <c r="CI12" s="292"/>
      <c r="CJ12" s="275"/>
      <c r="CK12" s="275"/>
      <c r="CL12" s="275"/>
      <c r="CM12" s="275"/>
    </row>
    <row r="13" spans="1:102" x14ac:dyDescent="0.25">
      <c r="A13" s="284"/>
      <c r="B13" s="282" t="s">
        <v>636</v>
      </c>
      <c r="C13" s="120"/>
      <c r="D13" s="265"/>
      <c r="E13" s="276">
        <f>SUM(E8:E12)/4</f>
        <v>0</v>
      </c>
      <c r="F13" s="266">
        <f>SUM(F8:F12)/4</f>
        <v>0</v>
      </c>
      <c r="G13" s="285"/>
      <c r="H13" s="104"/>
      <c r="I13" s="277">
        <f>SUM(I8:I12)/4</f>
        <v>0</v>
      </c>
      <c r="J13" s="302"/>
      <c r="K13" s="98"/>
      <c r="L13" s="270">
        <f>SUM(L8:L12)/4</f>
        <v>2089670.8612500001</v>
      </c>
      <c r="M13" s="278">
        <f>SUM(M8:M12)/4</f>
        <v>2118316.6425000001</v>
      </c>
      <c r="N13" s="286"/>
      <c r="O13" s="99"/>
      <c r="P13" s="268">
        <f>SUM(P8:P12)/4</f>
        <v>-2118316.6425000001</v>
      </c>
      <c r="Q13" s="268">
        <f>SUM(Q8:Q12)/4</f>
        <v>-1786454.4224999999</v>
      </c>
      <c r="R13" s="268">
        <f>SUM(R8:R12)/4</f>
        <v>-331862.21999999997</v>
      </c>
      <c r="S13" s="287"/>
      <c r="T13" s="288"/>
      <c r="U13" s="289" t="str">
        <f t="shared" si="16"/>
        <v/>
      </c>
      <c r="V13" s="269">
        <f>SUM(V8:V12)/4</f>
        <v>0</v>
      </c>
      <c r="W13" s="269">
        <f>SUM(W8:W12)/4</f>
        <v>-28645.78125</v>
      </c>
      <c r="X13" s="270">
        <f>SUM(X8:X12)/4</f>
        <v>2089670.8612500001</v>
      </c>
      <c r="Y13" s="268">
        <f>SUM(Y8:Y12)/4</f>
        <v>-2118316.6425000001</v>
      </c>
      <c r="Z13" s="279">
        <f>SUM(Z8:Z12)/4</f>
        <v>-2118316.6425000001</v>
      </c>
      <c r="AA13" s="286"/>
      <c r="AB13" s="107"/>
      <c r="AC13" s="268">
        <f>SUM(AC8:AC12)/4</f>
        <v>-1786454.4224999999</v>
      </c>
      <c r="AD13" s="268">
        <f>SUM(AD8:AD12)/4</f>
        <v>-331862.21999999997</v>
      </c>
      <c r="AE13" s="288"/>
      <c r="AF13" s="290"/>
      <c r="AG13" s="269">
        <f>SUM(AG8:AG12)/4</f>
        <v>0</v>
      </c>
      <c r="AH13" s="270">
        <f>SUM(AH8:AH12)/4</f>
        <v>0</v>
      </c>
      <c r="AI13" s="268">
        <f>SUM(AI8:AI12)/4</f>
        <v>0</v>
      </c>
      <c r="AJ13" s="268">
        <f>SUM(AJ8:AJ12)/4</f>
        <v>0</v>
      </c>
      <c r="AK13" s="288"/>
      <c r="AL13" s="269">
        <f>SUM(AL8:AL12)/4</f>
        <v>-28645.78125</v>
      </c>
      <c r="AM13" s="270">
        <f>SUM(AM8:AM12)/4</f>
        <v>2089670.8612500001</v>
      </c>
      <c r="AN13" s="268">
        <f>SUM(AN8:AN12)/4</f>
        <v>-2118316.6425000001</v>
      </c>
      <c r="AO13" s="268">
        <f>SUM(AO8:AO12)/4</f>
        <v>-2118316.6425000001</v>
      </c>
      <c r="AP13" s="288"/>
      <c r="AQ13" s="280">
        <f>SUM(AQ8:AQ12)/4</f>
        <v>28645.78125</v>
      </c>
      <c r="AR13" s="280">
        <f>SUM(AR8:AR12)/4</f>
        <v>28645.78125</v>
      </c>
      <c r="AS13" s="280">
        <f>SUM(AS8:AS12)/4</f>
        <v>0</v>
      </c>
      <c r="AT13" s="288"/>
      <c r="AU13" s="281">
        <f>SUM(AU8:AU12)/4</f>
        <v>0</v>
      </c>
      <c r="AV13" s="281">
        <f>SUM(AV8:AV12)/4</f>
        <v>0</v>
      </c>
      <c r="AW13" s="281">
        <f>SUM(AW8:AW12)/4</f>
        <v>28645.78125</v>
      </c>
      <c r="AX13" s="15"/>
      <c r="AY13" s="272"/>
      <c r="AZ13" s="15"/>
      <c r="BA13" s="15"/>
      <c r="BB13" s="273"/>
      <c r="BC13" s="272"/>
      <c r="BD13" s="272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5"/>
      <c r="BU13" s="295"/>
      <c r="BV13" s="295"/>
      <c r="BW13" s="295"/>
      <c r="BX13" s="15"/>
      <c r="BY13" s="15"/>
      <c r="BZ13" s="291"/>
      <c r="CA13" s="291"/>
      <c r="CB13" s="291"/>
      <c r="CC13" s="274"/>
      <c r="CD13" s="15"/>
      <c r="CE13" s="15"/>
      <c r="CF13" s="15"/>
      <c r="CG13" s="15"/>
      <c r="CH13" s="15"/>
      <c r="CI13" s="292"/>
      <c r="CJ13" s="275"/>
      <c r="CK13" s="275"/>
      <c r="CL13" s="275"/>
      <c r="CM13" s="275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94"/>
      <c r="BU16" s="294"/>
      <c r="BV16" s="294"/>
      <c r="BW16" s="294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a2N75uytwoiMqqOItHaZewSnQNQ5cxFaf39HHLiq6GOYkhtRZB4Cb/GqiPaic2sAHkYmYT3L8xFoRKb7K0EgFA==" saltValue="iPWgRaYIWBC8mZXo+eOpP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641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 t="s">
        <v>642</v>
      </c>
      <c r="B8" s="254" t="s">
        <v>643</v>
      </c>
      <c r="C8" s="254" t="s">
        <v>635</v>
      </c>
      <c r="D8" s="233"/>
      <c r="E8" s="234">
        <v>0</v>
      </c>
      <c r="F8" s="235">
        <v>0</v>
      </c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>
        <v>5572455.6299999999</v>
      </c>
      <c r="N8" s="240">
        <v>5648844.3799999999</v>
      </c>
      <c r="O8" s="72"/>
      <c r="P8" s="100"/>
      <c r="Q8" s="9">
        <f t="shared" si="12"/>
        <v>-5648844.3799999999</v>
      </c>
      <c r="R8" s="9">
        <f t="shared" si="13"/>
        <v>0</v>
      </c>
      <c r="S8" s="9">
        <f t="shared" si="14"/>
        <v>-5648844.3799999999</v>
      </c>
      <c r="T8" s="256">
        <v>45992</v>
      </c>
      <c r="U8" s="10"/>
      <c r="V8" s="23">
        <f t="shared" si="15"/>
        <v>0.98647710135714517</v>
      </c>
      <c r="W8" s="11">
        <f t="shared" si="16"/>
        <v>0</v>
      </c>
      <c r="X8" s="8">
        <v>5572455.6299999999</v>
      </c>
      <c r="Y8" s="9">
        <f t="shared" si="17"/>
        <v>-5648844.3799999999</v>
      </c>
      <c r="Z8" s="9">
        <f t="shared" si="18"/>
        <v>0</v>
      </c>
      <c r="AA8" s="9">
        <f t="shared" si="19"/>
        <v>-5648844.3799999999</v>
      </c>
      <c r="AB8" s="10"/>
      <c r="AC8" s="24">
        <v>0</v>
      </c>
      <c r="AD8" s="11">
        <v>0</v>
      </c>
      <c r="AE8" s="8">
        <v>0</v>
      </c>
      <c r="AF8" s="9">
        <f t="shared" si="20"/>
        <v>0</v>
      </c>
      <c r="AG8" s="10"/>
      <c r="AH8" s="11">
        <f t="shared" si="21"/>
        <v>0</v>
      </c>
      <c r="AI8" s="8">
        <v>5572455.6299999999</v>
      </c>
      <c r="AJ8" s="9">
        <f t="shared" si="23"/>
        <v>-5648844.3799999999</v>
      </c>
      <c r="AK8" s="10"/>
      <c r="AL8" s="25">
        <f t="shared" si="24"/>
        <v>0</v>
      </c>
      <c r="AM8" s="25">
        <f t="shared" si="25"/>
        <v>76388.75</v>
      </c>
      <c r="AN8" s="25">
        <f t="shared" si="26"/>
        <v>0</v>
      </c>
      <c r="AO8" s="10"/>
      <c r="AP8" s="12">
        <v>0</v>
      </c>
      <c r="AQ8" s="12">
        <f t="shared" si="27"/>
        <v>0</v>
      </c>
      <c r="AR8" s="12">
        <f t="shared" si="28"/>
        <v>0</v>
      </c>
      <c r="AS8" s="241"/>
      <c r="AT8" s="242"/>
      <c r="AU8" s="241"/>
      <c r="AV8" s="241"/>
      <c r="AW8" s="243"/>
      <c r="AX8" s="242"/>
      <c r="AY8" s="242" t="s">
        <v>630</v>
      </c>
      <c r="AZ8" s="241">
        <v>0</v>
      </c>
      <c r="BA8" s="15">
        <v>5648844.3799999999</v>
      </c>
      <c r="BB8" s="241">
        <v>0</v>
      </c>
      <c r="BC8" s="15">
        <v>5648844.3799999999</v>
      </c>
      <c r="BD8" s="241">
        <v>0</v>
      </c>
      <c r="BE8" s="241">
        <v>0</v>
      </c>
      <c r="BF8" s="241"/>
      <c r="BG8" s="241">
        <v>3</v>
      </c>
      <c r="BH8" s="241">
        <v>0</v>
      </c>
      <c r="BI8" s="241">
        <v>0</v>
      </c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 t="s">
        <v>633</v>
      </c>
      <c r="BW8" s="241">
        <v>0</v>
      </c>
      <c r="BX8" s="241">
        <v>0</v>
      </c>
      <c r="BY8" s="241">
        <v>0</v>
      </c>
      <c r="BZ8" s="241">
        <v>0</v>
      </c>
      <c r="CA8" s="241">
        <v>0</v>
      </c>
      <c r="CB8" s="242" t="s">
        <v>632</v>
      </c>
      <c r="CC8" s="247">
        <v>5572455.6299999999</v>
      </c>
      <c r="CD8" s="247">
        <v>5572455.6299999999</v>
      </c>
      <c r="CE8" s="247">
        <v>0</v>
      </c>
      <c r="CF8" s="247">
        <v>0</v>
      </c>
    </row>
    <row r="9" spans="1:95" x14ac:dyDescent="0.25">
      <c r="A9" s="253"/>
      <c r="B9" s="93" t="s">
        <v>644</v>
      </c>
      <c r="C9" s="254"/>
      <c r="D9" s="233"/>
      <c r="E9" s="276">
        <f>SUM(E7:E8)/2</f>
        <v>0</v>
      </c>
      <c r="F9" s="266">
        <f>SUM(F7:F8)/2</f>
        <v>0</v>
      </c>
      <c r="G9" s="255">
        <f>'Jobs-Ops'!G9</f>
        <v>0</v>
      </c>
      <c r="H9" s="113">
        <f>'Jobs-Ops'!H9</f>
        <v>0</v>
      </c>
      <c r="I9" s="104"/>
      <c r="J9" s="277">
        <f>SUM(J7:J8)/2</f>
        <v>0</v>
      </c>
      <c r="K9" s="248"/>
      <c r="L9" s="239"/>
      <c r="M9" s="270">
        <f>SUM(M7:M8)/2</f>
        <v>2786227.8149999999</v>
      </c>
      <c r="N9" s="278">
        <f>SUM(N7:N8)/2</f>
        <v>2824422.19</v>
      </c>
      <c r="O9" s="72"/>
      <c r="P9" s="100"/>
      <c r="Q9" s="268">
        <f>SUM(Q7:Q8)/2</f>
        <v>-2824422.19</v>
      </c>
      <c r="R9" s="268">
        <f>SUM(R7:R8)/2</f>
        <v>0</v>
      </c>
      <c r="S9" s="268">
        <f>SUM(S7:S8)/2</f>
        <v>-2824422.19</v>
      </c>
      <c r="T9" s="256" t="str">
        <f>IF('Jobs-Ops'!S9&lt;&gt; "",'Jobs-Ops'!S9,"")</f>
        <v/>
      </c>
      <c r="U9" s="10"/>
      <c r="V9" s="23" t="str">
        <f t="shared" si="15"/>
        <v/>
      </c>
      <c r="W9" s="269">
        <f>SUM(W7:W8)/2</f>
        <v>0</v>
      </c>
      <c r="X9" s="270">
        <f>SUM(X7:X8)/2</f>
        <v>2786227.8149999999</v>
      </c>
      <c r="Y9" s="268">
        <f>SUM(Y7:Y8)/2</f>
        <v>-2824422.19</v>
      </c>
      <c r="Z9" s="268">
        <f>SUM(Z7:Z8)/2</f>
        <v>0</v>
      </c>
      <c r="AA9" s="268">
        <f>SUM(AA7:AA8)/2</f>
        <v>-2824422.19</v>
      </c>
      <c r="AB9" s="10"/>
      <c r="AC9" s="24"/>
      <c r="AD9" s="269">
        <f>SUM(AD7:AD8)/2</f>
        <v>0</v>
      </c>
      <c r="AE9" s="270">
        <f>SUM(AE7:AE8)/2</f>
        <v>0</v>
      </c>
      <c r="AF9" s="268">
        <f>SUM(AF7:AF8)/2</f>
        <v>0</v>
      </c>
      <c r="AG9" s="10"/>
      <c r="AH9" s="269">
        <f>SUM(AH7:AH8)/2</f>
        <v>0</v>
      </c>
      <c r="AI9" s="270">
        <f>SUM(AI7:AI8)/2</f>
        <v>2786227.8149999999</v>
      </c>
      <c r="AJ9" s="268">
        <f>SUM(AJ7:AJ8)/2</f>
        <v>-2824422.19</v>
      </c>
      <c r="AK9" s="10"/>
      <c r="AL9" s="280">
        <f>SUM(AL7:AL8)/2</f>
        <v>0</v>
      </c>
      <c r="AM9" s="280">
        <f>SUM(AM7:AM8)/2</f>
        <v>38194.375</v>
      </c>
      <c r="AN9" s="280">
        <f>SUM(AN7:AN8)/2</f>
        <v>0</v>
      </c>
      <c r="AO9" s="10"/>
      <c r="AP9" s="281">
        <f>SUM(AP7:AP8)/2</f>
        <v>0</v>
      </c>
      <c r="AQ9" s="281">
        <f>SUM(AQ7:AQ8)/2</f>
        <v>0</v>
      </c>
      <c r="AR9" s="281">
        <f>SUM(AR7:AR8)/2</f>
        <v>0</v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97"/>
      <c r="B11" s="296" t="s">
        <v>637</v>
      </c>
      <c r="C11" s="93"/>
      <c r="D11" s="265"/>
      <c r="E11" s="276">
        <f>SUMIF(BG8:BG11,1, E8:E11)</f>
        <v>0</v>
      </c>
      <c r="F11" s="266">
        <f>SUMIF(BG8:BG11,1, F8:F11)</f>
        <v>0</v>
      </c>
      <c r="G11" s="298">
        <f>'Jobs-Ops'!G11</f>
        <v>0</v>
      </c>
      <c r="H11" s="113">
        <f>'Jobs-Ops'!H11</f>
        <v>0</v>
      </c>
      <c r="I11" s="104"/>
      <c r="J11" s="277">
        <f>SUMIF(BG8:BG11,1, J8:J11)</f>
        <v>0</v>
      </c>
      <c r="K11" s="302"/>
      <c r="L11" s="98"/>
      <c r="M11" s="270">
        <f>SUMIF(BG8:BG11,1, M8:M11)</f>
        <v>0</v>
      </c>
      <c r="N11" s="278">
        <f>SUMIF(BG8:BG11,1, N8:N11)</f>
        <v>0</v>
      </c>
      <c r="O11" s="301"/>
      <c r="P11" s="99"/>
      <c r="Q11" s="268">
        <f>SUMIF(BG8:BG11,1, Q8:Q11)</f>
        <v>0</v>
      </c>
      <c r="R11" s="268">
        <f>SUMIF(BG8:BG11,1, R8:R11)</f>
        <v>0</v>
      </c>
      <c r="S11" s="268">
        <f>SUMIF(BG8:BG11,1, S8:S11)</f>
        <v>0</v>
      </c>
      <c r="T11" s="299" t="str">
        <f>IF('Jobs-Ops'!S11&lt;&gt; "",'Jobs-Ops'!S11,"")</f>
        <v/>
      </c>
      <c r="U11" s="288"/>
      <c r="V11" s="289" t="str">
        <f t="shared" si="15"/>
        <v/>
      </c>
      <c r="W11" s="269">
        <f>SUMIF(BG8:BG11,1, W8:W11)</f>
        <v>0</v>
      </c>
      <c r="X11" s="270">
        <f>SUMIF(BG8:BG11,1, X8:X11)</f>
        <v>0</v>
      </c>
      <c r="Y11" s="268">
        <f>SUMIF(BG8:BG11,1, Y8:Y11)</f>
        <v>0</v>
      </c>
      <c r="Z11" s="268">
        <f>SUMIF(BG8:BG11,1, Z8:Z11)</f>
        <v>0</v>
      </c>
      <c r="AA11" s="268">
        <f>SUMIF(BG8:BG11,1, AA8:AA11)</f>
        <v>0</v>
      </c>
      <c r="AB11" s="288"/>
      <c r="AC11" s="290"/>
      <c r="AD11" s="269">
        <f>SUMIF(BG8:BG11,1, AD8:AD11)</f>
        <v>0</v>
      </c>
      <c r="AE11" s="270">
        <f>SUMIF(BG8:BG11,1, AE8:AE11)</f>
        <v>0</v>
      </c>
      <c r="AF11" s="268">
        <f>SUMIF(BG8:BG11,1, AF8:AF11)</f>
        <v>0</v>
      </c>
      <c r="AG11" s="288"/>
      <c r="AH11" s="269">
        <f>SUMIF(BG8:BG11,1, AH8:AH11)</f>
        <v>0</v>
      </c>
      <c r="AI11" s="270">
        <f>SUMIF(BG8:BG11,1, AI8:AI11)</f>
        <v>0</v>
      </c>
      <c r="AJ11" s="268">
        <f>SUMIF(BG8:BG11,1, AJ8:AJ11)</f>
        <v>0</v>
      </c>
      <c r="AK11" s="288"/>
      <c r="AL11" s="280">
        <f>SUMIF(BG8:BG11,1, AL8:AL11)</f>
        <v>0</v>
      </c>
      <c r="AM11" s="280">
        <f>SUMIF(BG8:BG11,1, AM8:AM11)</f>
        <v>0</v>
      </c>
      <c r="AN11" s="280">
        <f>SUMIF(BG8:BG11,1, AN8:AN11)</f>
        <v>0</v>
      </c>
      <c r="AO11" s="288"/>
      <c r="AP11" s="281">
        <f>SUMIF(BG8:BG11,1, AP8:AP11)</f>
        <v>0</v>
      </c>
      <c r="AQ11" s="281">
        <f>SUMIF(BG8:BG11,1, AQ8:AQ11)</f>
        <v>0</v>
      </c>
      <c r="AR11" s="281">
        <f>SUMIF(BG8:BG11,1, AR8:AR11)</f>
        <v>0</v>
      </c>
      <c r="AS11" s="15"/>
      <c r="AT11" s="272"/>
      <c r="AU11" s="15"/>
      <c r="AV11" s="15"/>
      <c r="AW11" s="273"/>
      <c r="AX11" s="272"/>
      <c r="AY11" s="272"/>
      <c r="AZ11" s="15"/>
      <c r="BA11" s="15"/>
      <c r="BB11" s="15"/>
      <c r="BC11" s="15"/>
      <c r="BD11" s="15"/>
      <c r="BE11" s="300"/>
      <c r="BF11" s="15"/>
      <c r="BG11" s="15"/>
      <c r="BH11" s="15"/>
      <c r="BI11" s="15"/>
      <c r="BJ11" s="15"/>
      <c r="BK11" s="15"/>
      <c r="BL11" s="15"/>
      <c r="BM11" s="15"/>
      <c r="BN11" s="295"/>
      <c r="BO11" s="295"/>
      <c r="BP11" s="295"/>
      <c r="BQ11" s="295"/>
      <c r="BR11" s="291"/>
      <c r="BS11" s="291"/>
      <c r="BT11" s="15"/>
      <c r="BU11" s="15"/>
      <c r="BV11" s="274"/>
      <c r="BW11" s="15"/>
      <c r="BX11" s="15"/>
      <c r="BY11" s="15"/>
      <c r="BZ11" s="15"/>
      <c r="CA11" s="15"/>
      <c r="CB11" s="272"/>
      <c r="CC11" s="275"/>
      <c r="CD11" s="275"/>
      <c r="CE11" s="275"/>
      <c r="CF11" s="275"/>
    </row>
    <row r="12" spans="1:95" x14ac:dyDescent="0.25">
      <c r="A12" s="297"/>
      <c r="B12" s="296" t="s">
        <v>638</v>
      </c>
      <c r="C12" s="93"/>
      <c r="D12" s="265"/>
      <c r="E12" s="276">
        <f>SUMIF(BG8:BG11,2, E8:E11)</f>
        <v>0</v>
      </c>
      <c r="F12" s="266">
        <f>SUMIF(BG8:BG11,2, F8:F11)</f>
        <v>0</v>
      </c>
      <c r="G12" s="298">
        <f>'Jobs-Ops'!G12</f>
        <v>0</v>
      </c>
      <c r="H12" s="113">
        <f>'Jobs-Ops'!H12</f>
        <v>0</v>
      </c>
      <c r="I12" s="104"/>
      <c r="J12" s="277">
        <f>SUMIF(BG8:BG11,2, J8:J11)</f>
        <v>0</v>
      </c>
      <c r="K12" s="302"/>
      <c r="L12" s="98"/>
      <c r="M12" s="270">
        <f>SUMIF(BG8:BG11,2, M8:M11)</f>
        <v>0</v>
      </c>
      <c r="N12" s="278">
        <f>SUMIF(BG8:BG11,2, N8:N11)</f>
        <v>0</v>
      </c>
      <c r="O12" s="286"/>
      <c r="P12" s="99"/>
      <c r="Q12" s="268">
        <f>SUMIF(BG8:BG11,2, Q8:Q11)</f>
        <v>0</v>
      </c>
      <c r="R12" s="268">
        <f>SUMIF(BG8:BG11,2, R8:R11)</f>
        <v>0</v>
      </c>
      <c r="S12" s="268">
        <f>SUMIF(BG8:BG11,2, S8:S11)</f>
        <v>0</v>
      </c>
      <c r="T12" s="299" t="str">
        <f>IF('Jobs-Ops'!S12&lt;&gt; "",'Jobs-Ops'!S12,"")</f>
        <v/>
      </c>
      <c r="U12" s="288"/>
      <c r="V12" s="289" t="str">
        <f t="shared" si="15"/>
        <v/>
      </c>
      <c r="W12" s="269">
        <f>SUMIF(BG8:BG11,2, W8:W11)</f>
        <v>0</v>
      </c>
      <c r="X12" s="270">
        <f>SUMIF(BG8:BG11,2, X8:X11)</f>
        <v>0</v>
      </c>
      <c r="Y12" s="268">
        <f>SUMIF(BG8:BG11,2, Y8:Y11)</f>
        <v>0</v>
      </c>
      <c r="Z12" s="268">
        <f>SUMIF(BG8:BG11,2, Z8:Z11)</f>
        <v>0</v>
      </c>
      <c r="AA12" s="268">
        <f>SUMIF(BG8:BG11,2, AA8:AA11)</f>
        <v>0</v>
      </c>
      <c r="AB12" s="288"/>
      <c r="AC12" s="290"/>
      <c r="AD12" s="269">
        <f>SUMIF(BG8:BG11,2, AD8:AD11)</f>
        <v>0</v>
      </c>
      <c r="AE12" s="270">
        <f>SUMIF(BG8:BG11,2, AE8:AE11)</f>
        <v>0</v>
      </c>
      <c r="AF12" s="268">
        <f>SUMIF(BG8:BG11,2, AF8:AF11)</f>
        <v>0</v>
      </c>
      <c r="AG12" s="288"/>
      <c r="AH12" s="269">
        <f>SUMIF(BG8:BG11,2, AH8:AH11)</f>
        <v>0</v>
      </c>
      <c r="AI12" s="270">
        <f>SUMIF(BG8:BG11,2, AI8:AI11)</f>
        <v>0</v>
      </c>
      <c r="AJ12" s="268">
        <f>SUMIF(BG8:BG11,2, AJ8:AJ11)</f>
        <v>0</v>
      </c>
      <c r="AK12" s="288"/>
      <c r="AL12" s="280">
        <f>SUMIF(BG8:BG11,2, AL8:AL11)</f>
        <v>0</v>
      </c>
      <c r="AM12" s="280">
        <f>SUMIF(BG8:BG11,2, AM8:AM11)</f>
        <v>0</v>
      </c>
      <c r="AN12" s="280">
        <f>SUMIF(BG8:BG11,2, AN8:AN11)</f>
        <v>0</v>
      </c>
      <c r="AO12" s="288"/>
      <c r="AP12" s="281">
        <f>SUMIF(BG8:BG11,2, AP8:AP11)</f>
        <v>0</v>
      </c>
      <c r="AQ12" s="281">
        <f>SUMIF(BG8:BG11,2, AQ8:AQ11)</f>
        <v>0</v>
      </c>
      <c r="AR12" s="281">
        <f>SUMIF(BG8:BG11,2, AR8:AR11)</f>
        <v>0</v>
      </c>
      <c r="AS12" s="15"/>
      <c r="AT12" s="272"/>
      <c r="AU12" s="15"/>
      <c r="AV12" s="15"/>
      <c r="AW12" s="273"/>
      <c r="AX12" s="272"/>
      <c r="AY12" s="272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5"/>
      <c r="BO12" s="295"/>
      <c r="BP12" s="295"/>
      <c r="BQ12" s="295"/>
      <c r="BR12" s="291"/>
      <c r="BS12" s="291"/>
      <c r="BT12" s="15"/>
      <c r="BU12" s="15"/>
      <c r="BV12" s="274"/>
      <c r="BW12" s="15"/>
      <c r="BX12" s="15"/>
      <c r="BY12" s="15"/>
      <c r="BZ12" s="15"/>
      <c r="CA12" s="15"/>
      <c r="CB12" s="272"/>
      <c r="CC12" s="275"/>
      <c r="CD12" s="275"/>
      <c r="CE12" s="275"/>
      <c r="CF12" s="275"/>
    </row>
    <row r="13" spans="1:95" x14ac:dyDescent="0.25">
      <c r="A13" s="297"/>
      <c r="B13" s="296" t="s">
        <v>636</v>
      </c>
      <c r="C13" s="93"/>
      <c r="D13" s="265"/>
      <c r="E13" s="276">
        <f>SUM(E8:E12)/4</f>
        <v>0</v>
      </c>
      <c r="F13" s="266">
        <f>SUM(F8:F12)/4</f>
        <v>0</v>
      </c>
      <c r="G13" s="298">
        <f>'Jobs-Ops'!G13</f>
        <v>0</v>
      </c>
      <c r="H13" s="113">
        <f>'Jobs-Ops'!H13</f>
        <v>0</v>
      </c>
      <c r="I13" s="104"/>
      <c r="J13" s="277">
        <f>SUM(J8:J12)/4</f>
        <v>0</v>
      </c>
      <c r="K13" s="302"/>
      <c r="L13" s="98"/>
      <c r="M13" s="270">
        <f>SUM(M8:M12)/4</f>
        <v>2089670.8612500001</v>
      </c>
      <c r="N13" s="278">
        <f>SUM(N8:N12)/4</f>
        <v>2118316.6425000001</v>
      </c>
      <c r="O13" s="286"/>
      <c r="P13" s="99"/>
      <c r="Q13" s="268">
        <f>SUM(Q8:Q12)/4</f>
        <v>-2118316.6425000001</v>
      </c>
      <c r="R13" s="268">
        <f>SUM(R8:R12)/4</f>
        <v>0</v>
      </c>
      <c r="S13" s="268">
        <f>SUM(S8:S12)/4</f>
        <v>-2118316.6425000001</v>
      </c>
      <c r="T13" s="299" t="str">
        <f>IF('Jobs-Ops'!S13&lt;&gt; "",'Jobs-Ops'!S13,"")</f>
        <v/>
      </c>
      <c r="U13" s="288"/>
      <c r="V13" s="289" t="str">
        <f t="shared" si="15"/>
        <v/>
      </c>
      <c r="W13" s="269">
        <f>SUM(W8:W12)/4</f>
        <v>0</v>
      </c>
      <c r="X13" s="270">
        <f>SUM(X8:X12)/4</f>
        <v>2089670.8612500001</v>
      </c>
      <c r="Y13" s="268">
        <f>SUM(Y8:Y12)/4</f>
        <v>-2118316.6425000001</v>
      </c>
      <c r="Z13" s="268">
        <f>SUM(Z8:Z12)/4</f>
        <v>0</v>
      </c>
      <c r="AA13" s="268">
        <f>SUM(AA8:AA12)/4</f>
        <v>-2118316.6425000001</v>
      </c>
      <c r="AB13" s="288"/>
      <c r="AC13" s="290"/>
      <c r="AD13" s="269">
        <f>SUM(AD8:AD12)/4</f>
        <v>0</v>
      </c>
      <c r="AE13" s="270">
        <f>SUM(AE8:AE12)/4</f>
        <v>0</v>
      </c>
      <c r="AF13" s="268">
        <f>SUM(AF8:AF12)/4</f>
        <v>0</v>
      </c>
      <c r="AG13" s="288"/>
      <c r="AH13" s="269">
        <f>SUM(AH8:AH12)/4</f>
        <v>0</v>
      </c>
      <c r="AI13" s="270">
        <f>SUM(AI8:AI12)/4</f>
        <v>2089670.8612500001</v>
      </c>
      <c r="AJ13" s="268">
        <f>SUM(AJ8:AJ12)/4</f>
        <v>-2118316.6425000001</v>
      </c>
      <c r="AK13" s="288"/>
      <c r="AL13" s="280">
        <f>SUM(AL8:AL12)/4</f>
        <v>0</v>
      </c>
      <c r="AM13" s="280">
        <f>SUM(AM8:AM12)/4</f>
        <v>28645.78125</v>
      </c>
      <c r="AN13" s="280">
        <f>SUM(AN8:AN12)/4</f>
        <v>0</v>
      </c>
      <c r="AO13" s="288"/>
      <c r="AP13" s="281">
        <f>SUM(AP8:AP12)/4</f>
        <v>0</v>
      </c>
      <c r="AQ13" s="281">
        <f>SUM(AQ8:AQ12)/4</f>
        <v>0</v>
      </c>
      <c r="AR13" s="281">
        <f>SUM(AR8:AR12)/4</f>
        <v>0</v>
      </c>
      <c r="AS13" s="15"/>
      <c r="AT13" s="272"/>
      <c r="AU13" s="15"/>
      <c r="AV13" s="15"/>
      <c r="AW13" s="273"/>
      <c r="AX13" s="272"/>
      <c r="AY13" s="272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5"/>
      <c r="BO13" s="295"/>
      <c r="BP13" s="295"/>
      <c r="BQ13" s="295"/>
      <c r="BR13" s="291"/>
      <c r="BS13" s="291"/>
      <c r="BT13" s="15"/>
      <c r="BU13" s="15"/>
      <c r="BV13" s="274"/>
      <c r="BW13" s="15"/>
      <c r="BX13" s="15"/>
      <c r="BY13" s="15"/>
      <c r="BZ13" s="15"/>
      <c r="CA13" s="15"/>
      <c r="CB13" s="272"/>
      <c r="CC13" s="275"/>
      <c r="CD13" s="275"/>
      <c r="CE13" s="275"/>
      <c r="CF13" s="275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94"/>
      <c r="BO16" s="294"/>
      <c r="BP16" s="294"/>
      <c r="BQ16" s="294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pRnlYDsfzpvk7vqsPUkMQ4kt4q3aWUlC+vOviRP3m6wOv1Y3wQwI6XWTTTd61dHVLiqT7FocH6fty07+3JX9yA==" saltValue="69hqdU9PGC47eKK/tgHX6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63"/>
      <c r="B9" s="264"/>
      <c r="C9" s="264"/>
      <c r="D9" s="265"/>
      <c r="E9" s="266"/>
      <c r="F9" s="267"/>
      <c r="G9" s="266"/>
      <c r="H9" s="267"/>
      <c r="I9" s="266"/>
      <c r="J9" s="268"/>
      <c r="K9" s="268"/>
      <c r="L9" s="268"/>
      <c r="M9" s="15"/>
      <c r="N9" s="268"/>
      <c r="O9" s="268"/>
      <c r="P9" s="268"/>
      <c r="Q9" s="15"/>
      <c r="R9" s="269"/>
      <c r="S9" s="269"/>
      <c r="T9" s="269"/>
      <c r="U9" s="270"/>
      <c r="V9" s="270"/>
      <c r="W9" s="270"/>
      <c r="X9" s="268"/>
      <c r="Y9" s="268"/>
      <c r="Z9" s="268"/>
      <c r="AA9" s="271"/>
      <c r="AB9" s="272"/>
      <c r="AC9" s="15"/>
      <c r="AD9" s="15"/>
      <c r="AE9" s="273"/>
      <c r="AF9" s="272"/>
      <c r="AG9" s="272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274"/>
      <c r="BE9" s="15"/>
      <c r="BF9" s="275"/>
      <c r="BG9" s="275"/>
      <c r="BH9" s="275"/>
      <c r="BI9" s="275"/>
      <c r="BJ9" s="272"/>
      <c r="BK9" s="275"/>
      <c r="BL9" s="275"/>
      <c r="BM9" s="275"/>
      <c r="BN9" s="275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83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83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83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SU+DQywP5PwxmIvbw7EPr0NaW4CG/kP8RsZOHFO+F463CWx3bYx/0i6qJDuUtIXDS1787pI3NfZKin/mzJz+UQ==" saltValue="uzpRUCR5zwy1JQOSEfTx8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TFy81G/wDMtwtYWW5WpNFEfihcqSLYc8nT3IRL5R6+O+RWpTdQfkj063Ptx22/pKRYfb4Li8c4yfTFPk582JhQ==" saltValue="LepSP4A75zikDfAbFsJtG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VU9P8ciWx2wEDkVxesWcCwWV84rDdT1kF7W3R98j9rBXRzptewLHpKbF8FifX25E9LWd/0O9Q59KZqU/E/49Ww==" saltValue="vlzd56gFK53lG5Rd0TWDk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m5IgejcD84QiL3AVK+UJnx9MES3JW6oLLKhYCy/LpeJzHk5tz4f1RWlwbCw/mIVWEom5W31Zo33yQzqqBlrVBw==" saltValue="cbRy6f+o5oVUnbz/1pIQl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