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C502416\Downloads\"/>
    </mc:Choice>
  </mc:AlternateContent>
  <xr:revisionPtr revIDLastSave="0" documentId="13_ncr:1_{A2E5F1DC-621E-461B-A45D-89AB7BC61DD0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get companies" sheetId="3" r:id="rId1"/>
  </sheets>
  <definedNames>
    <definedName name="_xlnm._FilterDatabase" localSheetId="0" hidden="1">'Target companies'!$F$1:$AQ$657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57" i="3" l="1"/>
  <c r="AD656" i="3"/>
  <c r="AD655" i="3"/>
  <c r="AD654" i="3"/>
  <c r="AD653" i="3"/>
  <c r="AD652" i="3"/>
  <c r="AD651" i="3"/>
  <c r="AD650" i="3"/>
  <c r="AD649" i="3"/>
  <c r="AD648" i="3"/>
  <c r="AD647" i="3"/>
  <c r="AD646" i="3"/>
  <c r="AD645" i="3"/>
  <c r="AD644" i="3"/>
  <c r="AD643" i="3"/>
  <c r="AD642" i="3"/>
  <c r="AD641" i="3"/>
  <c r="AD640" i="3"/>
  <c r="AD639" i="3"/>
  <c r="AD638" i="3"/>
  <c r="AD637" i="3"/>
  <c r="AD636" i="3"/>
  <c r="AD635" i="3"/>
  <c r="AD634" i="3"/>
  <c r="AD633" i="3"/>
  <c r="AD632" i="3"/>
  <c r="AD631" i="3"/>
  <c r="AD630" i="3"/>
  <c r="AD629" i="3"/>
  <c r="AD628" i="3"/>
  <c r="AD627" i="3"/>
  <c r="AD626" i="3"/>
  <c r="AD625" i="3"/>
  <c r="AD624" i="3"/>
  <c r="AD623" i="3"/>
  <c r="AD622" i="3"/>
  <c r="AD621" i="3"/>
  <c r="AD620" i="3"/>
  <c r="AD619" i="3"/>
  <c r="AD618" i="3"/>
  <c r="AD617" i="3"/>
  <c r="AD616" i="3"/>
  <c r="AD615" i="3"/>
  <c r="AD614" i="3"/>
  <c r="AD613" i="3"/>
  <c r="AD612" i="3"/>
  <c r="AD611" i="3"/>
  <c r="AD610" i="3"/>
  <c r="AD609" i="3"/>
  <c r="AD608" i="3"/>
  <c r="AD607" i="3"/>
  <c r="AD606" i="3"/>
  <c r="AD605" i="3"/>
  <c r="AD604" i="3"/>
  <c r="AD603" i="3"/>
  <c r="AD602" i="3"/>
  <c r="AD601" i="3"/>
  <c r="AD600" i="3"/>
  <c r="AD599" i="3"/>
  <c r="AD598" i="3"/>
  <c r="AD597" i="3"/>
  <c r="AD596" i="3"/>
  <c r="AD595" i="3"/>
  <c r="AD594" i="3"/>
  <c r="AD593" i="3"/>
  <c r="AD592" i="3"/>
  <c r="AD591" i="3"/>
  <c r="AD590" i="3"/>
  <c r="AD589" i="3"/>
  <c r="AD588" i="3"/>
  <c r="AD587" i="3"/>
  <c r="AD586" i="3"/>
  <c r="AD585" i="3"/>
  <c r="AD584" i="3"/>
  <c r="AD583" i="3"/>
  <c r="AD582" i="3"/>
  <c r="AD581" i="3"/>
  <c r="AD580" i="3"/>
  <c r="AD579" i="3"/>
  <c r="AD578" i="3"/>
  <c r="AD577" i="3"/>
  <c r="AD576" i="3"/>
  <c r="AD575" i="3"/>
  <c r="AD574" i="3"/>
  <c r="AD573" i="3"/>
  <c r="AD572" i="3"/>
  <c r="AD571" i="3"/>
  <c r="AD570" i="3"/>
  <c r="AD569" i="3"/>
  <c r="AD568" i="3"/>
  <c r="AD567" i="3"/>
  <c r="AD566" i="3"/>
  <c r="AD565" i="3"/>
  <c r="AD564" i="3"/>
  <c r="AD563" i="3"/>
  <c r="AD562" i="3"/>
  <c r="AD561" i="3"/>
  <c r="AD560" i="3"/>
  <c r="AD559" i="3"/>
  <c r="AD558" i="3"/>
  <c r="AD557" i="3"/>
  <c r="AD556" i="3"/>
  <c r="AD555" i="3"/>
  <c r="AD554" i="3"/>
  <c r="AD553" i="3"/>
  <c r="AD552" i="3"/>
  <c r="AD551" i="3"/>
  <c r="AD550" i="3"/>
  <c r="AD549" i="3"/>
  <c r="AD548" i="3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D657" i="3" l="1"/>
  <c r="C657" i="3"/>
  <c r="B657" i="3"/>
  <c r="A657" i="3"/>
  <c r="D656" i="3"/>
  <c r="C656" i="3"/>
  <c r="B656" i="3"/>
  <c r="A656" i="3"/>
  <c r="D655" i="3"/>
  <c r="C655" i="3"/>
  <c r="B655" i="3"/>
  <c r="A655" i="3"/>
  <c r="D654" i="3"/>
  <c r="C654" i="3"/>
  <c r="B654" i="3"/>
  <c r="A654" i="3"/>
  <c r="D653" i="3"/>
  <c r="C653" i="3"/>
  <c r="B653" i="3"/>
  <c r="A653" i="3"/>
  <c r="D652" i="3"/>
  <c r="C652" i="3"/>
  <c r="B652" i="3"/>
  <c r="A652" i="3"/>
  <c r="D651" i="3"/>
  <c r="C651" i="3"/>
  <c r="B651" i="3"/>
  <c r="A651" i="3"/>
  <c r="D650" i="3"/>
  <c r="C650" i="3"/>
  <c r="B650" i="3"/>
  <c r="A650" i="3"/>
  <c r="D649" i="3"/>
  <c r="C649" i="3"/>
  <c r="B649" i="3"/>
  <c r="A649" i="3"/>
  <c r="D648" i="3"/>
  <c r="C648" i="3"/>
  <c r="B648" i="3"/>
  <c r="A648" i="3"/>
  <c r="D647" i="3"/>
  <c r="C647" i="3"/>
  <c r="B647" i="3"/>
  <c r="A647" i="3"/>
  <c r="D646" i="3"/>
  <c r="C646" i="3"/>
  <c r="B646" i="3"/>
  <c r="A646" i="3"/>
  <c r="D645" i="3"/>
  <c r="C645" i="3"/>
  <c r="B645" i="3"/>
  <c r="A645" i="3"/>
  <c r="D644" i="3"/>
  <c r="C644" i="3"/>
  <c r="B644" i="3"/>
  <c r="A644" i="3"/>
  <c r="D643" i="3"/>
  <c r="C643" i="3"/>
  <c r="B643" i="3"/>
  <c r="A643" i="3"/>
  <c r="D642" i="3"/>
  <c r="C642" i="3"/>
  <c r="B642" i="3"/>
  <c r="A642" i="3"/>
  <c r="D641" i="3"/>
  <c r="C641" i="3"/>
  <c r="B641" i="3"/>
  <c r="A641" i="3"/>
  <c r="D640" i="3"/>
  <c r="C640" i="3"/>
  <c r="B640" i="3"/>
  <c r="A640" i="3"/>
  <c r="D639" i="3"/>
  <c r="C639" i="3"/>
  <c r="B639" i="3"/>
  <c r="A639" i="3"/>
  <c r="D638" i="3"/>
  <c r="C638" i="3"/>
  <c r="B638" i="3"/>
  <c r="A638" i="3"/>
  <c r="D637" i="3"/>
  <c r="C637" i="3"/>
  <c r="B637" i="3"/>
  <c r="A637" i="3"/>
  <c r="D636" i="3"/>
  <c r="C636" i="3"/>
  <c r="B636" i="3"/>
  <c r="A636" i="3"/>
  <c r="D635" i="3"/>
  <c r="C635" i="3"/>
  <c r="B635" i="3"/>
  <c r="A635" i="3"/>
  <c r="D634" i="3"/>
  <c r="C634" i="3"/>
  <c r="B634" i="3"/>
  <c r="A634" i="3"/>
  <c r="D633" i="3"/>
  <c r="C633" i="3"/>
  <c r="B633" i="3"/>
  <c r="A633" i="3"/>
  <c r="D632" i="3"/>
  <c r="C632" i="3"/>
  <c r="B632" i="3"/>
  <c r="A632" i="3"/>
  <c r="D631" i="3"/>
  <c r="C631" i="3"/>
  <c r="B631" i="3"/>
  <c r="A631" i="3"/>
  <c r="D630" i="3"/>
  <c r="C630" i="3"/>
  <c r="B630" i="3"/>
  <c r="A630" i="3"/>
  <c r="D629" i="3"/>
  <c r="C629" i="3"/>
  <c r="B629" i="3"/>
  <c r="A629" i="3"/>
  <c r="D628" i="3"/>
  <c r="C628" i="3"/>
  <c r="B628" i="3"/>
  <c r="A628" i="3"/>
  <c r="D627" i="3"/>
  <c r="C627" i="3"/>
  <c r="B627" i="3"/>
  <c r="A627" i="3"/>
  <c r="D626" i="3"/>
  <c r="C626" i="3"/>
  <c r="B626" i="3"/>
  <c r="A626" i="3"/>
  <c r="D625" i="3"/>
  <c r="C625" i="3"/>
  <c r="B625" i="3"/>
  <c r="A625" i="3"/>
  <c r="D624" i="3"/>
  <c r="C624" i="3"/>
  <c r="B624" i="3"/>
  <c r="A624" i="3"/>
  <c r="D623" i="3"/>
  <c r="C623" i="3"/>
  <c r="B623" i="3"/>
  <c r="A623" i="3"/>
  <c r="D622" i="3"/>
  <c r="C622" i="3"/>
  <c r="B622" i="3"/>
  <c r="A622" i="3"/>
  <c r="D621" i="3"/>
  <c r="C621" i="3"/>
  <c r="B621" i="3"/>
  <c r="A621" i="3"/>
  <c r="D620" i="3"/>
  <c r="C620" i="3"/>
  <c r="B620" i="3"/>
  <c r="A620" i="3"/>
  <c r="D619" i="3"/>
  <c r="C619" i="3"/>
  <c r="B619" i="3"/>
  <c r="A619" i="3"/>
  <c r="D618" i="3"/>
  <c r="C618" i="3"/>
  <c r="B618" i="3"/>
  <c r="A618" i="3"/>
  <c r="D617" i="3"/>
  <c r="C617" i="3"/>
  <c r="B617" i="3"/>
  <c r="A617" i="3"/>
  <c r="D616" i="3"/>
  <c r="C616" i="3"/>
  <c r="B616" i="3"/>
  <c r="A616" i="3"/>
  <c r="D615" i="3"/>
  <c r="C615" i="3"/>
  <c r="B615" i="3"/>
  <c r="A615" i="3"/>
  <c r="D614" i="3"/>
  <c r="C614" i="3"/>
  <c r="B614" i="3"/>
  <c r="A614" i="3"/>
  <c r="D613" i="3"/>
  <c r="C613" i="3"/>
  <c r="B613" i="3"/>
  <c r="A613" i="3"/>
  <c r="D612" i="3"/>
  <c r="C612" i="3"/>
  <c r="B612" i="3"/>
  <c r="A612" i="3"/>
  <c r="D611" i="3"/>
  <c r="C611" i="3"/>
  <c r="B611" i="3"/>
  <c r="A611" i="3"/>
  <c r="D610" i="3"/>
  <c r="C610" i="3"/>
  <c r="B610" i="3"/>
  <c r="A610" i="3"/>
  <c r="D609" i="3"/>
  <c r="C609" i="3"/>
  <c r="B609" i="3"/>
  <c r="A609" i="3"/>
  <c r="D608" i="3"/>
  <c r="C608" i="3"/>
  <c r="B608" i="3"/>
  <c r="A608" i="3"/>
  <c r="D607" i="3"/>
  <c r="C607" i="3"/>
  <c r="B607" i="3"/>
  <c r="A607" i="3"/>
  <c r="D606" i="3"/>
  <c r="C606" i="3"/>
  <c r="B606" i="3"/>
  <c r="A606" i="3"/>
  <c r="D605" i="3"/>
  <c r="C605" i="3"/>
  <c r="B605" i="3"/>
  <c r="A605" i="3"/>
  <c r="D604" i="3"/>
  <c r="C604" i="3"/>
  <c r="B604" i="3"/>
  <c r="A604" i="3"/>
  <c r="D603" i="3"/>
  <c r="C603" i="3"/>
  <c r="B603" i="3"/>
  <c r="A603" i="3"/>
  <c r="D602" i="3"/>
  <c r="C602" i="3"/>
  <c r="B602" i="3"/>
  <c r="A602" i="3"/>
  <c r="D601" i="3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A597" i="3"/>
  <c r="D596" i="3"/>
  <c r="C596" i="3"/>
  <c r="B596" i="3"/>
  <c r="A596" i="3"/>
  <c r="D595" i="3"/>
  <c r="C595" i="3"/>
  <c r="B595" i="3"/>
  <c r="A595" i="3"/>
  <c r="D594" i="3"/>
  <c r="C594" i="3"/>
  <c r="B594" i="3"/>
  <c r="A594" i="3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A589" i="3"/>
  <c r="D588" i="3"/>
  <c r="C588" i="3"/>
  <c r="B588" i="3"/>
  <c r="A588" i="3"/>
  <c r="D587" i="3"/>
  <c r="C587" i="3"/>
  <c r="B587" i="3"/>
  <c r="A587" i="3"/>
  <c r="D586" i="3"/>
  <c r="C586" i="3"/>
  <c r="B586" i="3"/>
  <c r="A586" i="3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D577" i="3"/>
  <c r="C577" i="3"/>
  <c r="B577" i="3"/>
  <c r="A577" i="3"/>
  <c r="D576" i="3"/>
  <c r="C576" i="3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A573" i="3"/>
  <c r="D572" i="3"/>
  <c r="C572" i="3"/>
  <c r="B572" i="3"/>
  <c r="A572" i="3"/>
  <c r="D571" i="3"/>
  <c r="C571" i="3"/>
  <c r="B571" i="3"/>
  <c r="A571" i="3"/>
  <c r="D570" i="3"/>
  <c r="C570" i="3"/>
  <c r="B570" i="3"/>
  <c r="A570" i="3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A565" i="3"/>
  <c r="D564" i="3"/>
  <c r="C564" i="3"/>
  <c r="B564" i="3"/>
  <c r="A564" i="3"/>
  <c r="D563" i="3"/>
  <c r="C563" i="3"/>
  <c r="B563" i="3"/>
  <c r="A563" i="3"/>
  <c r="D562" i="3"/>
  <c r="C562" i="3"/>
  <c r="B562" i="3"/>
  <c r="A562" i="3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A557" i="3"/>
  <c r="D556" i="3"/>
  <c r="C556" i="3"/>
  <c r="B556" i="3"/>
  <c r="A556" i="3"/>
  <c r="D555" i="3"/>
  <c r="C555" i="3"/>
  <c r="B555" i="3"/>
  <c r="A555" i="3"/>
  <c r="D554" i="3"/>
  <c r="C554" i="3"/>
  <c r="B554" i="3"/>
  <c r="A554" i="3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C547" i="3"/>
  <c r="B547" i="3"/>
  <c r="A547" i="3"/>
  <c r="D546" i="3"/>
  <c r="C546" i="3"/>
  <c r="B546" i="3"/>
  <c r="A546" i="3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A541" i="3"/>
  <c r="D540" i="3"/>
  <c r="C540" i="3"/>
  <c r="B540" i="3"/>
  <c r="A540" i="3"/>
  <c r="D539" i="3"/>
  <c r="C539" i="3"/>
  <c r="B539" i="3"/>
  <c r="A539" i="3"/>
  <c r="D538" i="3"/>
  <c r="C538" i="3"/>
  <c r="B538" i="3"/>
  <c r="A538" i="3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C531" i="3"/>
  <c r="B531" i="3"/>
  <c r="A531" i="3"/>
  <c r="D530" i="3"/>
  <c r="C530" i="3"/>
  <c r="B530" i="3"/>
  <c r="A530" i="3"/>
  <c r="D529" i="3"/>
  <c r="C529" i="3"/>
  <c r="B529" i="3"/>
  <c r="A529" i="3"/>
  <c r="D528" i="3"/>
  <c r="C528" i="3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C523" i="3"/>
  <c r="B523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</calcChain>
</file>

<file path=xl/sharedStrings.xml><?xml version="1.0" encoding="utf-8"?>
<sst xmlns="http://schemas.openxmlformats.org/spreadsheetml/2006/main" count="699" uniqueCount="699">
  <si>
    <t>AD-3</t>
  </si>
  <si>
    <t>AD-2</t>
  </si>
  <si>
    <t>AD-1</t>
  </si>
  <si>
    <t>AD-30</t>
  </si>
  <si>
    <t>Announcement Date</t>
  </si>
  <si>
    <t>Market Cap</t>
  </si>
  <si>
    <t>ROE</t>
  </si>
  <si>
    <t>Profit Margin</t>
  </si>
  <si>
    <t>Gross Profit Margin</t>
  </si>
  <si>
    <t>Net Income</t>
  </si>
  <si>
    <t>Total Capital</t>
  </si>
  <si>
    <t>Net cash flow from operating activities</t>
  </si>
  <si>
    <t>Total Assets</t>
  </si>
  <si>
    <t>Free cash Flow</t>
  </si>
  <si>
    <t>Sales-3y</t>
  </si>
  <si>
    <t>Sales-2y</t>
  </si>
  <si>
    <t>Sales-1y</t>
  </si>
  <si>
    <t>Sales</t>
  </si>
  <si>
    <t>Free cash Flow/Sales</t>
  </si>
  <si>
    <t>Current Ratio</t>
  </si>
  <si>
    <t>Price to Sales</t>
  </si>
  <si>
    <t>Shareholder equity</t>
  </si>
  <si>
    <t>Total debt to Equity</t>
  </si>
  <si>
    <t>Net debt per share</t>
  </si>
  <si>
    <t>Cash to Capital</t>
  </si>
  <si>
    <t>QADA.O</t>
  </si>
  <si>
    <t>RAVN.O</t>
  </si>
  <si>
    <t>LDL</t>
  </si>
  <si>
    <t>MCF</t>
  </si>
  <si>
    <t>QTS</t>
  </si>
  <si>
    <t>USCR.O</t>
  </si>
  <si>
    <t>ALU.AX</t>
  </si>
  <si>
    <t>CLDR.K</t>
  </si>
  <si>
    <t>WBT</t>
  </si>
  <si>
    <t>XEC</t>
  </si>
  <si>
    <t>CORE.O</t>
  </si>
  <si>
    <t>UFS</t>
  </si>
  <si>
    <t>FOE</t>
  </si>
  <si>
    <t>HOME.K</t>
  </si>
  <si>
    <t>MDP</t>
  </si>
  <si>
    <t>VER</t>
  </si>
  <si>
    <t>KSU</t>
  </si>
  <si>
    <t>KNL</t>
  </si>
  <si>
    <t>WRI</t>
  </si>
  <si>
    <t>NUAN.O</t>
  </si>
  <si>
    <t>LMNX.O</t>
  </si>
  <si>
    <t>ORBC.O</t>
  </si>
  <si>
    <t>CUB^E21</t>
  </si>
  <si>
    <t>STAY.O^F21</t>
  </si>
  <si>
    <t>GNMK.O^D21</t>
  </si>
  <si>
    <t>TLND.O</t>
  </si>
  <si>
    <t>WIFI.O^F21</t>
  </si>
  <si>
    <t>CTB^F21</t>
  </si>
  <si>
    <t>FRTA.O</t>
  </si>
  <si>
    <t>ENBL.K</t>
  </si>
  <si>
    <t>CLGX.K^F21</t>
  </si>
  <si>
    <t>AEGN.O^E21</t>
  </si>
  <si>
    <t>COHR.O</t>
  </si>
  <si>
    <t>EGOV.O^D21</t>
  </si>
  <si>
    <t>GLUU.O^D21</t>
  </si>
  <si>
    <t>AT^E21</t>
  </si>
  <si>
    <t>CMD^F21</t>
  </si>
  <si>
    <t>CATM.O^F21</t>
  </si>
  <si>
    <t>CHNG.O</t>
  </si>
  <si>
    <t>FLIR.O^E21</t>
  </si>
  <si>
    <t>ALSK.O</t>
  </si>
  <si>
    <t>MGLN.O</t>
  </si>
  <si>
    <t>RP.O^D21</t>
  </si>
  <si>
    <t>HMSY.O^D21</t>
  </si>
  <si>
    <t>QEP^C21</t>
  </si>
  <si>
    <t>SPWH.O</t>
  </si>
  <si>
    <t>AJRD.K</t>
  </si>
  <si>
    <t>BEAT.O^B21</t>
  </si>
  <si>
    <t>PS.O^D21</t>
  </si>
  <si>
    <t>MTSC.O^D21</t>
  </si>
  <si>
    <t>CKH^D21</t>
  </si>
  <si>
    <t>CLCT.O^B21</t>
  </si>
  <si>
    <t>HDS.O^L20</t>
  </si>
  <si>
    <t>FBM^A21</t>
  </si>
  <si>
    <t>GRA</t>
  </si>
  <si>
    <t>EIGI.O^B21</t>
  </si>
  <si>
    <t>IPHI.O^D21</t>
  </si>
  <si>
    <t>XLNX.O</t>
  </si>
  <si>
    <t>PE^A21</t>
  </si>
  <si>
    <t>CXO^A21</t>
  </si>
  <si>
    <t>AMAG.O^K20</t>
  </si>
  <si>
    <t>WPX^A21</t>
  </si>
  <si>
    <t>MOBL.O^L20</t>
  </si>
  <si>
    <t>BMCH.O^A21</t>
  </si>
  <si>
    <t>MR^K20</t>
  </si>
  <si>
    <t>PFNX.K^J20</t>
  </si>
  <si>
    <t>VAR^D21</t>
  </si>
  <si>
    <t>MJCO.O^I20</t>
  </si>
  <si>
    <t>NBL.O^J20</t>
  </si>
  <si>
    <t>MXIM.O</t>
  </si>
  <si>
    <t>BFYT.O^H20</t>
  </si>
  <si>
    <t>VSLR.K^J20</t>
  </si>
  <si>
    <t>GLIBA.O^L20</t>
  </si>
  <si>
    <t>SDI^G20</t>
  </si>
  <si>
    <t>MINI.O^G20</t>
  </si>
  <si>
    <t>XPER.O</t>
  </si>
  <si>
    <t>IOTS.O^F20</t>
  </si>
  <si>
    <t>FSCT.O^H20</t>
  </si>
  <si>
    <t>POPE.O^E20</t>
  </si>
  <si>
    <t>PRMW.O^C20</t>
  </si>
  <si>
    <t>HXL</t>
  </si>
  <si>
    <t>DERM.O^B20</t>
  </si>
  <si>
    <t>HABT.O^C20</t>
  </si>
  <si>
    <t>AXE^F20</t>
  </si>
  <si>
    <t>WAAS.K^C20</t>
  </si>
  <si>
    <t>CRCM.K^B20</t>
  </si>
  <si>
    <t>TIVO.O^F20</t>
  </si>
  <si>
    <t>TLRA.K^D20</t>
  </si>
  <si>
    <t>HEMA.PK^A20</t>
  </si>
  <si>
    <t>DPLO.K^B20</t>
  </si>
  <si>
    <t>INST.K^C20</t>
  </si>
  <si>
    <t>AKS^C20</t>
  </si>
  <si>
    <t>TECD.O^G20</t>
  </si>
  <si>
    <t>CBPX.K^B20</t>
  </si>
  <si>
    <t>KEM^F20</t>
  </si>
  <si>
    <t>CARB.O^L19</t>
  </si>
  <si>
    <t>AYR^C20</t>
  </si>
  <si>
    <t>WLH^B19</t>
  </si>
  <si>
    <t>PEGI.O^C20</t>
  </si>
  <si>
    <t>TIF^A21</t>
  </si>
  <si>
    <t>LPT^B20</t>
  </si>
  <si>
    <t>CISN.K^A20</t>
  </si>
  <si>
    <t>IPHS.O^B20</t>
  </si>
  <si>
    <t>JAG^A20</t>
  </si>
  <si>
    <t>SEMG.K^L19</t>
  </si>
  <si>
    <t>TGE^D20</t>
  </si>
  <si>
    <t>WAGE.K^H19</t>
  </si>
  <si>
    <t>PVTL.K^L19</t>
  </si>
  <si>
    <t>PSDO.O^L19</t>
  </si>
  <si>
    <t>VIAB.O^L19</t>
  </si>
  <si>
    <t>WAIR.K^A20</t>
  </si>
  <si>
    <t>CBM^L19</t>
  </si>
  <si>
    <t>NCI^J19</t>
  </si>
  <si>
    <t>GHDX.O^K19</t>
  </si>
  <si>
    <t>SKIS.O^I19</t>
  </si>
  <si>
    <t>CRZO.O^L19</t>
  </si>
  <si>
    <t>MCRN.K^K19</t>
  </si>
  <si>
    <t>TOWR.K^I19</t>
  </si>
  <si>
    <t>ACIA.O^C21</t>
  </si>
  <si>
    <t>NRE^I19</t>
  </si>
  <si>
    <t>OMN^D20</t>
  </si>
  <si>
    <t>GWR^L19</t>
  </si>
  <si>
    <t>AGN^E20</t>
  </si>
  <si>
    <t>RTEC.K^J19</t>
  </si>
  <si>
    <t>PCMI.O^I19</t>
  </si>
  <si>
    <t>DFRG.O^I19</t>
  </si>
  <si>
    <t>BID^J19</t>
  </si>
  <si>
    <t>CJ^J19</t>
  </si>
  <si>
    <t>ARRY.O^G19</t>
  </si>
  <si>
    <t>MDSO.O^J19</t>
  </si>
  <si>
    <t>DATA.K^H19</t>
  </si>
  <si>
    <t>SFLY.O^I19</t>
  </si>
  <si>
    <t>RTN^D20</t>
  </si>
  <si>
    <t>EE^G20</t>
  </si>
  <si>
    <t>TSS^I19</t>
  </si>
  <si>
    <t>CIR</t>
  </si>
  <si>
    <t>CRAY.O^I19</t>
  </si>
  <si>
    <t>AMBR.K^G19</t>
  </si>
  <si>
    <t>BPL^K19</t>
  </si>
  <si>
    <t>CTRL.O^H19</t>
  </si>
  <si>
    <t>ANDX.K^G19</t>
  </si>
  <si>
    <t>AQ^I19</t>
  </si>
  <si>
    <t>CHSP.K^I19</t>
  </si>
  <si>
    <t>APC^H19</t>
  </si>
  <si>
    <t>SFS^F19</t>
  </si>
  <si>
    <t>BRSS.K^G19</t>
  </si>
  <si>
    <t>APU^H19</t>
  </si>
  <si>
    <t>WBC^E20</t>
  </si>
  <si>
    <t>QTNA.O^F19</t>
  </si>
  <si>
    <t>TIER.K^F19</t>
  </si>
  <si>
    <t>HF^G19</t>
  </si>
  <si>
    <t>WP^G19</t>
  </si>
  <si>
    <t>OSIR.O^D19</t>
  </si>
  <si>
    <t>VSM^J19</t>
  </si>
  <si>
    <t>LABL.O^G19</t>
  </si>
  <si>
    <t>NEM</t>
  </si>
  <si>
    <t>ATTU.O^E19</t>
  </si>
  <si>
    <t>ELLI.K^D19</t>
  </si>
  <si>
    <t>ULTI.O^E19</t>
  </si>
  <si>
    <t>FDC^G19</t>
  </si>
  <si>
    <t>CELG.O^K19</t>
  </si>
  <si>
    <t>MRT^E19</t>
  </si>
  <si>
    <t>MB.O^B19</t>
  </si>
  <si>
    <t>TRCO.K^I19</t>
  </si>
  <si>
    <t>FNSR.O^I19</t>
  </si>
  <si>
    <t>ISCA.O^J19</t>
  </si>
  <si>
    <t>WES^B19</t>
  </si>
  <si>
    <t>ARRS.O^D19</t>
  </si>
  <si>
    <t>NFX^B19</t>
  </si>
  <si>
    <t>ESIO.O^B19</t>
  </si>
  <si>
    <t>RHT^G19</t>
  </si>
  <si>
    <t>PVAC.O</t>
  </si>
  <si>
    <t>ARII.O^L18</t>
  </si>
  <si>
    <t>ENLK.K^A19</t>
  </si>
  <si>
    <t>SEND.K^B19</t>
  </si>
  <si>
    <t>LLL^G19</t>
  </si>
  <si>
    <t>CORI.O^K18</t>
  </si>
  <si>
    <t>IMPV.O^A19</t>
  </si>
  <si>
    <t>ESL^C19</t>
  </si>
  <si>
    <t>RDC^D19</t>
  </si>
  <si>
    <t>XOXO.K^L18</t>
  </si>
  <si>
    <t>P^B19</t>
  </si>
  <si>
    <t>BASX.PK</t>
  </si>
  <si>
    <t>DM^A19</t>
  </si>
  <si>
    <t>SIR.O^A19</t>
  </si>
  <si>
    <t>MPMQ.PK^E19</t>
  </si>
  <si>
    <t>IDTI.O^D19</t>
  </si>
  <si>
    <t>EGL^A19</t>
  </si>
  <si>
    <t>KTWO.O^K18</t>
  </si>
  <si>
    <t>KMG^K18</t>
  </si>
  <si>
    <t>EGN^K18</t>
  </si>
  <si>
    <t>BMS^F19</t>
  </si>
  <si>
    <t>FCEa^L18</t>
  </si>
  <si>
    <t>LPNT.O^K18</t>
  </si>
  <si>
    <t>TLP^B19</t>
  </si>
  <si>
    <t>CA.O^K18</t>
  </si>
  <si>
    <t>PERY.O^J18</t>
  </si>
  <si>
    <t>CVG^J18</t>
  </si>
  <si>
    <t>PF^J18</t>
  </si>
  <si>
    <t>EDR^I18</t>
  </si>
  <si>
    <t>COTV.K^H18</t>
  </si>
  <si>
    <t>TFCFA.O^C19</t>
  </si>
  <si>
    <t>EVHC.K^J18</t>
  </si>
  <si>
    <t>LPG</t>
  </si>
  <si>
    <t>LHO^L18</t>
  </si>
  <si>
    <t>EEP^L18</t>
  </si>
  <si>
    <t>ESND.O^B19</t>
  </si>
  <si>
    <t>XCRA.O^J18</t>
  </si>
  <si>
    <t>GPT^J18</t>
  </si>
  <si>
    <t>ATHN.O^B19</t>
  </si>
  <si>
    <t>RPXC.O^F18</t>
  </si>
  <si>
    <t>FNGN.O^G18</t>
  </si>
  <si>
    <t>ANDV.K^J18</t>
  </si>
  <si>
    <t>DCT^H18</t>
  </si>
  <si>
    <t>QCP^G18</t>
  </si>
  <si>
    <t>VVC^B19</t>
  </si>
  <si>
    <t>MDRIQ.PK^G20</t>
  </si>
  <si>
    <t>TPCA.PK^J18</t>
  </si>
  <si>
    <t>ALOG.O^F18</t>
  </si>
  <si>
    <t>PAY^H18</t>
  </si>
  <si>
    <t>FINL.O^F18</t>
  </si>
  <si>
    <t>USG^D19</t>
  </si>
  <si>
    <t>TEP^G18</t>
  </si>
  <si>
    <t>MULE.K^E18</t>
  </si>
  <si>
    <t>OCLR.O^L18</t>
  </si>
  <si>
    <t>JWN</t>
  </si>
  <si>
    <t>SPB</t>
  </si>
  <si>
    <t>BUFF.O^D18</t>
  </si>
  <si>
    <t>RAD</t>
  </si>
  <si>
    <t>SHLM.O^H18</t>
  </si>
  <si>
    <t>LAYN.O^F18</t>
  </si>
  <si>
    <t>CALD.O^D18</t>
  </si>
  <si>
    <t>KDP.O</t>
  </si>
  <si>
    <t>KS^K18</t>
  </si>
  <si>
    <t>LQ^E18</t>
  </si>
  <si>
    <t>HAWK.O^F18</t>
  </si>
  <si>
    <t>DST^D18</t>
  </si>
  <si>
    <t>SCG^A19</t>
  </si>
  <si>
    <t>APLP.O^D18</t>
  </si>
  <si>
    <t>GNRT.K^F18</t>
  </si>
  <si>
    <t>KND^G18</t>
  </si>
  <si>
    <t>CBI^E18</t>
  </si>
  <si>
    <t>FMSA.K^F18</t>
  </si>
  <si>
    <t>CAVM.O^G18</t>
  </si>
  <si>
    <t>AFAM.O^D18</t>
  </si>
  <si>
    <t>ROK</t>
  </si>
  <si>
    <t>CPLA.O^H18</t>
  </si>
  <si>
    <t>DEL^B18</t>
  </si>
  <si>
    <t>CCC^C18</t>
  </si>
  <si>
    <t>BOBE.O^A18</t>
  </si>
  <si>
    <t>COL^K18</t>
  </si>
  <si>
    <t>IXYS.O^A18</t>
  </si>
  <si>
    <t>CPN^C18</t>
  </si>
  <si>
    <t>NXTM.O^B19</t>
  </si>
  <si>
    <t>PMC^L17</t>
  </si>
  <si>
    <t>SNI.O^C18</t>
  </si>
  <si>
    <t>SHOR.O^I17</t>
  </si>
  <si>
    <t>WBMD.O^I17</t>
  </si>
  <si>
    <t>AVA</t>
  </si>
  <si>
    <t>RLJ</t>
  </si>
  <si>
    <t>HCOM.O^G18</t>
  </si>
  <si>
    <t>SPA^C19</t>
  </si>
  <si>
    <t>PRXL.O^J17</t>
  </si>
  <si>
    <t>WFM.O^H17</t>
  </si>
  <si>
    <t>DFT^I17</t>
  </si>
  <si>
    <t>AMRI.O^I17</t>
  </si>
  <si>
    <t>HUN</t>
  </si>
  <si>
    <t>KATE.K^G17</t>
  </si>
  <si>
    <t>JIVE.O^F17</t>
  </si>
  <si>
    <t>FCH^I17</t>
  </si>
  <si>
    <t>BCR^L17</t>
  </si>
  <si>
    <t>FOR</t>
  </si>
  <si>
    <t>KNX</t>
  </si>
  <si>
    <t>PNRA.O^G17</t>
  </si>
  <si>
    <t>EXAR.K^E17</t>
  </si>
  <si>
    <t>AIRM.O^D17</t>
  </si>
  <si>
    <t>LCUT.O</t>
  </si>
  <si>
    <t>NMBL.K^D17</t>
  </si>
  <si>
    <t>GLBL.O^L17</t>
  </si>
  <si>
    <t>SBY^E17</t>
  </si>
  <si>
    <t>DGI^J17</t>
  </si>
  <si>
    <t>LMOS.O^K17</t>
  </si>
  <si>
    <t>LMIA.O^F17</t>
  </si>
  <si>
    <t>CYNO.O^C17</t>
  </si>
  <si>
    <t>ZLTQ.O^E17</t>
  </si>
  <si>
    <t>UTEK.O^E17</t>
  </si>
  <si>
    <t>OKS^G17</t>
  </si>
  <si>
    <t>XXIA.O^D17</t>
  </si>
  <si>
    <t>WGL^G18</t>
  </si>
  <si>
    <t>NSR^H17</t>
  </si>
  <si>
    <t>SWC^E17</t>
  </si>
  <si>
    <t>IL^A17</t>
  </si>
  <si>
    <t>VASC.O^B17</t>
  </si>
  <si>
    <t>CLC^B17</t>
  </si>
  <si>
    <t>HAR^C17</t>
  </si>
  <si>
    <t>MENT.O^C17</t>
  </si>
  <si>
    <t>SCLN.O^J17</t>
  </si>
  <si>
    <t>EQY^C17</t>
  </si>
  <si>
    <t>ELNK.O^B17</t>
  </si>
  <si>
    <t>LSCC.O</t>
  </si>
  <si>
    <t>BRCD.O^K17</t>
  </si>
  <si>
    <t>BKR</t>
  </si>
  <si>
    <t>NXPI.O</t>
  </si>
  <si>
    <t>BEAV.O^D17</t>
  </si>
  <si>
    <t>TWX^F18</t>
  </si>
  <si>
    <t>RAI^G17</t>
  </si>
  <si>
    <t>ALJ^G17</t>
  </si>
  <si>
    <t>CAB^I17</t>
  </si>
  <si>
    <t>CHMT.K^D17</t>
  </si>
  <si>
    <t>ISLE.O^E17</t>
  </si>
  <si>
    <t>BLOX.K^K16</t>
  </si>
  <si>
    <t>ISIL.O^B17</t>
  </si>
  <si>
    <t>SE^B17</t>
  </si>
  <si>
    <t>AEPI.O^A17</t>
  </si>
  <si>
    <t>GK.O^C17</t>
  </si>
  <si>
    <t>LLTC.O^C17</t>
  </si>
  <si>
    <t>JOY^D17</t>
  </si>
  <si>
    <t>WWAV.K^D17</t>
  </si>
  <si>
    <t>HSY</t>
  </si>
  <si>
    <t>STRZA.O^L16</t>
  </si>
  <si>
    <t>HTWR.O^H16</t>
  </si>
  <si>
    <t>SCTY.O^K16</t>
  </si>
  <si>
    <t>RDEN.O^I16</t>
  </si>
  <si>
    <t>QLGC.O^H16</t>
  </si>
  <si>
    <t>BHR</t>
  </si>
  <si>
    <t>LDRH.O^G16</t>
  </si>
  <si>
    <t>SQI.O^G16</t>
  </si>
  <si>
    <t>ELRC.O^H16</t>
  </si>
  <si>
    <t>MKTO.O^H16</t>
  </si>
  <si>
    <t>FEIC.O^I16</t>
  </si>
  <si>
    <t>XNPT.O^G16</t>
  </si>
  <si>
    <t>SAAS.O^K16</t>
  </si>
  <si>
    <t>ANDE.O</t>
  </si>
  <si>
    <t>KKD^G16</t>
  </si>
  <si>
    <t>RDI.O</t>
  </si>
  <si>
    <t>PKY^J16</t>
  </si>
  <si>
    <t>TXTR.K^F16</t>
  </si>
  <si>
    <t>STJ^A17</t>
  </si>
  <si>
    <t>DWA.O^H16</t>
  </si>
  <si>
    <t>CSH^I16</t>
  </si>
  <si>
    <t>EXAM.K^G16</t>
  </si>
  <si>
    <t>LXK^K16</t>
  </si>
  <si>
    <t>CVT^K16</t>
  </si>
  <si>
    <t>VA.O^L16</t>
  </si>
  <si>
    <t>RKUS.K^E16</t>
  </si>
  <si>
    <t>VAL^F17</t>
  </si>
  <si>
    <t>AFFX.O^D16</t>
  </si>
  <si>
    <t>TFM.O^D16</t>
  </si>
  <si>
    <t>CKEC.O^L16</t>
  </si>
  <si>
    <t>TUMI.K^H16</t>
  </si>
  <si>
    <t>CKP^E16</t>
  </si>
  <si>
    <t>RTX</t>
  </si>
  <si>
    <t>NEWP.O^E16</t>
  </si>
  <si>
    <t>IM^L16</t>
  </si>
  <si>
    <t>EDE^A17</t>
  </si>
  <si>
    <t>CSCD.O^F16</t>
  </si>
  <si>
    <t>STR^I16</t>
  </si>
  <si>
    <t>ALR^J17</t>
  </si>
  <si>
    <t>TEX</t>
  </si>
  <si>
    <t>JCI^I16</t>
  </si>
  <si>
    <t>WCN^F16</t>
  </si>
  <si>
    <t>RSE^G16</t>
  </si>
  <si>
    <t>ATML.O^D16</t>
  </si>
  <si>
    <t>HIL</t>
  </si>
  <si>
    <t>IRC^C16</t>
  </si>
  <si>
    <t>HPY^D16</t>
  </si>
  <si>
    <t>BLT^D16</t>
  </si>
  <si>
    <t>GMCR.O^C16</t>
  </si>
  <si>
    <t>TSYS.O^B16</t>
  </si>
  <si>
    <t>NSC</t>
  </si>
  <si>
    <t>ARG^E16</t>
  </si>
  <si>
    <t>PCL^B16</t>
  </si>
  <si>
    <t>CTCT.O^B16</t>
  </si>
  <si>
    <t>MDAS.O^A16</t>
  </si>
  <si>
    <t>DMND.O^C16</t>
  </si>
  <si>
    <t>PNY^J16</t>
  </si>
  <si>
    <t>NTI^F16</t>
  </si>
  <si>
    <t>SWI^B16</t>
  </si>
  <si>
    <t>SNDK.O^E16</t>
  </si>
  <si>
    <t>KLAC.O</t>
  </si>
  <si>
    <t>PMCS.O^A16</t>
  </si>
  <si>
    <t>EMC^I16</t>
  </si>
  <si>
    <t>BMR^A16</t>
  </si>
  <si>
    <t>APREN.L^B16</t>
  </si>
  <si>
    <t>SLH^C16</t>
  </si>
  <si>
    <t>TE^G16</t>
  </si>
  <si>
    <t>CAM^D16</t>
  </si>
  <si>
    <t>GAS^G16</t>
  </si>
  <si>
    <t>ZU.O^J15</t>
  </si>
  <si>
    <t>RNF^D16</t>
  </si>
  <si>
    <t>MRGE.O^J15</t>
  </si>
  <si>
    <t>IPCM.O^K15</t>
  </si>
  <si>
    <t>MWE^L15</t>
  </si>
  <si>
    <t>XOOM.O^K15</t>
  </si>
  <si>
    <t>TW.O^A16</t>
  </si>
  <si>
    <t>WMB</t>
  </si>
  <si>
    <t>HME.N^J15</t>
  </si>
  <si>
    <t>NKA^G16</t>
  </si>
  <si>
    <t>RYL^J15</t>
  </si>
  <si>
    <t>BRLI.O^H15</t>
  </si>
  <si>
    <t>OMG^J15</t>
  </si>
  <si>
    <t>ALTR.O^L15</t>
  </si>
  <si>
    <t>RALY.K^G15</t>
  </si>
  <si>
    <t>TWC^E16</t>
  </si>
  <si>
    <t>OCR^H15</t>
  </si>
  <si>
    <t>ANN^H15</t>
  </si>
  <si>
    <t>PLL^H15</t>
  </si>
  <si>
    <t>ISSI.O^L15</t>
  </si>
  <si>
    <t>AOL^F15</t>
  </si>
  <si>
    <t>TSRE.O^I15</t>
  </si>
  <si>
    <t>ROSE.O^G15</t>
  </si>
  <si>
    <t>FUEL.O^I17</t>
  </si>
  <si>
    <t>MCRL.O^H15</t>
  </si>
  <si>
    <t>BRDR.O^F15</t>
  </si>
  <si>
    <t>IGTE.O^G15</t>
  </si>
  <si>
    <t>AEC^H15</t>
  </si>
  <si>
    <t>LRE^J15</t>
  </si>
  <si>
    <t>EXL^H15</t>
  </si>
  <si>
    <t>INFA.O^H15</t>
  </si>
  <si>
    <t>CCT.TO^G15</t>
  </si>
  <si>
    <t>NCFT.K^E15</t>
  </si>
  <si>
    <t>KRFT.O^G15</t>
  </si>
  <si>
    <t>KFX.O^E15</t>
  </si>
  <si>
    <t>LTM^F15</t>
  </si>
  <si>
    <t>SLXP.O^D15</t>
  </si>
  <si>
    <t>RTI^G15</t>
  </si>
  <si>
    <t>MAC</t>
  </si>
  <si>
    <t>ARUN.O^E15</t>
  </si>
  <si>
    <t>UIL^L15</t>
  </si>
  <si>
    <t>PPO^H15</t>
  </si>
  <si>
    <t>GSM.O^L15</t>
  </si>
  <si>
    <t>OWW^I15</t>
  </si>
  <si>
    <t>XLS^E15</t>
  </si>
  <si>
    <t>CRRC.O^F15</t>
  </si>
  <si>
    <t>HSP^I15</t>
  </si>
  <si>
    <t>SIMG.O^C15</t>
  </si>
  <si>
    <t>RKT^G15</t>
  </si>
  <si>
    <t>RGP^D15</t>
  </si>
  <si>
    <t>MWIV.O^B15</t>
  </si>
  <si>
    <t>PTRY.O^C15</t>
  </si>
  <si>
    <t>RVBD.O^D15</t>
  </si>
  <si>
    <t>PETM.O^C15</t>
  </si>
  <si>
    <t>HE</t>
  </si>
  <si>
    <t>CODE.K^C15</t>
  </si>
  <si>
    <t>OPLK.O^L14</t>
  </si>
  <si>
    <t>AGN^C15</t>
  </si>
  <si>
    <t>SAPE.O^B15</t>
  </si>
  <si>
    <t>AMRE.K^B15</t>
  </si>
  <si>
    <t>WMGI.O^J15</t>
  </si>
  <si>
    <t>CNL^D16</t>
  </si>
  <si>
    <t>PENX.O^C15</t>
  </si>
  <si>
    <t>ATLS.N^B15</t>
  </si>
  <si>
    <t>APL^C15</t>
  </si>
  <si>
    <t>CFN^C15</t>
  </si>
  <si>
    <t>MOVE.O^K14</t>
  </si>
  <si>
    <t>VIAS.O^F15</t>
  </si>
  <si>
    <t>SIAL.O^K15</t>
  </si>
  <si>
    <t>DRC^G15</t>
  </si>
  <si>
    <t>CNQR.O^L14</t>
  </si>
  <si>
    <t>TRW^E15</t>
  </si>
  <si>
    <t>TAM^L14</t>
  </si>
  <si>
    <t>CNVR.O^L14</t>
  </si>
  <si>
    <t>MGAM.O^L14</t>
  </si>
  <si>
    <t>PSMI.O^L14</t>
  </si>
  <si>
    <t>IRF^A15</t>
  </si>
  <si>
    <t>FDO^G15</t>
  </si>
  <si>
    <t>OVTI.O^A16</t>
  </si>
  <si>
    <t>CQB^A15</t>
  </si>
  <si>
    <t>EPB.N^K14</t>
  </si>
  <si>
    <t>PIKE.K^L14</t>
  </si>
  <si>
    <t>BYI^K14</t>
  </si>
  <si>
    <t>QRE^K14</t>
  </si>
  <si>
    <t>IGT^D15</t>
  </si>
  <si>
    <t>ROC^A15</t>
  </si>
  <si>
    <t>ENVE.O^J14</t>
  </si>
  <si>
    <t>MCRS.O^I14</t>
  </si>
  <si>
    <t>TEG^F15</t>
  </si>
  <si>
    <t>MEAS.O^J14</t>
  </si>
  <si>
    <t>TWTC.O^K14</t>
  </si>
  <si>
    <t>FIO^G14</t>
  </si>
  <si>
    <t>WPZ^B15</t>
  </si>
  <si>
    <t>LLNW.O</t>
  </si>
  <si>
    <t>ARX^I14</t>
  </si>
  <si>
    <t>POM^C16</t>
  </si>
  <si>
    <t>ORB^B15</t>
  </si>
  <si>
    <t>SUSS.K^H14</t>
  </si>
  <si>
    <t>CBEY.O^G14</t>
  </si>
  <si>
    <t>SGK^G14</t>
  </si>
  <si>
    <t>SWY^A15</t>
  </si>
  <si>
    <t>TQNT.O^A15</t>
  </si>
  <si>
    <t>ESC^G14</t>
  </si>
  <si>
    <t>FRX^G14</t>
  </si>
  <si>
    <t>CHDX.O^I14</t>
  </si>
  <si>
    <t>ACO.N^E14</t>
  </si>
  <si>
    <t>ATMI.O^E14</t>
  </si>
  <si>
    <t>ARTC.O^E14</t>
  </si>
  <si>
    <t>TXI^G14</t>
  </si>
  <si>
    <t>CEC^B14</t>
  </si>
  <si>
    <t>BEAM.K^E14</t>
  </si>
  <si>
    <t>APFC.O^B14</t>
  </si>
  <si>
    <t>SIRI.O</t>
  </si>
  <si>
    <t>CCIX.O^B14</t>
  </si>
  <si>
    <t>JNY.N^D14</t>
  </si>
  <si>
    <t>LSI.O^E14</t>
  </si>
  <si>
    <t>UNS^H14</t>
  </si>
  <si>
    <t>BRE^D14</t>
  </si>
  <si>
    <t>JOSB.O^F14</t>
  </si>
  <si>
    <t>CEN.TO^A14</t>
  </si>
  <si>
    <t>VPHM.O^A14</t>
  </si>
  <si>
    <t>ANEN.O^B14</t>
  </si>
  <si>
    <t>CGX^B14</t>
  </si>
  <si>
    <t>TLAB.O^L13</t>
  </si>
  <si>
    <t>XTXI.O^C14</t>
  </si>
  <si>
    <t>TUC^A14</t>
  </si>
  <si>
    <t>TLRDQ.PK^L20</t>
  </si>
  <si>
    <t>ZOLT.O^C14</t>
  </si>
  <si>
    <t>MAKO.O^L13</t>
  </si>
  <si>
    <t>GWAY.K^K13</t>
  </si>
  <si>
    <t>MNTG.O^I14</t>
  </si>
  <si>
    <t>MOLX.O^L13</t>
  </si>
  <si>
    <t>DIAL.PK^L13</t>
  </si>
  <si>
    <t>HITK.O^D14</t>
  </si>
  <si>
    <t>TMS^J13</t>
  </si>
  <si>
    <t>VLTR.O^J13</t>
  </si>
  <si>
    <t>HMA^A14</t>
  </si>
  <si>
    <t>OMC</t>
  </si>
  <si>
    <t>NAFC.O^K13</t>
  </si>
  <si>
    <t>SHFL.OQ^K13</t>
  </si>
  <si>
    <t>LEAP.O^C14</t>
  </si>
  <si>
    <t>HTSI.K^A14</t>
  </si>
  <si>
    <t>KEYN.O^H13</t>
  </si>
  <si>
    <t>VHS^J13</t>
  </si>
  <si>
    <t>DOLE.K^K13</t>
  </si>
  <si>
    <t>CLP^J13</t>
  </si>
  <si>
    <t>SFD^I13</t>
  </si>
  <si>
    <t>NVE^L13</t>
  </si>
  <si>
    <t>STEI.O^L13</t>
  </si>
  <si>
    <t>LPS^A14</t>
  </si>
  <si>
    <t>RUE.OQ^J13</t>
  </si>
  <si>
    <t>WBSN.O^F13</t>
  </si>
  <si>
    <t>TRLG.O^G13</t>
  </si>
  <si>
    <t>BMC.O^I13</t>
  </si>
  <si>
    <t>CMLP.K^J13</t>
  </si>
  <si>
    <t>EBIX.O</t>
  </si>
  <si>
    <t>PWER.O^G13</t>
  </si>
  <si>
    <t>LIFE.O^B14</t>
  </si>
  <si>
    <t>S.N^G13</t>
  </si>
  <si>
    <t>LUFK.O^G13</t>
  </si>
  <si>
    <t>DELL.O^J13</t>
  </si>
  <si>
    <t>GDI.B^G13</t>
  </si>
  <si>
    <t>HOTT.O^F13</t>
  </si>
  <si>
    <t>EQC</t>
  </si>
  <si>
    <t>ALC^G13</t>
  </si>
  <si>
    <t>MUSA.K^D13</t>
  </si>
  <si>
    <t>VMED.O^F13</t>
  </si>
  <si>
    <t>APKT.O^D13</t>
  </si>
  <si>
    <t>CPNO.O^E13</t>
  </si>
  <si>
    <t>ES^E13</t>
  </si>
  <si>
    <t>NYX^K13</t>
  </si>
  <si>
    <t>GBX</t>
  </si>
  <si>
    <t>ARB^I13</t>
  </si>
  <si>
    <t>CBOU.O^A13</t>
  </si>
  <si>
    <t>TNS^B13</t>
  </si>
  <si>
    <t>IN^I13</t>
  </si>
  <si>
    <t>YDNT.O^B13</t>
  </si>
  <si>
    <t>RAH^A13</t>
  </si>
  <si>
    <t>SHF^L12</t>
  </si>
  <si>
    <t>WRC^B13</t>
  </si>
  <si>
    <t>PSSI.O^B13</t>
  </si>
  <si>
    <t>SEH^C13</t>
  </si>
  <si>
    <t>CASC.K^D13</t>
  </si>
  <si>
    <t>CYMI.O^E13</t>
  </si>
  <si>
    <t>OSK</t>
  </si>
  <si>
    <t>IRIS.O^K12</t>
  </si>
  <si>
    <t>PROJ.O^J12</t>
  </si>
  <si>
    <t>SRZ^A13</t>
  </si>
  <si>
    <t>RBN^B13</t>
  </si>
  <si>
    <t>BBY</t>
  </si>
  <si>
    <t>PEET.O^J12</t>
  </si>
  <si>
    <t>RA^J12</t>
  </si>
  <si>
    <t>GEOY.O^B13</t>
  </si>
  <si>
    <t>GEN^L12</t>
  </si>
  <si>
    <t>MODL.O^H12</t>
  </si>
  <si>
    <t>QSFT.O^J12</t>
  </si>
  <si>
    <t>CELL.O^J12</t>
  </si>
  <si>
    <t>ARBA.OQ^J12</t>
  </si>
  <si>
    <t>CPWM.O^G12</t>
  </si>
  <si>
    <t>SMSC.O^H12</t>
  </si>
  <si>
    <t>CHRS.O^F12</t>
  </si>
  <si>
    <t>PSS^J12</t>
  </si>
  <si>
    <t>GPRO.O^H12</t>
  </si>
  <si>
    <t>SUN^J12</t>
  </si>
  <si>
    <t>PLXT.O^H14</t>
  </si>
  <si>
    <t>GEOI.O^H12</t>
  </si>
  <si>
    <t>CHSI.O^G12</t>
  </si>
  <si>
    <t>ERT.O^G12</t>
  </si>
  <si>
    <t>WOLF.O^E12</t>
  </si>
  <si>
    <t>AVP^A20</t>
  </si>
  <si>
    <t>ABVT.K^G12</t>
  </si>
  <si>
    <t>ZOLL.O^D12</t>
  </si>
  <si>
    <t>TRCR.O^D12</t>
  </si>
  <si>
    <t>ARCL.O^E12</t>
  </si>
  <si>
    <t>PBH</t>
  </si>
  <si>
    <t>CHG^F13</t>
  </si>
  <si>
    <t>TLEO.O^D12</t>
  </si>
  <si>
    <t>TNB^E12</t>
  </si>
  <si>
    <t>SOA^G12</t>
  </si>
  <si>
    <t>ILMN.O</t>
  </si>
  <si>
    <t>SONO.O^C12</t>
  </si>
  <si>
    <t>NVLS.O^F12</t>
  </si>
  <si>
    <t>VMC</t>
  </si>
  <si>
    <t>CMC</t>
  </si>
  <si>
    <t>ADPI.O^B12</t>
  </si>
  <si>
    <t>BEXP.O^L11</t>
  </si>
  <si>
    <t>CPX^B12</t>
  </si>
  <si>
    <t>GR.N^G12</t>
  </si>
  <si>
    <t>EM^K11</t>
  </si>
  <si>
    <t>SONE.O^B12</t>
  </si>
  <si>
    <t>NLC^L11</t>
  </si>
  <si>
    <t>SFN^I11</t>
  </si>
  <si>
    <t>HK^H11</t>
  </si>
  <si>
    <t>KCI^K11</t>
  </si>
  <si>
    <t>APAC.O^J11</t>
  </si>
  <si>
    <t>BJ^J11</t>
  </si>
  <si>
    <t>CNU^J11</t>
  </si>
  <si>
    <t>SUG^C12</t>
  </si>
  <si>
    <t>MFW^L11</t>
  </si>
  <si>
    <t>TBL^I11</t>
  </si>
  <si>
    <t>VITA.O^F11</t>
  </si>
  <si>
    <t>CEPH.O^J11</t>
  </si>
  <si>
    <t>LOOP.O^E12</t>
  </si>
  <si>
    <t>SYST.VX^F12</t>
  </si>
  <si>
    <t>DPL^K11</t>
  </si>
  <si>
    <t>AMMD.O^F11</t>
  </si>
  <si>
    <t>SRX^G11</t>
  </si>
  <si>
    <t>LZ^I11</t>
  </si>
  <si>
    <t>HUGH.O^F11</t>
  </si>
  <si>
    <t>RVI^E11</t>
  </si>
  <si>
    <t>PDE^F11</t>
  </si>
  <si>
    <t>MEE^F11</t>
  </si>
  <si>
    <t>TMRK.O^D11</t>
  </si>
  <si>
    <t>PGN^G12</t>
  </si>
  <si>
    <t>SNIC.O^B11</t>
  </si>
  <si>
    <t>CML^B11</t>
  </si>
  <si>
    <t>THC</t>
  </si>
  <si>
    <t>BEZ^A11</t>
  </si>
  <si>
    <t>ARTG.O^A11</t>
  </si>
  <si>
    <t>CTV.B^A11</t>
  </si>
  <si>
    <t>TTES.O^A11</t>
  </si>
  <si>
    <t>POLGA.OB^A11</t>
  </si>
  <si>
    <t>CASY.O</t>
  </si>
  <si>
    <t>GENZ.O^D11</t>
  </si>
  <si>
    <t>ALY^B11</t>
  </si>
  <si>
    <t>EMMS.PK</t>
  </si>
  <si>
    <t>Company RIC</t>
  </si>
  <si>
    <t>Asset Turnover</t>
  </si>
  <si>
    <t>EV to Sales</t>
  </si>
  <si>
    <t>EBITDA</t>
  </si>
  <si>
    <t>EV</t>
  </si>
  <si>
    <t>Label</t>
  </si>
  <si>
    <t>Sales growth, 3y</t>
  </si>
  <si>
    <t>Market to Book</t>
  </si>
  <si>
    <t>Debt to EV</t>
  </si>
  <si>
    <t>Net debt to Total Capital</t>
  </si>
  <si>
    <t>Profit to Capital</t>
  </si>
  <si>
    <t>Return on Sales</t>
  </si>
  <si>
    <t>Operating cash flow to Total Assets</t>
  </si>
  <si>
    <t>Working Capital to Total Assests</t>
  </si>
  <si>
    <t>Growth-Resource Mismatch</t>
  </si>
  <si>
    <t>Abnormal return 60 day</t>
  </si>
  <si>
    <t>Return on Capital</t>
  </si>
  <si>
    <t>EV to EBIDTA</t>
  </si>
  <si>
    <t>WORK.N^G21</t>
  </si>
  <si>
    <t>SYKE.OQ^H21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</si>
</sst>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165" fontId="3" fillId="0" borderId="0" xfId="0" applyNumberFormat="1" applyFont="1"/>
    <xf numFmtId="0" fontId="3" fillId="0" borderId="0" xfId="0" applyFont="1"/>
    <xf numFmtId="164" fontId="0" fillId="0" borderId="0" xfId="1" applyFont="1"/>
    <xf numFmtId="0" fontId="0" fillId="2" borderId="0" xfId="0" applyFill="1"/>
    <xf numFmtId="0" fontId="0" fillId="0" borderId="0" xfId="0"/>
    <xf numFmtId="0" fontId="0" fillId="0" borderId="0" xfId="0"/>
    <xf numFmtId="165" fontId="0" fillId="0" borderId="0" xfId="0" applyNumberFormat="1" applyFont="1"/>
    <xf numFmtId="0" fontId="0" fillId="0" borderId="0" xfId="0" applyFont="1"/>
    <xf numFmtId="164" fontId="4" fillId="0" borderId="0" xfId="1" applyFont="1"/>
    <xf numFmtId="164" fontId="3" fillId="0" borderId="0" xfId="1" applyFont="1"/>
    <xf numFmtId="164" fontId="3" fillId="0" borderId="0" xfId="1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3" fillId="2" borderId="0" xfId="0" applyFont="1" applyFill="1"/>
  </cellXfs>
  <cellStyles count="3">
    <cellStyle name="Comma" xfId="1" builtinId="3"/>
    <cellStyle name="Normal" xfId="0" builtinId="0"/>
    <cellStyle name="Normal 2" xfId="2" xr:uid="{EDE728FE-6D45-490F-858A-6CEF4E7F19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251F22-9770-4F89-A2FC-B89DE16343E9}">
  <we:reference id="wa200000565" version="1.0.0.19" store="en-US" storeType="OMEX"/>
  <we:alternateReferences>
    <we:reference id="wa200000565" version="1.0.0.19" store="" storeType="OMEX"/>
  </we:alternateReferences>
  <we:properties>
    <we:property name="userSettings_GEDTC-433114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  <a:ext xmlns:a="http://schemas.openxmlformats.org/drawingml/2006/main" uri="{0858819E-0033-43BF-8937-05EC82904868}">
      <we:backgroundApp state="1" runtimeId="Ribbon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9E1D-254C-4E9D-9F6E-0C1D53BB4766}">
  <dimension ref="A1:AQ1314"/>
  <sheetViews>
    <sheetView tabSelected="1" topLeftCell="E1" zoomScale="80" zoomScaleNormal="80" workbookViewId="0">
      <selection activeCell="J13" sqref="J13"/>
    </sheetView>
  </sheetViews>
  <sheetFormatPr defaultRowHeight="14.4"/>
  <cols>
    <col min="1" max="4" width="8.77734375" hidden="1" customWidth="1"/>
    <col min="5" max="5" width="13.77734375" style="8" bestFit="1" customWidth="1"/>
    <col min="6" max="6" width="12.44140625" style="2" customWidth="1"/>
    <col min="7" max="8" width="19.5546875" style="3" customWidth="1"/>
    <col min="9" max="20" width="8.88671875" bestFit="1" customWidth="1"/>
    <col min="21" max="21" width="9.21875" bestFit="1" customWidth="1"/>
    <col min="22" max="24" width="8.88671875" bestFit="1" customWidth="1"/>
    <col min="25" max="25" width="11" bestFit="1" customWidth="1"/>
    <col min="26" max="29" width="8.88671875" bestFit="1" customWidth="1"/>
    <col min="30" max="30" width="8.88671875" style="6" customWidth="1"/>
    <col min="31" max="31" width="8.88671875" style="5" bestFit="1" customWidth="1"/>
    <col min="32" max="32" width="12.88671875" bestFit="1" customWidth="1"/>
    <col min="33" max="33" width="14.109375" bestFit="1" customWidth="1"/>
    <col min="34" max="34" width="12.88671875" bestFit="1" customWidth="1"/>
    <col min="35" max="35" width="14.109375" bestFit="1" customWidth="1"/>
    <col min="36" max="36" width="12.88671875" bestFit="1" customWidth="1"/>
    <col min="37" max="37" width="16.21875" bestFit="1" customWidth="1"/>
    <col min="38" max="38" width="14.77734375" bestFit="1" customWidth="1"/>
    <col min="39" max="39" width="16.21875" bestFit="1" customWidth="1"/>
    <col min="40" max="40" width="12.88671875" style="4" bestFit="1" customWidth="1"/>
    <col min="41" max="41" width="12.88671875" bestFit="1" customWidth="1"/>
    <col min="42" max="42" width="11.88671875" style="4" bestFit="1" customWidth="1"/>
    <col min="43" max="43" width="12.88671875" style="4" bestFit="1" customWidth="1"/>
  </cols>
  <sheetData>
    <row r="1" spans="1:43" s="6" customFormat="1" ht="31.8">
      <c r="A1" s="6" t="s">
        <v>0</v>
      </c>
      <c r="B1" s="6" t="s">
        <v>1</v>
      </c>
      <c r="C1" s="6" t="s">
        <v>2</v>
      </c>
      <c r="D1" s="6" t="s">
        <v>3</v>
      </c>
      <c r="E1" s="12" t="s">
        <v>4</v>
      </c>
      <c r="F1" s="13" t="s">
        <v>679</v>
      </c>
      <c r="G1" s="9" t="s">
        <v>5</v>
      </c>
      <c r="H1" s="9" t="s">
        <v>694</v>
      </c>
      <c r="I1" s="13" t="s">
        <v>6</v>
      </c>
      <c r="J1" s="12" t="s">
        <v>7</v>
      </c>
      <c r="K1" s="12" t="s">
        <v>8</v>
      </c>
      <c r="L1" s="12" t="s">
        <v>689</v>
      </c>
      <c r="M1" s="12" t="s">
        <v>690</v>
      </c>
      <c r="N1" s="12" t="s">
        <v>695</v>
      </c>
      <c r="O1" s="12" t="s">
        <v>696</v>
      </c>
      <c r="P1" s="12" t="s">
        <v>685</v>
      </c>
      <c r="Q1" s="12" t="s">
        <v>18</v>
      </c>
      <c r="R1" s="12" t="s">
        <v>691</v>
      </c>
      <c r="S1" s="12" t="s">
        <v>680</v>
      </c>
      <c r="T1" s="12" t="s">
        <v>19</v>
      </c>
      <c r="U1" s="12" t="s">
        <v>692</v>
      </c>
      <c r="V1" s="12" t="s">
        <v>20</v>
      </c>
      <c r="W1" s="12" t="s">
        <v>681</v>
      </c>
      <c r="X1" s="12" t="s">
        <v>686</v>
      </c>
      <c r="Y1" s="12" t="s">
        <v>22</v>
      </c>
      <c r="Z1" s="14" t="s">
        <v>687</v>
      </c>
      <c r="AA1" s="12" t="s">
        <v>24</v>
      </c>
      <c r="AB1" s="14" t="s">
        <v>23</v>
      </c>
      <c r="AC1" s="14" t="s">
        <v>688</v>
      </c>
      <c r="AD1" s="14" t="s">
        <v>693</v>
      </c>
      <c r="AE1" s="14" t="s">
        <v>684</v>
      </c>
      <c r="AF1" s="15" t="s">
        <v>9</v>
      </c>
      <c r="AG1" s="15" t="s">
        <v>10</v>
      </c>
      <c r="AH1" s="15" t="s">
        <v>11</v>
      </c>
      <c r="AI1" s="15" t="s">
        <v>12</v>
      </c>
      <c r="AJ1" s="15" t="s">
        <v>13</v>
      </c>
      <c r="AK1" s="15" t="s">
        <v>14</v>
      </c>
      <c r="AL1" s="15" t="s">
        <v>15</v>
      </c>
      <c r="AM1" s="15" t="s">
        <v>16</v>
      </c>
      <c r="AN1" s="15" t="s">
        <v>17</v>
      </c>
      <c r="AO1" s="15" t="s">
        <v>21</v>
      </c>
      <c r="AP1" s="4" t="s">
        <v>682</v>
      </c>
      <c r="AQ1" s="4" t="s">
        <v>683</v>
      </c>
    </row>
    <row r="2" spans="1:43">
      <c r="A2" s="1">
        <f t="shared" ref="A2:A55" si="0">E2-1096</f>
        <v>43279</v>
      </c>
      <c r="B2" s="1">
        <f t="shared" ref="B2:B55" si="1">E2-731</f>
        <v>43644</v>
      </c>
      <c r="C2" s="1">
        <f t="shared" ref="C2:C55" si="2">E2-365</f>
        <v>44010</v>
      </c>
      <c r="D2" s="1">
        <f>E2-30</f>
        <v>44345</v>
      </c>
      <c r="E2" s="7">
        <v>44375</v>
      </c>
      <c r="F2" t="s">
        <v>25</v>
      </c>
      <c r="G2" s="10">
        <v>1278516523.6099999</v>
      </c>
      <c r="H2" s="10">
        <v>-9.775437496578899</v>
      </c>
      <c r="I2" s="2">
        <v>10.7745498121518</v>
      </c>
      <c r="J2" s="2">
        <v>4.2019141807893501</v>
      </c>
      <c r="K2" s="2">
        <v>59.183079999999997</v>
      </c>
      <c r="L2" s="2">
        <v>7.7846881199960596E-2</v>
      </c>
      <c r="M2" s="2">
        <v>4.5445215968978996</v>
      </c>
      <c r="N2" s="2">
        <v>8.9069878265390106</v>
      </c>
      <c r="O2" s="2">
        <v>65.102979838172786</v>
      </c>
      <c r="P2" s="2">
        <v>0.52138633838133941</v>
      </c>
      <c r="Q2" s="2">
        <v>9.6376658600360543E-2</v>
      </c>
      <c r="R2" s="2">
        <v>9.3709287972473326E-2</v>
      </c>
      <c r="S2" s="2">
        <v>0.87764084757987038</v>
      </c>
      <c r="T2" s="2">
        <v>1.38192</v>
      </c>
      <c r="U2" s="2">
        <v>0.19541</v>
      </c>
      <c r="V2" s="2">
        <v>4.8073779867799296</v>
      </c>
      <c r="W2" s="2">
        <v>4.1292965660273202</v>
      </c>
      <c r="X2" s="2">
        <v>11.4287482752794</v>
      </c>
      <c r="Y2" s="2">
        <v>9.7878979809370797E-2</v>
      </c>
      <c r="Z2" s="2">
        <v>0.99680170187793304</v>
      </c>
      <c r="AA2" s="2">
        <v>1.002553856111666</v>
      </c>
      <c r="AB2" s="2">
        <v>-6.2701842882353898</v>
      </c>
      <c r="AC2" s="2">
        <v>-0.91339999999999999</v>
      </c>
      <c r="AD2" s="6">
        <f t="shared" ref="AD2:AD65" si="3">IF(OR(AND(P2&lt;AVERAGE($Q$2:$Q$1313),U2&gt;AVERAGE($V$2:$V$1313),Y2&lt;AVERAGE($Z$2:$Z$1313)),AND(P2&gt;AVERAGE($Q$2:$Q$1313),U2&lt;AVERAGE($V$2:$V$1313),Y2&gt;AVERAGE($Z$2:$Z$1313))),1,0)</f>
        <v>0</v>
      </c>
      <c r="AE2" s="2">
        <v>1</v>
      </c>
      <c r="AF2" s="16">
        <v>11065000</v>
      </c>
      <c r="AG2" s="16">
        <v>142138000</v>
      </c>
      <c r="AH2" s="16">
        <v>32872000</v>
      </c>
      <c r="AI2" s="16">
        <v>350787000</v>
      </c>
      <c r="AJ2" s="16">
        <v>29671000</v>
      </c>
      <c r="AK2" s="16">
        <v>305018000</v>
      </c>
      <c r="AL2" s="16">
        <v>333016000</v>
      </c>
      <c r="AM2" s="16">
        <v>310772000</v>
      </c>
      <c r="AN2" s="16">
        <v>307865000</v>
      </c>
      <c r="AO2" s="16">
        <v>129466000</v>
      </c>
      <c r="AP2" s="16">
        <v>19527000</v>
      </c>
      <c r="AQ2" s="16">
        <v>1271265887.3</v>
      </c>
    </row>
    <row r="3" spans="1:43">
      <c r="A3" s="1">
        <f t="shared" si="0"/>
        <v>43272</v>
      </c>
      <c r="B3" s="1">
        <f t="shared" si="1"/>
        <v>43637</v>
      </c>
      <c r="C3" s="1">
        <f t="shared" si="2"/>
        <v>44003</v>
      </c>
      <c r="D3" s="1">
        <f t="shared" ref="D3:D56" si="4">E3-30</f>
        <v>44338</v>
      </c>
      <c r="E3" s="7">
        <v>44368</v>
      </c>
      <c r="F3" t="s">
        <v>26</v>
      </c>
      <c r="G3" s="10">
        <v>1157001641.95</v>
      </c>
      <c r="H3" s="10">
        <v>-7.7018353438725402</v>
      </c>
      <c r="I3" s="2">
        <v>7.4493189459620401</v>
      </c>
      <c r="J3" s="2">
        <v>6.53107127306337</v>
      </c>
      <c r="K3" s="2">
        <v>33.81626</v>
      </c>
      <c r="L3" s="2">
        <v>5.6500422047017836E-2</v>
      </c>
      <c r="M3" s="2">
        <v>7.2886531017846998</v>
      </c>
      <c r="N3" s="2">
        <v>7.1106165400993397</v>
      </c>
      <c r="O3" s="2">
        <v>40.759031173662066</v>
      </c>
      <c r="P3" s="2">
        <v>-2.3631927249875386</v>
      </c>
      <c r="Q3" s="2">
        <v>0.11288641889544981</v>
      </c>
      <c r="R3" s="2">
        <v>0.13550544616008461</v>
      </c>
      <c r="S3" s="2">
        <v>0.85096159718201825</v>
      </c>
      <c r="T3" s="2">
        <v>2.6919900000000001</v>
      </c>
      <c r="U3" s="2">
        <v>0.21507999999999999</v>
      </c>
      <c r="V3" s="2">
        <v>4.4242456881263301</v>
      </c>
      <c r="W3" s="2">
        <v>4.3375334171644697</v>
      </c>
      <c r="X3" s="2">
        <v>4.6448548535601901</v>
      </c>
      <c r="Y3" s="2">
        <v>8.2419157700955176E-3</v>
      </c>
      <c r="Z3" s="2">
        <v>0.18073898176295899</v>
      </c>
      <c r="AA3" s="2">
        <v>9.8591380662464159E-2</v>
      </c>
      <c r="AB3" s="2">
        <v>-0.84217129474740704</v>
      </c>
      <c r="AC3" s="2">
        <v>-9.042E-2</v>
      </c>
      <c r="AD3" s="6">
        <f t="shared" si="3"/>
        <v>0</v>
      </c>
      <c r="AE3" s="2">
        <v>1</v>
      </c>
      <c r="AF3" s="16">
        <v>18876000</v>
      </c>
      <c r="AG3" s="16">
        <v>334086000</v>
      </c>
      <c r="AH3" s="16">
        <v>55472000</v>
      </c>
      <c r="AI3" s="16">
        <v>409371000</v>
      </c>
      <c r="AJ3" s="16">
        <v>39325000</v>
      </c>
      <c r="AK3" s="16">
        <v>377317000</v>
      </c>
      <c r="AL3" s="16">
        <v>406668000</v>
      </c>
      <c r="AM3" s="16">
        <v>382530000</v>
      </c>
      <c r="AN3" s="16">
        <v>348359000</v>
      </c>
      <c r="AO3" s="16">
        <v>331355000</v>
      </c>
      <c r="AP3" s="16">
        <v>37072000</v>
      </c>
      <c r="AQ3" s="16">
        <v>1511018803.6700001</v>
      </c>
    </row>
    <row r="4" spans="1:43">
      <c r="A4" s="1">
        <f t="shared" si="0"/>
        <v>43272</v>
      </c>
      <c r="B4" s="1">
        <f t="shared" si="1"/>
        <v>43637</v>
      </c>
      <c r="C4" s="1">
        <f t="shared" si="2"/>
        <v>44003</v>
      </c>
      <c r="D4" s="1">
        <f t="shared" si="4"/>
        <v>44338</v>
      </c>
      <c r="E4" s="7">
        <v>44368</v>
      </c>
      <c r="F4" t="s">
        <v>27</v>
      </c>
      <c r="G4" s="10">
        <v>532534872.87</v>
      </c>
      <c r="H4" s="10">
        <v>-11.843083214608093</v>
      </c>
      <c r="I4" s="2">
        <v>-4.7131301785083597</v>
      </c>
      <c r="J4" s="2">
        <v>-1.55562835420111</v>
      </c>
      <c r="K4" s="2">
        <v>18.961680000000001</v>
      </c>
      <c r="L4" s="2">
        <v>-0.13959525423472074</v>
      </c>
      <c r="M4" s="2">
        <v>2.8233788212437698</v>
      </c>
      <c r="N4" s="2">
        <v>3.74586452160182</v>
      </c>
      <c r="O4" s="2">
        <v>11.659163376183272</v>
      </c>
      <c r="P4" s="2">
        <v>3.4384277479882566</v>
      </c>
      <c r="Q4" s="2">
        <v>5.3292951556264651E-2</v>
      </c>
      <c r="R4" s="2">
        <v>9.5642339663323278E-2</v>
      </c>
      <c r="S4" s="2">
        <v>0.98527200559150541</v>
      </c>
      <c r="T4" s="2">
        <v>1.8621399999999999</v>
      </c>
      <c r="U4" s="2">
        <v>0.20860000000000001</v>
      </c>
      <c r="V4" s="2">
        <v>0.81341684433471395</v>
      </c>
      <c r="W4" s="2">
        <v>1.03131611996008</v>
      </c>
      <c r="X4" s="2">
        <v>2.43091328671261</v>
      </c>
      <c r="Y4" s="2">
        <v>1.0494458586862039</v>
      </c>
      <c r="Z4" s="2">
        <v>32.008828106685399</v>
      </c>
      <c r="AA4" s="2">
        <v>0.19346605217615226</v>
      </c>
      <c r="AB4" s="2">
        <v>9.4327839443883903</v>
      </c>
      <c r="AC4" s="2">
        <v>0.31859999999999999</v>
      </c>
      <c r="AD4" s="6">
        <f t="shared" si="3"/>
        <v>0</v>
      </c>
      <c r="AE4" s="2">
        <v>1</v>
      </c>
      <c r="AF4" s="16">
        <v>-73725000</v>
      </c>
      <c r="AG4" s="16">
        <v>528134000</v>
      </c>
      <c r="AH4" s="16">
        <v>74167000</v>
      </c>
      <c r="AI4" s="16">
        <v>775462000</v>
      </c>
      <c r="AJ4" s="16">
        <v>40718000</v>
      </c>
      <c r="AK4" s="16">
        <v>698437000</v>
      </c>
      <c r="AL4" s="16">
        <v>785897000</v>
      </c>
      <c r="AM4" s="16">
        <v>837398000</v>
      </c>
      <c r="AN4" s="16">
        <v>764041000</v>
      </c>
      <c r="AO4" s="16">
        <v>257696000</v>
      </c>
      <c r="AP4" s="16">
        <v>69934000</v>
      </c>
      <c r="AQ4" s="16">
        <v>815371931.55000103</v>
      </c>
    </row>
    <row r="5" spans="1:43">
      <c r="A5" s="1">
        <f t="shared" si="0"/>
        <v>43269</v>
      </c>
      <c r="B5" s="1">
        <f t="shared" si="1"/>
        <v>43634</v>
      </c>
      <c r="C5" s="1">
        <f t="shared" si="2"/>
        <v>44000</v>
      </c>
      <c r="D5" s="1">
        <f t="shared" si="4"/>
        <v>44335</v>
      </c>
      <c r="E5" s="7">
        <v>44365</v>
      </c>
      <c r="F5" t="s">
        <v>698</v>
      </c>
      <c r="G5" s="10">
        <v>1490432799.3699999</v>
      </c>
      <c r="H5" s="10">
        <v>-11.146473688651245</v>
      </c>
      <c r="I5" s="2">
        <v>7.6692535000088098</v>
      </c>
      <c r="J5" s="2">
        <v>3.84136197261097</v>
      </c>
      <c r="K5" s="2">
        <v>32.092410000000001</v>
      </c>
      <c r="L5" s="2">
        <v>5.8988934348259664E-2</v>
      </c>
      <c r="M5" s="2">
        <v>7.4914299016324</v>
      </c>
      <c r="N5" s="2">
        <v>11.6126294392239</v>
      </c>
      <c r="O5" s="2">
        <v>7.7521992396314499</v>
      </c>
      <c r="P5" s="2">
        <v>2.5813015638270658</v>
      </c>
      <c r="Q5" s="2">
        <v>7.1953345132701962E-2</v>
      </c>
      <c r="R5" s="2">
        <v>0.12239962947614752</v>
      </c>
      <c r="S5" s="2">
        <v>1.1911513053652829</v>
      </c>
      <c r="T5" s="2">
        <v>1.8946799999999999</v>
      </c>
      <c r="U5" s="2">
        <v>0.18414</v>
      </c>
      <c r="V5" s="2">
        <v>0.93187624883820497</v>
      </c>
      <c r="W5" s="2">
        <v>0.89501586161717195</v>
      </c>
      <c r="X5" s="2">
        <v>1.78016888843415</v>
      </c>
      <c r="Y5" s="2">
        <v>7.0497082763575164E-2</v>
      </c>
      <c r="Z5" s="2">
        <v>3.05241402461477</v>
      </c>
      <c r="AA5" s="2">
        <v>0.10774741965224627</v>
      </c>
      <c r="AB5" s="2">
        <v>-1.4401833886369999</v>
      </c>
      <c r="AC5" s="2">
        <v>-5.9429999999999997E-2</v>
      </c>
      <c r="AD5" s="6">
        <f t="shared" si="3"/>
        <v>0</v>
      </c>
      <c r="AE5" s="2">
        <v>1</v>
      </c>
      <c r="AF5" s="16">
        <v>56432000</v>
      </c>
      <c r="AG5" s="16">
        <v>956654000</v>
      </c>
      <c r="AH5" s="16">
        <v>175742000</v>
      </c>
      <c r="AI5" s="16">
        <v>1435805000</v>
      </c>
      <c r="AJ5" s="16">
        <v>123059000</v>
      </c>
      <c r="AK5" s="16">
        <v>1586009000</v>
      </c>
      <c r="AL5" s="16">
        <v>1625715000</v>
      </c>
      <c r="AM5" s="16">
        <v>1614762000</v>
      </c>
      <c r="AN5" s="16">
        <v>1710261000</v>
      </c>
      <c r="AO5" s="16">
        <v>893654000</v>
      </c>
      <c r="AP5" s="16">
        <v>202849000</v>
      </c>
      <c r="AQ5" s="16">
        <v>1572525863.5599999</v>
      </c>
    </row>
    <row r="6" spans="1:43">
      <c r="A6" s="1">
        <f t="shared" si="0"/>
        <v>43259</v>
      </c>
      <c r="B6" s="1">
        <f t="shared" si="1"/>
        <v>43624</v>
      </c>
      <c r="C6" s="1">
        <f t="shared" si="2"/>
        <v>43990</v>
      </c>
      <c r="D6" s="1">
        <f t="shared" si="4"/>
        <v>44325</v>
      </c>
      <c r="E6" s="7">
        <v>44355</v>
      </c>
      <c r="F6" t="s">
        <v>28</v>
      </c>
      <c r="G6" s="10">
        <v>397744658.95999998</v>
      </c>
      <c r="H6" s="10">
        <v>-9.6475232604229042</v>
      </c>
      <c r="I6" s="2">
        <v>-251.266270031229</v>
      </c>
      <c r="J6" s="2">
        <v>-146.44792773645099</v>
      </c>
      <c r="K6" s="2">
        <v>8.8921399999999995</v>
      </c>
      <c r="L6" s="2">
        <v>-5.3374007360061979</v>
      </c>
      <c r="M6" s="2">
        <v>-20.0788168614949</v>
      </c>
      <c r="N6" s="2">
        <v>-13.995247060275901</v>
      </c>
      <c r="O6" s="2">
        <v>113.20043633917666</v>
      </c>
      <c r="P6" s="2">
        <v>14.994173796730157</v>
      </c>
      <c r="Q6" s="2">
        <v>-7.1377966702089977E-3</v>
      </c>
      <c r="R6" s="2">
        <v>0.12272489677976355</v>
      </c>
      <c r="S6" s="2">
        <v>0.66319368991055228</v>
      </c>
      <c r="T6" s="2">
        <v>0.52276</v>
      </c>
      <c r="U6" s="2">
        <v>-0.25096000000000002</v>
      </c>
      <c r="V6" s="2">
        <v>7.2530465021254003</v>
      </c>
      <c r="W6" s="2">
        <v>7.3772760451647299</v>
      </c>
      <c r="X6" s="2">
        <v>45.870266584831001</v>
      </c>
      <c r="Y6" s="2">
        <v>0.98997880131046445</v>
      </c>
      <c r="Z6" s="2">
        <v>1.84996672390271</v>
      </c>
      <c r="AA6" s="2">
        <v>4.4644586480728256E-2</v>
      </c>
      <c r="AB6" s="2">
        <v>8.0742352603303993E-2</v>
      </c>
      <c r="AC6" s="2">
        <v>0.45284000000000002</v>
      </c>
      <c r="AD6" s="6">
        <f t="shared" si="3"/>
        <v>0</v>
      </c>
      <c r="AE6" s="2">
        <v>1</v>
      </c>
      <c r="AF6" s="16">
        <v>-165342000</v>
      </c>
      <c r="AG6" s="16">
        <v>30978000</v>
      </c>
      <c r="AH6" s="16">
        <v>20896000</v>
      </c>
      <c r="AI6" s="16">
        <v>170267000</v>
      </c>
      <c r="AJ6" s="16">
        <v>-806000</v>
      </c>
      <c r="AK6" s="16">
        <v>78545000</v>
      </c>
      <c r="AL6" s="16">
        <v>77087000</v>
      </c>
      <c r="AM6" s="16">
        <v>76512000</v>
      </c>
      <c r="AN6" s="16">
        <v>112920000</v>
      </c>
      <c r="AO6" s="16">
        <v>15567000</v>
      </c>
      <c r="AP6" s="16">
        <v>7359000</v>
      </c>
      <c r="AQ6" s="16">
        <v>833042011.02000105</v>
      </c>
    </row>
    <row r="7" spans="1:43">
      <c r="A7" s="1">
        <f t="shared" si="0"/>
        <v>43258</v>
      </c>
      <c r="B7" s="1">
        <f t="shared" si="1"/>
        <v>43623</v>
      </c>
      <c r="C7" s="1">
        <f t="shared" si="2"/>
        <v>43989</v>
      </c>
      <c r="D7" s="1">
        <f t="shared" si="4"/>
        <v>44324</v>
      </c>
      <c r="E7" s="7">
        <v>44354</v>
      </c>
      <c r="F7" t="s">
        <v>29</v>
      </c>
      <c r="G7" s="10">
        <v>3987268987.52</v>
      </c>
      <c r="H7" s="10">
        <v>2.2518356423666335</v>
      </c>
      <c r="I7" s="2">
        <v>0.883574477711768</v>
      </c>
      <c r="J7" s="2">
        <v>2.5583473357446</v>
      </c>
      <c r="K7" s="2">
        <v>63.31503</v>
      </c>
      <c r="L7" s="2">
        <v>4.6048409019651777E-3</v>
      </c>
      <c r="M7" s="2">
        <v>12.892126847606299</v>
      </c>
      <c r="N7" s="2">
        <v>4.4525440649958696</v>
      </c>
      <c r="O7" s="2">
        <v>80.776680396415102</v>
      </c>
      <c r="P7" s="2">
        <v>6.6001022844732828</v>
      </c>
      <c r="Q7" s="2">
        <v>-0.96043888402723188</v>
      </c>
      <c r="R7" s="2">
        <v>7.6878149230025769E-2</v>
      </c>
      <c r="S7" s="2">
        <v>0.13835014461705467</v>
      </c>
      <c r="T7" s="2">
        <v>0.62031999999999998</v>
      </c>
      <c r="U7" s="2">
        <v>-2.2069999999999999E-2</v>
      </c>
      <c r="V7" s="2">
        <v>7.7976706965203499</v>
      </c>
      <c r="W7" s="2">
        <v>11.9836420354321</v>
      </c>
      <c r="X7" s="2">
        <v>2.6236246738042599</v>
      </c>
      <c r="Y7" s="2">
        <v>1.1797156303598542</v>
      </c>
      <c r="Z7" s="2">
        <v>27.337076055233599</v>
      </c>
      <c r="AA7" s="2">
        <v>6.5934396795081689E-3</v>
      </c>
      <c r="AB7" s="2">
        <v>28.5957668891221</v>
      </c>
      <c r="AC7" s="2">
        <v>0.53463000000000005</v>
      </c>
      <c r="AD7" s="6">
        <f t="shared" si="3"/>
        <v>0</v>
      </c>
      <c r="AE7" s="2">
        <v>1</v>
      </c>
      <c r="AF7" s="16">
        <v>15906000</v>
      </c>
      <c r="AG7" s="16">
        <v>3454191000</v>
      </c>
      <c r="AH7" s="16">
        <v>299715000</v>
      </c>
      <c r="AI7" s="16">
        <v>3898572000</v>
      </c>
      <c r="AJ7" s="16">
        <v>-518030000</v>
      </c>
      <c r="AK7" s="16">
        <v>446510000</v>
      </c>
      <c r="AL7" s="16">
        <v>450524000</v>
      </c>
      <c r="AM7" s="16">
        <v>480818000</v>
      </c>
      <c r="AN7" s="16">
        <v>539368000</v>
      </c>
      <c r="AO7" s="16">
        <v>1584698000</v>
      </c>
      <c r="AP7" s="16">
        <v>83347000</v>
      </c>
      <c r="AQ7" s="16">
        <v>6732493981.0000095</v>
      </c>
    </row>
    <row r="8" spans="1:43">
      <c r="A8" s="1">
        <f t="shared" si="0"/>
        <v>43258</v>
      </c>
      <c r="B8" s="1">
        <f t="shared" si="1"/>
        <v>43623</v>
      </c>
      <c r="C8" s="1">
        <f t="shared" si="2"/>
        <v>43989</v>
      </c>
      <c r="D8" s="1">
        <f t="shared" si="4"/>
        <v>44324</v>
      </c>
      <c r="E8" s="7">
        <v>44354</v>
      </c>
      <c r="F8" t="s">
        <v>30</v>
      </c>
      <c r="G8" s="10">
        <v>666527928.85000002</v>
      </c>
      <c r="H8" s="10">
        <v>-34.094061607516906</v>
      </c>
      <c r="I8" s="2">
        <v>5.0515736577624999</v>
      </c>
      <c r="J8" s="2">
        <v>1.4502657555049401</v>
      </c>
      <c r="K8" s="2">
        <v>15.80874</v>
      </c>
      <c r="L8" s="2">
        <v>2.3095734082057784E-2</v>
      </c>
      <c r="M8" s="2">
        <v>5.4365983295368299</v>
      </c>
      <c r="N8" s="2">
        <v>5.5730686904066902</v>
      </c>
      <c r="O8" s="2">
        <v>9.7912662633409351</v>
      </c>
      <c r="P8" s="2">
        <v>1.0901770096910932</v>
      </c>
      <c r="Q8" s="2">
        <v>0.11488613897634913</v>
      </c>
      <c r="R8" s="2">
        <v>0.1203611498373498</v>
      </c>
      <c r="S8" s="2">
        <v>0.90665870012613692</v>
      </c>
      <c r="T8" s="2">
        <v>1.2149700000000001</v>
      </c>
      <c r="U8" s="2">
        <v>3.7379999999999997E-2</v>
      </c>
      <c r="V8" s="2">
        <v>0.739550571442673</v>
      </c>
      <c r="W8" s="2">
        <v>1.30401526392559</v>
      </c>
      <c r="X8" s="2">
        <v>2.6531284004309299</v>
      </c>
      <c r="Y8" s="2">
        <v>1.7485685835200397</v>
      </c>
      <c r="Z8" s="2">
        <v>43.304131365439297</v>
      </c>
      <c r="AA8" s="2">
        <v>1.0053437188660447E-2</v>
      </c>
      <c r="AB8" s="2">
        <v>38.529706833128998</v>
      </c>
      <c r="AC8" s="2">
        <v>0.62612000000000001</v>
      </c>
      <c r="AD8" s="6">
        <f t="shared" si="3"/>
        <v>0</v>
      </c>
      <c r="AE8" s="2">
        <v>1</v>
      </c>
      <c r="AF8" s="16">
        <v>25500000</v>
      </c>
      <c r="AG8" s="16">
        <v>1104100000</v>
      </c>
      <c r="AH8" s="16">
        <v>181300000</v>
      </c>
      <c r="AI8" s="16">
        <v>1506300000</v>
      </c>
      <c r="AJ8" s="16">
        <v>156900000</v>
      </c>
      <c r="AK8" s="16">
        <v>1336039000</v>
      </c>
      <c r="AL8" s="16">
        <v>1506400000</v>
      </c>
      <c r="AM8" s="16">
        <v>1478700000</v>
      </c>
      <c r="AN8" s="16">
        <v>1365700000</v>
      </c>
      <c r="AO8" s="16">
        <v>401700000</v>
      </c>
      <c r="AP8" s="16">
        <v>175400000</v>
      </c>
      <c r="AQ8" s="16">
        <v>1717388102.5899999</v>
      </c>
    </row>
    <row r="9" spans="1:43">
      <c r="A9" s="1">
        <f t="shared" si="0"/>
        <v>43257</v>
      </c>
      <c r="B9" s="1">
        <f t="shared" si="1"/>
        <v>43622</v>
      </c>
      <c r="C9" s="1">
        <f t="shared" si="2"/>
        <v>43988</v>
      </c>
      <c r="D9" s="1">
        <f t="shared" si="4"/>
        <v>44323</v>
      </c>
      <c r="E9" s="7">
        <v>44353</v>
      </c>
      <c r="F9" t="s">
        <v>31</v>
      </c>
      <c r="G9" s="10">
        <v>2935941617.5475898</v>
      </c>
      <c r="H9" s="10">
        <v>7.2514994784181628</v>
      </c>
      <c r="I9" s="2">
        <v>15.0530954348982</v>
      </c>
      <c r="J9" s="2">
        <v>15.3439125044944</v>
      </c>
      <c r="K9" s="2">
        <v>92.138080000000002</v>
      </c>
      <c r="L9" s="2">
        <v>0.15575539931203536</v>
      </c>
      <c r="M9" s="2">
        <v>29.265164402895799</v>
      </c>
      <c r="N9" s="2">
        <v>25.1632313108801</v>
      </c>
      <c r="O9" s="2">
        <v>34.862174486010886</v>
      </c>
      <c r="P9" s="2">
        <v>19.849849613104841</v>
      </c>
      <c r="Q9" s="2">
        <v>0.2705930655493502</v>
      </c>
      <c r="R9" s="2">
        <v>0.19094311326681573</v>
      </c>
      <c r="S9" s="2">
        <v>0.64168653863042202</v>
      </c>
      <c r="T9" s="2">
        <v>1.9612000000000001</v>
      </c>
      <c r="U9" s="2">
        <v>0.26518999999999998</v>
      </c>
      <c r="V9" s="2">
        <v>14.677307914708701</v>
      </c>
      <c r="W9" s="2">
        <v>14.2520818631514</v>
      </c>
      <c r="X9" s="2">
        <v>13.847636324681501</v>
      </c>
      <c r="Y9" s="2">
        <v>7.5586031801142498E-2</v>
      </c>
      <c r="Z9" s="2">
        <v>0.52499049159044997</v>
      </c>
      <c r="AA9" s="2">
        <v>0.46948543875399718</v>
      </c>
      <c r="AB9" s="2">
        <v>-0.60459344818235805</v>
      </c>
      <c r="AC9" s="2">
        <v>-0.39921000000000001</v>
      </c>
      <c r="AD9" s="6">
        <f t="shared" si="3"/>
        <v>0</v>
      </c>
      <c r="AE9" s="2">
        <v>1</v>
      </c>
      <c r="AF9" s="16">
        <v>30881000</v>
      </c>
      <c r="AG9" s="16">
        <v>198266000</v>
      </c>
      <c r="AH9" s="16">
        <v>56531000</v>
      </c>
      <c r="AI9" s="16">
        <v>296062000</v>
      </c>
      <c r="AJ9" s="16">
        <v>51407000</v>
      </c>
      <c r="AK9" s="16">
        <v>110957000</v>
      </c>
      <c r="AL9" s="16">
        <v>140368000</v>
      </c>
      <c r="AM9" s="16">
        <v>172752000</v>
      </c>
      <c r="AN9" s="16">
        <v>189979000</v>
      </c>
      <c r="AO9" s="16">
        <v>184333000</v>
      </c>
      <c r="AP9" s="16">
        <v>72204000</v>
      </c>
      <c r="AQ9" s="16">
        <v>2517188446.5879302</v>
      </c>
    </row>
    <row r="10" spans="1:43">
      <c r="A10" s="1">
        <f t="shared" si="0"/>
        <v>43252</v>
      </c>
      <c r="B10" s="1">
        <f t="shared" si="1"/>
        <v>43617</v>
      </c>
      <c r="C10" s="1">
        <f t="shared" si="2"/>
        <v>43983</v>
      </c>
      <c r="D10" s="1">
        <f t="shared" si="4"/>
        <v>44318</v>
      </c>
      <c r="E10" s="7">
        <v>44348</v>
      </c>
      <c r="F10" t="s">
        <v>32</v>
      </c>
      <c r="G10" s="10">
        <v>4775764986.6899996</v>
      </c>
      <c r="H10" s="10">
        <v>0.1371819709740944</v>
      </c>
      <c r="I10" s="2">
        <v>-12.682388139495799</v>
      </c>
      <c r="J10" s="2">
        <v>-18.7210241378279</v>
      </c>
      <c r="K10" s="2">
        <v>78.235690000000005</v>
      </c>
      <c r="L10" s="2">
        <v>-0.10053817150193158</v>
      </c>
      <c r="M10" s="2">
        <v>-17.9768262127009</v>
      </c>
      <c r="N10" s="2">
        <v>-8.7657986600974809</v>
      </c>
      <c r="O10" s="2">
        <v>-54.217041271182637</v>
      </c>
      <c r="P10" s="2">
        <v>34.614555551877963</v>
      </c>
      <c r="Q10" s="2">
        <v>0.16769359614751891</v>
      </c>
      <c r="R10" s="2">
        <v>6.2115099212668737E-2</v>
      </c>
      <c r="S10" s="2">
        <v>0.34651106333769299</v>
      </c>
      <c r="T10" s="2">
        <v>1.50491</v>
      </c>
      <c r="U10" s="2">
        <v>0.13347000000000001</v>
      </c>
      <c r="V10" s="2">
        <v>4.2916960929321304</v>
      </c>
      <c r="W10" s="2">
        <v>4.1701050348113</v>
      </c>
      <c r="X10" s="2">
        <v>3.2764366499845599</v>
      </c>
      <c r="Y10" s="2">
        <v>0.43504384137313484</v>
      </c>
      <c r="Z10" s="2">
        <v>13.5369081665722</v>
      </c>
      <c r="AA10" s="2">
        <v>0.18452159203869448</v>
      </c>
      <c r="AB10" s="2">
        <v>-0.36293432196714998</v>
      </c>
      <c r="AC10" s="2">
        <v>-6.5299999999999997E-2</v>
      </c>
      <c r="AD10" s="6">
        <f t="shared" si="3"/>
        <v>0</v>
      </c>
      <c r="AE10" s="2">
        <v>1</v>
      </c>
      <c r="AF10" s="16">
        <v>-162734000</v>
      </c>
      <c r="AG10" s="16">
        <v>1618629000</v>
      </c>
      <c r="AH10" s="16">
        <v>155822000</v>
      </c>
      <c r="AI10" s="16">
        <v>2508601000</v>
      </c>
      <c r="AJ10" s="16">
        <v>145769000</v>
      </c>
      <c r="AK10" s="16">
        <v>372293000</v>
      </c>
      <c r="AL10" s="16">
        <v>479941000</v>
      </c>
      <c r="AM10" s="16">
        <v>794191000</v>
      </c>
      <c r="AN10" s="16">
        <v>869258000</v>
      </c>
      <c r="AO10" s="16">
        <v>1127930000</v>
      </c>
      <c r="AP10" s="16">
        <v>-66859000</v>
      </c>
      <c r="AQ10" s="16">
        <v>3624897162.3499999</v>
      </c>
    </row>
    <row r="11" spans="1:43">
      <c r="A11" s="1">
        <f t="shared" si="0"/>
        <v>43248</v>
      </c>
      <c r="B11" s="1">
        <f t="shared" si="1"/>
        <v>43613</v>
      </c>
      <c r="C11" s="1">
        <f t="shared" si="2"/>
        <v>43979</v>
      </c>
      <c r="D11" s="1">
        <f t="shared" si="4"/>
        <v>44314</v>
      </c>
      <c r="E11" s="7">
        <v>44344</v>
      </c>
      <c r="F11" t="s">
        <v>33</v>
      </c>
      <c r="G11" s="10">
        <v>1868009563.2</v>
      </c>
      <c r="H11" s="10">
        <v>-1.5809358570787317</v>
      </c>
      <c r="I11" s="2">
        <v>-2.8136882129277598</v>
      </c>
      <c r="J11" s="2">
        <v>-0.64158141147910497</v>
      </c>
      <c r="K11" s="2">
        <v>32.347839999999998</v>
      </c>
      <c r="L11" s="2">
        <v>-4.4000475680818175E-3</v>
      </c>
      <c r="M11" s="2">
        <v>9.4763308479278692</v>
      </c>
      <c r="N11" s="2">
        <v>5.91754419209009</v>
      </c>
      <c r="O11" s="2">
        <v>26.049195514693881</v>
      </c>
      <c r="P11" s="2">
        <v>-5.795522104146503</v>
      </c>
      <c r="Q11" s="2">
        <v>-4.5951101092422406E-3</v>
      </c>
      <c r="R11" s="2">
        <v>7.0041090773253645E-3</v>
      </c>
      <c r="S11" s="2">
        <v>0.538569293985805</v>
      </c>
      <c r="T11" s="2">
        <v>1.8543499999999999</v>
      </c>
      <c r="U11" s="2">
        <v>0.1123</v>
      </c>
      <c r="V11" s="2">
        <v>2.76021937816023</v>
      </c>
      <c r="W11" s="2">
        <v>3.87327642688573</v>
      </c>
      <c r="X11" s="2">
        <v>11.651249753560901</v>
      </c>
      <c r="Y11" s="2">
        <v>5.1604395604395608</v>
      </c>
      <c r="Z11" s="2">
        <v>31.534859703600201</v>
      </c>
      <c r="AA11" s="2">
        <v>7.4325127839219879E-2</v>
      </c>
      <c r="AB11" s="2">
        <v>9.0691231072073197</v>
      </c>
      <c r="AC11" s="2">
        <v>0.76334999999999997</v>
      </c>
      <c r="AD11" s="6">
        <f t="shared" si="3"/>
        <v>0</v>
      </c>
      <c r="AE11" s="2">
        <v>1</v>
      </c>
      <c r="AF11" s="16">
        <v>-7400000</v>
      </c>
      <c r="AG11" s="16">
        <v>1681800000</v>
      </c>
      <c r="AH11" s="16">
        <v>15000000</v>
      </c>
      <c r="AI11" s="16">
        <v>2141600000</v>
      </c>
      <c r="AJ11" s="16">
        <v>-5300000</v>
      </c>
      <c r="AK11" s="16">
        <v>1445400000</v>
      </c>
      <c r="AL11" s="16">
        <v>1590100000</v>
      </c>
      <c r="AM11" s="16">
        <v>1593900000</v>
      </c>
      <c r="AN11" s="16">
        <v>1153400000</v>
      </c>
      <c r="AO11" s="16">
        <v>273000000</v>
      </c>
      <c r="AP11" s="16">
        <v>171500000</v>
      </c>
      <c r="AQ11" s="16">
        <v>4467437030.7700005</v>
      </c>
    </row>
    <row r="12" spans="1:43">
      <c r="A12" s="1">
        <f t="shared" si="0"/>
        <v>43244</v>
      </c>
      <c r="B12" s="1">
        <f t="shared" si="1"/>
        <v>43609</v>
      </c>
      <c r="C12" s="1">
        <f t="shared" si="2"/>
        <v>43975</v>
      </c>
      <c r="D12" s="1">
        <f t="shared" si="4"/>
        <v>44310</v>
      </c>
      <c r="E12" s="7">
        <v>44340</v>
      </c>
      <c r="F12" t="s">
        <v>34</v>
      </c>
      <c r="G12" s="10">
        <v>3824643795.6100001</v>
      </c>
      <c r="H12" s="10">
        <v>-8.991124279483893</v>
      </c>
      <c r="I12" s="2">
        <v>-74.979401661129302</v>
      </c>
      <c r="J12" s="2">
        <v>-126.23279299625599</v>
      </c>
      <c r="K12" s="2">
        <v>21.837620000000001</v>
      </c>
      <c r="L12" s="2">
        <v>-0.54585441426004699</v>
      </c>
      <c r="M12" s="2">
        <v>7.6300770886599798</v>
      </c>
      <c r="N12" s="2">
        <v>2.299526682917</v>
      </c>
      <c r="O12" s="2">
        <v>10.083483848732801</v>
      </c>
      <c r="P12" s="2">
        <v>-3.6939316000770597</v>
      </c>
      <c r="Q12" s="2">
        <v>0.17006919693698491</v>
      </c>
      <c r="R12" s="2">
        <v>0.19562292337779255</v>
      </c>
      <c r="S12" s="2">
        <v>0.33721304832183718</v>
      </c>
      <c r="T12" s="2">
        <v>0.99563000000000001</v>
      </c>
      <c r="U12" s="2">
        <v>-6.2E-4</v>
      </c>
      <c r="V12" s="2">
        <v>4.1313002959203704</v>
      </c>
      <c r="W12" s="2">
        <v>5.2719205340194204</v>
      </c>
      <c r="X12" s="2">
        <v>4.0506715310750598</v>
      </c>
      <c r="Y12" s="2">
        <v>1.2665606026782206</v>
      </c>
      <c r="Z12" s="2">
        <v>24.512361261138501</v>
      </c>
      <c r="AA12" s="2">
        <v>7.5781746793609078E-2</v>
      </c>
      <c r="AB12" s="2">
        <v>16.9246433101072</v>
      </c>
      <c r="AC12" s="2">
        <v>0.48302</v>
      </c>
      <c r="AD12" s="6">
        <f t="shared" si="3"/>
        <v>0</v>
      </c>
      <c r="AE12" s="2">
        <v>1</v>
      </c>
      <c r="AF12" s="16">
        <v>-1967458000</v>
      </c>
      <c r="AG12" s="16">
        <v>3604364000</v>
      </c>
      <c r="AH12" s="16">
        <v>904167000</v>
      </c>
      <c r="AI12" s="16">
        <v>4621989000</v>
      </c>
      <c r="AJ12" s="16">
        <v>265069000</v>
      </c>
      <c r="AK12" s="16">
        <v>1918249000</v>
      </c>
      <c r="AL12" s="16">
        <v>2339017000</v>
      </c>
      <c r="AM12" s="16">
        <v>2362969000</v>
      </c>
      <c r="AN12" s="16">
        <v>1558595000</v>
      </c>
      <c r="AO12" s="16">
        <v>1590235000</v>
      </c>
      <c r="AP12" s="16">
        <v>814876000</v>
      </c>
      <c r="AQ12" s="16">
        <v>8216788984.7199898</v>
      </c>
    </row>
    <row r="13" spans="1:43">
      <c r="A13" s="1">
        <f t="shared" si="0"/>
        <v>43238</v>
      </c>
      <c r="B13" s="1">
        <f t="shared" si="1"/>
        <v>43603</v>
      </c>
      <c r="C13" s="1">
        <f t="shared" si="2"/>
        <v>43969</v>
      </c>
      <c r="D13" s="1">
        <f t="shared" si="4"/>
        <v>44304</v>
      </c>
      <c r="E13" s="7">
        <v>44334</v>
      </c>
      <c r="F13" t="s">
        <v>35</v>
      </c>
      <c r="G13" s="10">
        <v>1319345835.3900001</v>
      </c>
      <c r="H13" s="10">
        <v>-1.5081736435054864</v>
      </c>
      <c r="I13" s="2">
        <v>10.328485046576199</v>
      </c>
      <c r="J13" s="2">
        <v>0.37268765590079</v>
      </c>
      <c r="K13" s="2">
        <v>5.1810700000000001</v>
      </c>
      <c r="L13" s="2">
        <v>6.1791161517403208E-2</v>
      </c>
      <c r="M13" s="2">
        <v>0.55844178819311396</v>
      </c>
      <c r="N13" s="2">
        <v>7.8245063207469201</v>
      </c>
      <c r="O13" s="2">
        <v>14.515203170799751</v>
      </c>
      <c r="P13" s="2">
        <v>2.6379132016127596</v>
      </c>
      <c r="Q13" s="2">
        <v>6.9053361560098836E-3</v>
      </c>
      <c r="R13" s="2">
        <v>7.5612625978411008E-2</v>
      </c>
      <c r="S13" s="2">
        <v>8.6754489179925312</v>
      </c>
      <c r="T13" s="2">
        <v>1.79297</v>
      </c>
      <c r="U13" s="2">
        <v>0.30254999999999999</v>
      </c>
      <c r="V13" s="2">
        <v>0.116358881196964</v>
      </c>
      <c r="W13" s="2">
        <v>0.138065578370553</v>
      </c>
      <c r="X13" s="2">
        <v>3.1059068199092601</v>
      </c>
      <c r="Y13" s="2">
        <v>0.61861053964234847</v>
      </c>
      <c r="Z13" s="2">
        <v>16.6958365336531</v>
      </c>
      <c r="AA13" s="2">
        <v>2.2291748142354323E-2</v>
      </c>
      <c r="AB13" s="2">
        <v>8.1942859180695606</v>
      </c>
      <c r="AC13" s="2">
        <v>0.35988999999999999</v>
      </c>
      <c r="AD13" s="6">
        <f t="shared" si="3"/>
        <v>0</v>
      </c>
      <c r="AE13" s="2">
        <v>1</v>
      </c>
      <c r="AF13" s="16">
        <v>63200000</v>
      </c>
      <c r="AG13" s="16">
        <v>1022800000</v>
      </c>
      <c r="AH13" s="16">
        <v>147800000</v>
      </c>
      <c r="AI13" s="16">
        <v>1954700000</v>
      </c>
      <c r="AJ13" s="16">
        <v>117100000</v>
      </c>
      <c r="AK13" s="16">
        <v>15687600000</v>
      </c>
      <c r="AL13" s="16">
        <v>16395300000</v>
      </c>
      <c r="AM13" s="16">
        <v>16670500000</v>
      </c>
      <c r="AN13" s="16">
        <v>16957900000</v>
      </c>
      <c r="AO13" s="16">
        <v>631900000</v>
      </c>
      <c r="AP13" s="16">
        <v>161300000</v>
      </c>
      <c r="AQ13" s="16">
        <v>2341302271.4499998</v>
      </c>
    </row>
    <row r="14" spans="1:43">
      <c r="A14" s="1">
        <f t="shared" si="0"/>
        <v>43224</v>
      </c>
      <c r="B14" s="1">
        <f t="shared" si="1"/>
        <v>43589</v>
      </c>
      <c r="C14" s="1">
        <f t="shared" si="2"/>
        <v>43955</v>
      </c>
      <c r="D14" s="1">
        <f t="shared" si="4"/>
        <v>44290</v>
      </c>
      <c r="E14" s="7">
        <v>44320</v>
      </c>
      <c r="F14" t="s">
        <v>36</v>
      </c>
      <c r="G14" s="10">
        <v>1746907127.7</v>
      </c>
      <c r="H14" s="10">
        <v>-6.9953839211891626</v>
      </c>
      <c r="I14" s="2">
        <v>-6.2553925798101799</v>
      </c>
      <c r="J14" s="2">
        <v>-3.8882803943044899</v>
      </c>
      <c r="K14" s="2">
        <v>7.5301200000000001</v>
      </c>
      <c r="L14" s="2">
        <v>-3.7831397080726838E-2</v>
      </c>
      <c r="M14" s="2">
        <v>0.38335158817086501</v>
      </c>
      <c r="N14" s="2">
        <v>0.34288513348028399</v>
      </c>
      <c r="O14" s="2">
        <v>8.9840786067340055</v>
      </c>
      <c r="P14" s="2">
        <v>-9.4609358494120972</v>
      </c>
      <c r="Q14" s="2">
        <v>5.2300109529025189E-2</v>
      </c>
      <c r="R14" s="2">
        <v>7.5370675453047778E-2</v>
      </c>
      <c r="S14" s="2">
        <v>0.75205930807248766</v>
      </c>
      <c r="T14" s="2">
        <v>3.0906899999999999</v>
      </c>
      <c r="U14" s="2">
        <v>0.35604999999999998</v>
      </c>
      <c r="V14" s="2">
        <v>0.55220891224669599</v>
      </c>
      <c r="W14" s="2">
        <v>0.78363328816446498</v>
      </c>
      <c r="X14" s="2">
        <v>0.91412904079664403</v>
      </c>
      <c r="Y14" s="2">
        <v>0.48539823008849559</v>
      </c>
      <c r="Z14" s="2">
        <v>41.112760198181597</v>
      </c>
      <c r="AA14" s="2">
        <v>9.2046470062555855E-2</v>
      </c>
      <c r="AB14" s="2">
        <v>14.276774995380899</v>
      </c>
      <c r="AC14" s="2">
        <v>0.23472999999999999</v>
      </c>
      <c r="AD14" s="6">
        <f t="shared" si="3"/>
        <v>0</v>
      </c>
      <c r="AE14" s="2">
        <v>1</v>
      </c>
      <c r="AF14" s="16">
        <v>-127000000</v>
      </c>
      <c r="AG14" s="16">
        <v>3357000000</v>
      </c>
      <c r="AH14" s="16">
        <v>366000000</v>
      </c>
      <c r="AI14" s="16">
        <v>4856000000</v>
      </c>
      <c r="AJ14" s="16">
        <v>191000000</v>
      </c>
      <c r="AK14" s="16">
        <v>5148000000</v>
      </c>
      <c r="AL14" s="16">
        <v>5455000000</v>
      </c>
      <c r="AM14" s="16">
        <v>5220000000</v>
      </c>
      <c r="AN14" s="16">
        <v>3652000000</v>
      </c>
      <c r="AO14" s="16">
        <v>2260000000</v>
      </c>
      <c r="AP14" s="16">
        <v>297000000</v>
      </c>
      <c r="AQ14" s="16">
        <v>2668271346.1999998</v>
      </c>
    </row>
    <row r="15" spans="1:43">
      <c r="A15" s="1">
        <f t="shared" si="0"/>
        <v>43231</v>
      </c>
      <c r="B15" s="1">
        <f t="shared" si="1"/>
        <v>43596</v>
      </c>
      <c r="C15" s="1">
        <f t="shared" si="2"/>
        <v>43962</v>
      </c>
      <c r="D15" s="1">
        <f t="shared" si="4"/>
        <v>44297</v>
      </c>
      <c r="E15" s="7">
        <v>44327</v>
      </c>
      <c r="F15" t="s">
        <v>37</v>
      </c>
      <c r="G15" s="10">
        <v>1203911726.71</v>
      </c>
      <c r="H15" s="10">
        <v>-16.210079728241251</v>
      </c>
      <c r="I15" s="2">
        <v>7.4068868760764204</v>
      </c>
      <c r="J15" s="2">
        <v>3.1325798734871499</v>
      </c>
      <c r="K15" s="2">
        <v>30.632960000000001</v>
      </c>
      <c r="L15" s="2">
        <v>3.4479647268189445E-2</v>
      </c>
      <c r="M15" s="2">
        <v>9.5252744135797993</v>
      </c>
      <c r="N15" s="2">
        <v>6.0689131892872004</v>
      </c>
      <c r="O15" s="2">
        <v>15.511842644645679</v>
      </c>
      <c r="P15" s="2">
        <v>-1.0721929800086889</v>
      </c>
      <c r="Q15" s="2">
        <v>-4.690005985688573E-2</v>
      </c>
      <c r="R15" s="2">
        <v>-6.7274098605102778E-3</v>
      </c>
      <c r="S15" s="2">
        <v>0.48902945689628358</v>
      </c>
      <c r="T15" s="2">
        <v>2.40279</v>
      </c>
      <c r="U15" s="2">
        <v>0.28872999999999999</v>
      </c>
      <c r="V15" s="2">
        <v>1.4647374858439499</v>
      </c>
      <c r="W15" s="2">
        <v>2.1292521549521699</v>
      </c>
      <c r="X15" s="2">
        <v>3.2579244453674399</v>
      </c>
      <c r="Y15" s="2">
        <v>1.8151156066086838</v>
      </c>
      <c r="Z15" s="2">
        <v>39.197105111002699</v>
      </c>
      <c r="AA15" s="2">
        <v>0.14023957469811477</v>
      </c>
      <c r="AB15" s="2">
        <v>7.6003762135922299</v>
      </c>
      <c r="AC15" s="2">
        <v>0.50453999999999999</v>
      </c>
      <c r="AD15" s="6">
        <f t="shared" si="3"/>
        <v>0</v>
      </c>
      <c r="AE15" s="2">
        <v>1</v>
      </c>
      <c r="AF15" s="16">
        <v>42799000</v>
      </c>
      <c r="AG15" s="16">
        <v>1241283000</v>
      </c>
      <c r="AH15" s="16">
        <v>-13192000</v>
      </c>
      <c r="AI15" s="16">
        <v>1960933000</v>
      </c>
      <c r="AJ15" s="16">
        <v>-44975000</v>
      </c>
      <c r="AK15" s="16">
        <v>996382000</v>
      </c>
      <c r="AL15" s="16">
        <v>1074696000</v>
      </c>
      <c r="AM15" s="16">
        <v>1014457000</v>
      </c>
      <c r="AN15" s="16">
        <v>958954000</v>
      </c>
      <c r="AO15" s="16">
        <v>440935000</v>
      </c>
      <c r="AP15" s="16">
        <v>131632000</v>
      </c>
      <c r="AQ15" s="16">
        <v>2041854871</v>
      </c>
    </row>
    <row r="16" spans="1:43">
      <c r="A16" s="1">
        <f t="shared" si="0"/>
        <v>43226</v>
      </c>
      <c r="B16" s="1">
        <f t="shared" si="1"/>
        <v>43591</v>
      </c>
      <c r="C16" s="1">
        <f t="shared" si="2"/>
        <v>43957</v>
      </c>
      <c r="D16" s="1">
        <f t="shared" si="4"/>
        <v>44292</v>
      </c>
      <c r="E16" s="7">
        <v>44322</v>
      </c>
      <c r="F16" t="s">
        <v>38</v>
      </c>
      <c r="G16" s="10">
        <v>1579346858.0699999</v>
      </c>
      <c r="H16" s="10">
        <v>2.6686660772591027</v>
      </c>
      <c r="I16" s="2">
        <v>-27.403545665102801</v>
      </c>
      <c r="J16" s="2">
        <v>-8.6196643414775398</v>
      </c>
      <c r="K16" s="2">
        <v>34.12876</v>
      </c>
      <c r="L16" s="2">
        <v>-0.18645667683241948</v>
      </c>
      <c r="M16" s="2">
        <v>14.1624109200415</v>
      </c>
      <c r="N16" s="2">
        <v>11.527114208207299</v>
      </c>
      <c r="O16" s="2">
        <v>6.1759918010299701</v>
      </c>
      <c r="P16" s="2">
        <v>22.330725618945632</v>
      </c>
      <c r="Q16" s="2">
        <v>0.20174858367255535</v>
      </c>
      <c r="R16" s="2">
        <v>0.16742596675608229</v>
      </c>
      <c r="S16" s="2">
        <v>0.68796944686807027</v>
      </c>
      <c r="T16" s="2">
        <v>1.3495200000000001</v>
      </c>
      <c r="U16" s="2">
        <v>5.5149999999999998E-2</v>
      </c>
      <c r="V16" s="2">
        <v>1.0176739455909201</v>
      </c>
      <c r="W16" s="2">
        <v>1.12879311628306</v>
      </c>
      <c r="X16" s="2">
        <v>3.6479831144424901</v>
      </c>
      <c r="Y16" s="2">
        <v>0.6585901354923992</v>
      </c>
      <c r="Z16" s="2">
        <v>16.262009324062198</v>
      </c>
      <c r="AA16" s="2">
        <v>0.15671033083734837</v>
      </c>
      <c r="AB16" s="2">
        <v>2.95398909582401</v>
      </c>
      <c r="AC16" s="2">
        <v>0.24037</v>
      </c>
      <c r="AD16" s="6">
        <f t="shared" si="3"/>
        <v>0</v>
      </c>
      <c r="AE16" s="2">
        <v>1</v>
      </c>
      <c r="AF16" s="16">
        <v>-149729000</v>
      </c>
      <c r="AG16" s="16">
        <v>803023000</v>
      </c>
      <c r="AH16" s="16">
        <v>422736000</v>
      </c>
      <c r="AI16" s="16">
        <v>2524913000</v>
      </c>
      <c r="AJ16" s="16">
        <v>350450000</v>
      </c>
      <c r="AK16" s="16">
        <v>950528000</v>
      </c>
      <c r="AL16" s="16">
        <v>1165899000</v>
      </c>
      <c r="AM16" s="16">
        <v>1365035000</v>
      </c>
      <c r="AN16" s="16">
        <v>1737063000</v>
      </c>
      <c r="AO16" s="16">
        <v>484160000</v>
      </c>
      <c r="AP16" s="16">
        <v>317485000</v>
      </c>
      <c r="AQ16" s="16">
        <v>1960784756.95</v>
      </c>
    </row>
    <row r="17" spans="1:43">
      <c r="A17" s="1">
        <f t="shared" si="0"/>
        <v>43223</v>
      </c>
      <c r="B17" s="1">
        <f t="shared" si="1"/>
        <v>43588</v>
      </c>
      <c r="C17" s="1">
        <f t="shared" si="2"/>
        <v>43954</v>
      </c>
      <c r="D17" s="1">
        <f t="shared" si="4"/>
        <v>44289</v>
      </c>
      <c r="E17" s="7">
        <v>44319</v>
      </c>
      <c r="F17" t="s">
        <v>39</v>
      </c>
      <c r="G17" s="10">
        <v>789821635.20000005</v>
      </c>
      <c r="H17" s="10">
        <v>-39.56502256789495</v>
      </c>
      <c r="I17" s="2">
        <v>-11.9984417608103</v>
      </c>
      <c r="J17" s="2">
        <v>-3.1775508098627898</v>
      </c>
      <c r="K17" s="2">
        <v>55.504460000000002</v>
      </c>
      <c r="L17" s="2">
        <v>-6.9358515141647675E-2</v>
      </c>
      <c r="M17" s="2">
        <v>18.697341724268401</v>
      </c>
      <c r="N17" s="2">
        <v>10.537944935991201</v>
      </c>
      <c r="O17" s="2">
        <v>6.1463042322746233</v>
      </c>
      <c r="P17" s="2">
        <v>20.77059917156144</v>
      </c>
      <c r="Q17" s="2">
        <v>8.8183669170820753E-2</v>
      </c>
      <c r="R17" s="2">
        <v>5.5643273261828281E-2</v>
      </c>
      <c r="S17" s="2">
        <v>0.51697791328651022</v>
      </c>
      <c r="T17" s="2">
        <v>1.2092400000000001</v>
      </c>
      <c r="U17" s="2">
        <v>2.7789999999999999E-2</v>
      </c>
      <c r="V17" s="2">
        <v>0.47245727769524398</v>
      </c>
      <c r="W17" s="2">
        <v>1.3176539971801</v>
      </c>
      <c r="X17" s="2">
        <v>2.2497196261682202</v>
      </c>
      <c r="Y17" s="2">
        <v>7.7019577537351882</v>
      </c>
      <c r="Z17" s="2">
        <v>78.016893032272506</v>
      </c>
      <c r="AA17" s="2">
        <v>3.9193629555075341E-2</v>
      </c>
      <c r="AB17" s="2">
        <v>62.9405286343612</v>
      </c>
      <c r="AC17" s="2">
        <v>0.84589000000000003</v>
      </c>
      <c r="AD17" s="6">
        <f t="shared" si="3"/>
        <v>0</v>
      </c>
      <c r="AE17" s="2">
        <v>1</v>
      </c>
      <c r="AF17" s="16">
        <v>-234300000</v>
      </c>
      <c r="AG17" s="16">
        <v>3378100000</v>
      </c>
      <c r="AH17" s="16">
        <v>306600000</v>
      </c>
      <c r="AI17" s="16">
        <v>5510100000</v>
      </c>
      <c r="AJ17" s="16">
        <v>251200000</v>
      </c>
      <c r="AK17" s="16">
        <v>1713361000</v>
      </c>
      <c r="AL17" s="16">
        <v>2264200000</v>
      </c>
      <c r="AM17" s="16">
        <v>3188500000</v>
      </c>
      <c r="AN17" s="16">
        <v>2848600000</v>
      </c>
      <c r="AO17" s="16">
        <v>388200000</v>
      </c>
      <c r="AP17" s="16">
        <v>623400000</v>
      </c>
      <c r="AQ17" s="16">
        <v>3831606058.4000001</v>
      </c>
    </row>
    <row r="18" spans="1:43">
      <c r="A18" s="1">
        <f t="shared" si="0"/>
        <v>43219</v>
      </c>
      <c r="B18" s="1">
        <f t="shared" si="1"/>
        <v>43584</v>
      </c>
      <c r="C18" s="1">
        <f t="shared" si="2"/>
        <v>43950</v>
      </c>
      <c r="D18" s="1">
        <f t="shared" si="4"/>
        <v>44285</v>
      </c>
      <c r="E18" s="7">
        <v>44315</v>
      </c>
      <c r="F18" t="s">
        <v>40</v>
      </c>
      <c r="G18" s="10">
        <v>8251115308.4399996</v>
      </c>
      <c r="H18" s="10">
        <v>-3.2580586059126486</v>
      </c>
      <c r="I18" s="2">
        <v>2.9406172696433202</v>
      </c>
      <c r="J18" s="2">
        <v>17.326062584921601</v>
      </c>
      <c r="K18" s="2">
        <v>50.491489999999999</v>
      </c>
      <c r="L18" s="2">
        <v>1.5768213965650778E-2</v>
      </c>
      <c r="M18" s="2">
        <v>45.209003879913801</v>
      </c>
      <c r="N18" s="2">
        <v>7.6729711035641097</v>
      </c>
      <c r="O18" s="2">
        <v>14.352211804860188</v>
      </c>
      <c r="P18" s="2">
        <v>-2.4422122951258554</v>
      </c>
      <c r="Q18" s="2">
        <v>0.53122099320972027</v>
      </c>
      <c r="R18" s="2">
        <v>5.230753057119341E-2</v>
      </c>
      <c r="S18" s="2">
        <v>8.6960773507801084E-2</v>
      </c>
      <c r="T18" s="2">
        <v>3.1098300000000001</v>
      </c>
      <c r="U18" s="2">
        <v>4.4760000000000001E-2</v>
      </c>
      <c r="V18" s="2">
        <v>7.6378322202819904</v>
      </c>
      <c r="W18" s="2">
        <v>12.284847028705901</v>
      </c>
      <c r="X18" s="2">
        <v>1.2969309104156499</v>
      </c>
      <c r="Y18" s="2">
        <v>0.864203205511197</v>
      </c>
      <c r="Z18" s="2">
        <v>41.445157322060602</v>
      </c>
      <c r="AA18" s="2">
        <v>4.1044881723891459E-2</v>
      </c>
      <c r="AB18" s="2">
        <v>23.547228121452701</v>
      </c>
      <c r="AC18" s="2">
        <v>0.42253000000000002</v>
      </c>
      <c r="AD18" s="6">
        <f t="shared" si="3"/>
        <v>0</v>
      </c>
      <c r="AE18" s="2">
        <v>1</v>
      </c>
      <c r="AF18" s="16">
        <v>201128000</v>
      </c>
      <c r="AG18" s="16">
        <v>12755281000</v>
      </c>
      <c r="AH18" s="16">
        <v>698570000</v>
      </c>
      <c r="AI18" s="16">
        <v>13355056000</v>
      </c>
      <c r="AJ18" s="16">
        <v>616942000</v>
      </c>
      <c r="AK18" s="16">
        <v>1252285000</v>
      </c>
      <c r="AL18" s="16">
        <v>1257867000</v>
      </c>
      <c r="AM18" s="16">
        <v>1237234000</v>
      </c>
      <c r="AN18" s="16">
        <v>1161366000</v>
      </c>
      <c r="AO18" s="16">
        <v>6842216000</v>
      </c>
      <c r="AP18" s="16">
        <v>994077000</v>
      </c>
      <c r="AQ18" s="16">
        <v>14267203654.34</v>
      </c>
    </row>
    <row r="19" spans="1:43">
      <c r="A19" s="1">
        <f t="shared" si="0"/>
        <v>43210</v>
      </c>
      <c r="B19" s="1">
        <f t="shared" si="1"/>
        <v>43575</v>
      </c>
      <c r="C19" s="1">
        <f t="shared" si="2"/>
        <v>43941</v>
      </c>
      <c r="D19" s="1">
        <f t="shared" si="4"/>
        <v>44276</v>
      </c>
      <c r="E19" s="7">
        <v>44306</v>
      </c>
      <c r="F19" t="s">
        <v>41</v>
      </c>
      <c r="G19" s="10">
        <v>19106884197.369999</v>
      </c>
      <c r="H19" s="10">
        <v>13.504190004320794</v>
      </c>
      <c r="I19" s="2">
        <v>13.5626266498713</v>
      </c>
      <c r="J19" s="2">
        <v>23.5166755298944</v>
      </c>
      <c r="K19" s="2">
        <v>57.551470000000002</v>
      </c>
      <c r="L19" s="2">
        <v>7.5664671833611308E-2</v>
      </c>
      <c r="M19" s="2">
        <v>39.261566512193298</v>
      </c>
      <c r="N19" s="2">
        <v>11.0056380469678</v>
      </c>
      <c r="O19" s="2">
        <v>17.447972248307583</v>
      </c>
      <c r="P19" s="2">
        <v>0.84417509667418145</v>
      </c>
      <c r="Q19" s="2">
        <v>0.22407505887715568</v>
      </c>
      <c r="R19" s="2">
        <v>0.10839020473705339</v>
      </c>
      <c r="S19" s="2">
        <v>0.26421116017663587</v>
      </c>
      <c r="T19" s="2">
        <v>1.3136000000000001</v>
      </c>
      <c r="U19" s="2">
        <v>1.499E-2</v>
      </c>
      <c r="V19" s="2">
        <v>7.7354909152624902</v>
      </c>
      <c r="W19" s="2">
        <v>9.2223859999695996</v>
      </c>
      <c r="X19" s="2">
        <v>5.0303460952404704</v>
      </c>
      <c r="Y19" s="2">
        <v>0.86020622319554707</v>
      </c>
      <c r="Z19" s="2">
        <v>15.531211216751901</v>
      </c>
      <c r="AA19" s="2">
        <v>2.3079564406945943E-2</v>
      </c>
      <c r="AB19" s="2">
        <v>39.348861463549902</v>
      </c>
      <c r="AC19" s="2">
        <v>0.43935000000000002</v>
      </c>
      <c r="AD19" s="6">
        <f t="shared" si="3"/>
        <v>0</v>
      </c>
      <c r="AE19" s="2">
        <v>1</v>
      </c>
      <c r="AF19" s="16">
        <v>617000000</v>
      </c>
      <c r="AG19" s="16">
        <v>8154400000</v>
      </c>
      <c r="AH19" s="16">
        <v>1080000000</v>
      </c>
      <c r="AI19" s="16">
        <v>9964000000</v>
      </c>
      <c r="AJ19" s="16">
        <v>589900000</v>
      </c>
      <c r="AK19" s="16">
        <v>2582900000</v>
      </c>
      <c r="AL19" s="16">
        <v>2714000000</v>
      </c>
      <c r="AM19" s="16">
        <v>2866000000</v>
      </c>
      <c r="AN19" s="16">
        <v>2632600000</v>
      </c>
      <c r="AO19" s="16">
        <v>4383600000</v>
      </c>
      <c r="AP19" s="16">
        <v>1391500000</v>
      </c>
      <c r="AQ19" s="16">
        <v>24278853383.52</v>
      </c>
    </row>
    <row r="20" spans="1:43">
      <c r="A20" s="1">
        <f t="shared" si="0"/>
        <v>43209</v>
      </c>
      <c r="B20" s="1">
        <f t="shared" si="1"/>
        <v>43574</v>
      </c>
      <c r="C20" s="1">
        <f t="shared" si="2"/>
        <v>43940</v>
      </c>
      <c r="D20" s="1">
        <f t="shared" si="4"/>
        <v>44275</v>
      </c>
      <c r="E20" s="7">
        <v>44305</v>
      </c>
      <c r="F20" t="s">
        <v>42</v>
      </c>
      <c r="G20" s="10">
        <v>744012538.03999996</v>
      </c>
      <c r="H20" s="10">
        <v>2.6829858538306617</v>
      </c>
      <c r="I20" s="2">
        <v>1.48005766458433</v>
      </c>
      <c r="J20" s="2">
        <v>0.62277580071174399</v>
      </c>
      <c r="K20" s="2">
        <v>35.80556</v>
      </c>
      <c r="L20" s="2">
        <v>8.3450742386474482E-3</v>
      </c>
      <c r="M20" s="2">
        <v>5.4432222581688796</v>
      </c>
      <c r="N20" s="2">
        <v>5.9436545085224797</v>
      </c>
      <c r="O20" s="2">
        <v>12.009329358318263</v>
      </c>
      <c r="P20" s="2">
        <v>3.729958971221214</v>
      </c>
      <c r="Q20" s="2">
        <v>1.4073115496603041E-2</v>
      </c>
      <c r="R20" s="2">
        <v>4.1772761681921407E-2</v>
      </c>
      <c r="S20" s="2">
        <v>0.85087055261165778</v>
      </c>
      <c r="T20" s="2">
        <v>1.4227799999999999</v>
      </c>
      <c r="U20" s="2">
        <v>7.46E-2</v>
      </c>
      <c r="V20" s="2">
        <v>0.72034279119217004</v>
      </c>
      <c r="W20" s="2">
        <v>1.0742735579343199</v>
      </c>
      <c r="X20" s="2">
        <v>1.44853458965515</v>
      </c>
      <c r="Y20" s="2">
        <v>0.50546581824114867</v>
      </c>
      <c r="Z20" s="2">
        <v>23.324241574057901</v>
      </c>
      <c r="AA20" s="2">
        <v>4.0424840143058416E-2</v>
      </c>
      <c r="AB20" s="2">
        <v>5.38059038404581</v>
      </c>
      <c r="AC20" s="2">
        <v>0.29532999999999998</v>
      </c>
      <c r="AD20" s="6">
        <f t="shared" si="3"/>
        <v>0</v>
      </c>
      <c r="AE20" s="2">
        <v>1</v>
      </c>
      <c r="AF20" s="16">
        <v>7700000</v>
      </c>
      <c r="AG20" s="16">
        <v>922700000</v>
      </c>
      <c r="AH20" s="16">
        <v>60700000</v>
      </c>
      <c r="AI20" s="16">
        <v>1453100000</v>
      </c>
      <c r="AJ20" s="16">
        <v>17400000</v>
      </c>
      <c r="AK20" s="16">
        <v>1132892000</v>
      </c>
      <c r="AL20" s="16">
        <v>1302272000</v>
      </c>
      <c r="AM20" s="16">
        <v>1428100000</v>
      </c>
      <c r="AN20" s="16">
        <v>1236400000</v>
      </c>
      <c r="AO20" s="16">
        <v>612900000</v>
      </c>
      <c r="AP20" s="16">
        <v>110600000</v>
      </c>
      <c r="AQ20" s="16">
        <v>1328231827.03</v>
      </c>
    </row>
    <row r="21" spans="1:43">
      <c r="A21" s="1">
        <f t="shared" si="0"/>
        <v>43205</v>
      </c>
      <c r="B21" s="1">
        <f t="shared" si="1"/>
        <v>43570</v>
      </c>
      <c r="C21" s="1">
        <f t="shared" si="2"/>
        <v>43936</v>
      </c>
      <c r="D21" s="1">
        <f t="shared" si="4"/>
        <v>44271</v>
      </c>
      <c r="E21" s="7">
        <v>44301</v>
      </c>
      <c r="F21" t="s">
        <v>43</v>
      </c>
      <c r="G21" s="10">
        <v>2776863967.46</v>
      </c>
      <c r="H21" s="10">
        <v>-2.6195676594742907</v>
      </c>
      <c r="I21" s="2">
        <v>6.4710326921539201</v>
      </c>
      <c r="J21" s="2">
        <v>18.379782308598202</v>
      </c>
      <c r="K21" s="2">
        <v>30.039850000000001</v>
      </c>
      <c r="L21" s="2">
        <v>3.0819300556401197E-2</v>
      </c>
      <c r="M21" s="2">
        <v>24.400288534443199</v>
      </c>
      <c r="N21" s="2">
        <v>5.7594089421328398</v>
      </c>
      <c r="O21" s="2">
        <v>21.402883485205642</v>
      </c>
      <c r="P21" s="2">
        <v>-8.8480417267689102</v>
      </c>
      <c r="Q21" s="2">
        <v>0.10361198109315838</v>
      </c>
      <c r="R21" s="2">
        <v>5.660296864744787E-2</v>
      </c>
      <c r="S21" s="2">
        <v>0.10953627505427374</v>
      </c>
      <c r="T21" s="2">
        <v>0.70757000000000003</v>
      </c>
      <c r="U21" s="2">
        <v>-1.3429999999999999E-2</v>
      </c>
      <c r="V21" s="2">
        <v>8.0436521632017204</v>
      </c>
      <c r="W21" s="2">
        <v>12.617637510629899</v>
      </c>
      <c r="X21" s="2">
        <v>2.1510184256868099</v>
      </c>
      <c r="Y21" s="2">
        <v>1.0210591268435136</v>
      </c>
      <c r="Z21" s="2">
        <v>33.5783837429735</v>
      </c>
      <c r="AA21" s="2">
        <v>9.7331049506158562E-3</v>
      </c>
      <c r="AB21" s="2">
        <v>14.161955181324799</v>
      </c>
      <c r="AC21" s="2">
        <v>0.49547999999999998</v>
      </c>
      <c r="AD21" s="6">
        <f t="shared" si="3"/>
        <v>0</v>
      </c>
      <c r="AE21" s="2">
        <v>1</v>
      </c>
      <c r="AF21" s="16">
        <v>112149000</v>
      </c>
      <c r="AG21" s="16">
        <v>3638921000</v>
      </c>
      <c r="AH21" s="16">
        <v>224227000</v>
      </c>
      <c r="AI21" s="16">
        <v>3961400000</v>
      </c>
      <c r="AJ21" s="16">
        <v>44959000</v>
      </c>
      <c r="AK21" s="16">
        <v>573163000</v>
      </c>
      <c r="AL21" s="16">
        <v>531147000</v>
      </c>
      <c r="AM21" s="16">
        <v>486625000</v>
      </c>
      <c r="AN21" s="16">
        <v>433917000</v>
      </c>
      <c r="AO21" s="16">
        <v>1800502000</v>
      </c>
      <c r="AP21" s="16">
        <v>255807000</v>
      </c>
      <c r="AQ21" s="16">
        <v>5475007415.6999998</v>
      </c>
    </row>
    <row r="22" spans="1:43">
      <c r="A22" s="1">
        <f t="shared" si="0"/>
        <v>43202</v>
      </c>
      <c r="B22" s="1">
        <f t="shared" si="1"/>
        <v>43567</v>
      </c>
      <c r="C22" s="1">
        <f t="shared" si="2"/>
        <v>43933</v>
      </c>
      <c r="D22" s="1">
        <f t="shared" si="4"/>
        <v>44268</v>
      </c>
      <c r="E22" s="7">
        <v>44298</v>
      </c>
      <c r="F22" t="s">
        <v>44</v>
      </c>
      <c r="G22" s="10">
        <v>9369636404.0499992</v>
      </c>
      <c r="H22" s="10">
        <v>-24.311507006820197</v>
      </c>
      <c r="I22" s="2">
        <v>-0.64473468039942805</v>
      </c>
      <c r="J22" s="2">
        <v>-0.53911340176592404</v>
      </c>
      <c r="K22" s="2">
        <v>53.354759999999999</v>
      </c>
      <c r="L22" s="2">
        <v>7.9817772548446131E-3</v>
      </c>
      <c r="M22" s="2">
        <v>8.8637952681316907</v>
      </c>
      <c r="N22" s="2">
        <v>4.8911134212959402</v>
      </c>
      <c r="O22" s="2">
        <v>55.229681781950582</v>
      </c>
      <c r="P22" s="2">
        <v>-5.0107686098184798</v>
      </c>
      <c r="Q22" s="2">
        <v>0.13068302838801027</v>
      </c>
      <c r="R22" s="2">
        <v>7.0843440016118739E-2</v>
      </c>
      <c r="S22" s="2">
        <v>0.41156759241840163</v>
      </c>
      <c r="T22" s="2">
        <v>0.74633000000000005</v>
      </c>
      <c r="U22" s="2">
        <v>-6.9620000000000001E-2</v>
      </c>
      <c r="V22" s="2">
        <v>8.6211034218801696</v>
      </c>
      <c r="W22" s="2">
        <v>9.4239504436682004</v>
      </c>
      <c r="X22" s="2">
        <v>10.4507965572574</v>
      </c>
      <c r="Y22" s="2">
        <v>1.3433243030841842</v>
      </c>
      <c r="Z22" s="2">
        <v>11.233841336099401</v>
      </c>
      <c r="AA22" s="2">
        <v>0.11237496297479004</v>
      </c>
      <c r="AB22" s="2">
        <v>4.1149240860640699</v>
      </c>
      <c r="AC22" s="2">
        <v>0.43435000000000001</v>
      </c>
      <c r="AD22" s="6">
        <f t="shared" si="3"/>
        <v>0</v>
      </c>
      <c r="AE22" s="2">
        <v>1</v>
      </c>
      <c r="AF22" s="16">
        <v>21396000</v>
      </c>
      <c r="AG22" s="16">
        <v>2680606000</v>
      </c>
      <c r="AH22" s="16">
        <v>254564000</v>
      </c>
      <c r="AI22" s="16">
        <v>3593332000</v>
      </c>
      <c r="AJ22" s="16">
        <v>193267000</v>
      </c>
      <c r="AK22" s="16">
        <v>1728175000</v>
      </c>
      <c r="AL22" s="16">
        <v>1567600000</v>
      </c>
      <c r="AM22" s="16">
        <v>1521271000</v>
      </c>
      <c r="AN22" s="16">
        <v>1478899000</v>
      </c>
      <c r="AO22" s="16">
        <v>1143933000</v>
      </c>
      <c r="AP22" s="16">
        <v>249659000</v>
      </c>
      <c r="AQ22" s="16">
        <v>13788587124</v>
      </c>
    </row>
    <row r="23" spans="1:43">
      <c r="A23" s="1">
        <f t="shared" si="0"/>
        <v>43201</v>
      </c>
      <c r="B23" s="1">
        <f t="shared" si="1"/>
        <v>43566</v>
      </c>
      <c r="C23" s="1">
        <f t="shared" si="2"/>
        <v>43932</v>
      </c>
      <c r="D23" s="1">
        <f t="shared" si="4"/>
        <v>44267</v>
      </c>
      <c r="E23" s="7">
        <v>44297</v>
      </c>
      <c r="F23" t="s">
        <v>45</v>
      </c>
      <c r="G23" s="10">
        <v>1075669398.1600001</v>
      </c>
      <c r="H23" s="10">
        <v>29.858660861097963</v>
      </c>
      <c r="I23" s="2">
        <v>3.0878175724705899</v>
      </c>
      <c r="J23" s="2">
        <v>3.6344382792360301</v>
      </c>
      <c r="K23" s="2">
        <v>56.615299999999998</v>
      </c>
      <c r="L23" s="2">
        <v>2.1044687707655021E-2</v>
      </c>
      <c r="M23" s="2">
        <v>10.168521020805199</v>
      </c>
      <c r="N23" s="2">
        <v>6.9370463412282097</v>
      </c>
      <c r="O23" s="2">
        <v>19.516194537476345</v>
      </c>
      <c r="P23" s="2">
        <v>11.235333268062931</v>
      </c>
      <c r="Q23" s="2">
        <v>7.671611611036043E-2</v>
      </c>
      <c r="R23" s="2">
        <v>6.0488477375727316E-2</v>
      </c>
      <c r="S23" s="2">
        <v>0.50565076811437948</v>
      </c>
      <c r="T23" s="2">
        <v>5.8200900000000004</v>
      </c>
      <c r="U23" s="2">
        <v>0.51071</v>
      </c>
      <c r="V23" s="2">
        <v>3.6644074280539298</v>
      </c>
      <c r="W23" s="2">
        <v>3.4098026881906001</v>
      </c>
      <c r="X23" s="2">
        <v>2.8907342598425299</v>
      </c>
      <c r="Y23" s="2">
        <v>0.39237335115537431</v>
      </c>
      <c r="Z23" s="2">
        <v>14.2728060657917</v>
      </c>
      <c r="AA23" s="2">
        <v>0.42922700656311258</v>
      </c>
      <c r="AB23" s="2">
        <v>-2.32628610484318</v>
      </c>
      <c r="AC23" s="2">
        <v>-0.14743000000000001</v>
      </c>
      <c r="AD23" s="6">
        <f t="shared" si="3"/>
        <v>0</v>
      </c>
      <c r="AE23" s="2">
        <v>1</v>
      </c>
      <c r="AF23" s="16">
        <v>15170000</v>
      </c>
      <c r="AG23" s="16">
        <v>720847000</v>
      </c>
      <c r="AH23" s="16">
        <v>49931000</v>
      </c>
      <c r="AI23" s="16">
        <v>825463000</v>
      </c>
      <c r="AJ23" s="16">
        <v>32021000</v>
      </c>
      <c r="AK23" s="16">
        <v>306571000</v>
      </c>
      <c r="AL23" s="16">
        <v>315818000</v>
      </c>
      <c r="AM23" s="16">
        <v>334638000</v>
      </c>
      <c r="AN23" s="16">
        <v>417396000</v>
      </c>
      <c r="AO23" s="16">
        <v>517711000</v>
      </c>
      <c r="AP23" s="16">
        <v>72926000</v>
      </c>
      <c r="AQ23" s="16">
        <v>1423238002.8399999</v>
      </c>
    </row>
    <row r="24" spans="1:43">
      <c r="A24" s="1">
        <f t="shared" si="0"/>
        <v>43198</v>
      </c>
      <c r="B24" s="1">
        <f t="shared" si="1"/>
        <v>43563</v>
      </c>
      <c r="C24" s="1">
        <f t="shared" si="2"/>
        <v>43929</v>
      </c>
      <c r="D24" s="1">
        <f t="shared" si="4"/>
        <v>44264</v>
      </c>
      <c r="E24" s="7">
        <v>44294</v>
      </c>
      <c r="F24" t="s">
        <v>46</v>
      </c>
      <c r="G24" s="10">
        <v>578869608.24000001</v>
      </c>
      <c r="H24" s="10">
        <v>-33.4311311803704</v>
      </c>
      <c r="I24" s="2">
        <v>-15.136564704618801</v>
      </c>
      <c r="J24" s="2">
        <v>-13.6135326362561</v>
      </c>
      <c r="K24" s="2">
        <v>33.406579999999998</v>
      </c>
      <c r="L24" s="2">
        <v>-7.9352461469399976E-2</v>
      </c>
      <c r="M24" s="2">
        <v>4.3466711743257003E-2</v>
      </c>
      <c r="N24" s="2">
        <v>2.2203513706043999E-2</v>
      </c>
      <c r="O24" s="2">
        <v>14.999527648886811</v>
      </c>
      <c r="P24" s="2">
        <v>-0.50955010890012475</v>
      </c>
      <c r="Q24" s="2">
        <v>0.11622515756683006</v>
      </c>
      <c r="R24" s="2">
        <v>9.477825955035285E-2</v>
      </c>
      <c r="S24" s="2">
        <v>0.48638236647123884</v>
      </c>
      <c r="T24" s="2">
        <v>2.2151700000000001</v>
      </c>
      <c r="U24" s="2">
        <v>0.14621999999999999</v>
      </c>
      <c r="V24" s="2">
        <v>2.3458017748102402</v>
      </c>
      <c r="W24" s="2">
        <v>3.0693776362963199</v>
      </c>
      <c r="X24" s="2">
        <v>2.7709289718951</v>
      </c>
      <c r="Y24" s="2">
        <v>1.0424133896807775</v>
      </c>
      <c r="Z24" s="2">
        <v>28.624009965804699</v>
      </c>
      <c r="AA24" s="2">
        <v>9.441867424809218E-2</v>
      </c>
      <c r="AB24" s="2">
        <v>2.2755735375686399</v>
      </c>
      <c r="AC24" s="2">
        <v>0.41596</v>
      </c>
      <c r="AD24" s="6">
        <f t="shared" si="3"/>
        <v>0</v>
      </c>
      <c r="AE24" s="2">
        <v>1</v>
      </c>
      <c r="AF24" s="16">
        <v>-33940000</v>
      </c>
      <c r="AG24" s="16">
        <v>427712000</v>
      </c>
      <c r="AH24" s="16">
        <v>48417000</v>
      </c>
      <c r="AI24" s="16">
        <v>510845000</v>
      </c>
      <c r="AJ24" s="16">
        <v>28878000</v>
      </c>
      <c r="AK24" s="16">
        <v>254220000</v>
      </c>
      <c r="AL24" s="16">
        <v>276140000</v>
      </c>
      <c r="AM24" s="16">
        <v>272013000</v>
      </c>
      <c r="AN24" s="16">
        <v>248466000</v>
      </c>
      <c r="AO24" s="16">
        <v>209415000</v>
      </c>
      <c r="AP24" s="16">
        <v>50844000</v>
      </c>
      <c r="AQ24" s="16">
        <v>762635983.78000104</v>
      </c>
    </row>
    <row r="25" spans="1:43">
      <c r="A25" s="1">
        <f t="shared" si="0"/>
        <v>43181</v>
      </c>
      <c r="B25" s="1">
        <f t="shared" si="1"/>
        <v>43546</v>
      </c>
      <c r="C25" s="1">
        <f t="shared" si="2"/>
        <v>43912</v>
      </c>
      <c r="D25" s="1">
        <f t="shared" si="4"/>
        <v>44247</v>
      </c>
      <c r="E25" s="7">
        <v>44277</v>
      </c>
      <c r="F25" t="s">
        <v>47</v>
      </c>
      <c r="G25" s="10">
        <v>1822408395.3599999</v>
      </c>
      <c r="H25" s="10">
        <v>-5.5639030062475401</v>
      </c>
      <c r="I25" s="2">
        <v>1.2556352703659699</v>
      </c>
      <c r="J25" s="2">
        <v>0.84286484016396201</v>
      </c>
      <c r="K25" s="2">
        <v>26.911639999999998</v>
      </c>
      <c r="L25" s="2">
        <v>-1.7805377987002793E-3</v>
      </c>
      <c r="M25" s="2">
        <v>6.0370074819771</v>
      </c>
      <c r="N25" s="2">
        <v>5.5836199348491498</v>
      </c>
      <c r="O25" s="2">
        <v>17.872025001050968</v>
      </c>
      <c r="P25" s="2">
        <v>10.548873375104785</v>
      </c>
      <c r="Q25" s="2">
        <v>-3.8976179266851145E-2</v>
      </c>
      <c r="R25" s="2">
        <v>-3.5672167147616342E-3</v>
      </c>
      <c r="S25" s="2">
        <v>0.63515259521362211</v>
      </c>
      <c r="T25" s="2">
        <v>1.30043</v>
      </c>
      <c r="U25" s="2">
        <v>7.5850000000000001E-2</v>
      </c>
      <c r="V25" s="2">
        <v>1.5068207387855601</v>
      </c>
      <c r="W25" s="2">
        <v>2.0296990833384498</v>
      </c>
      <c r="X25" s="2">
        <v>2.29952375728003</v>
      </c>
      <c r="Y25" s="2">
        <v>0.83064219069400314</v>
      </c>
      <c r="Z25" s="2">
        <v>28.472059700597899</v>
      </c>
      <c r="AA25" s="2">
        <v>7.1688067024727423E-2</v>
      </c>
      <c r="AB25" s="2">
        <v>22.060710523795802</v>
      </c>
      <c r="AC25" s="2">
        <v>0.38206000000000001</v>
      </c>
      <c r="AD25" s="6">
        <f t="shared" si="3"/>
        <v>0</v>
      </c>
      <c r="AE25" s="2">
        <v>1</v>
      </c>
      <c r="AF25" s="16">
        <v>-3221000</v>
      </c>
      <c r="AG25" s="16">
        <v>1809004000</v>
      </c>
      <c r="AH25" s="16">
        <v>-8291000</v>
      </c>
      <c r="AI25" s="16">
        <v>2324221000</v>
      </c>
      <c r="AJ25" s="16">
        <v>-57538000</v>
      </c>
      <c r="AK25" s="16">
        <v>1107709000</v>
      </c>
      <c r="AL25" s="16">
        <v>1202898000</v>
      </c>
      <c r="AM25" s="16">
        <v>1496475000</v>
      </c>
      <c r="AN25" s="16">
        <v>1476235000</v>
      </c>
      <c r="AO25" s="16">
        <v>988180000</v>
      </c>
      <c r="AP25" s="16">
        <v>166513000</v>
      </c>
      <c r="AQ25" s="16">
        <v>2975924499</v>
      </c>
    </row>
    <row r="26" spans="1:43">
      <c r="A26" s="1">
        <f t="shared" si="0"/>
        <v>43174</v>
      </c>
      <c r="B26" s="1">
        <f t="shared" si="1"/>
        <v>43539</v>
      </c>
      <c r="C26" s="1">
        <f t="shared" si="2"/>
        <v>43905</v>
      </c>
      <c r="D26" s="1">
        <f t="shared" si="4"/>
        <v>44240</v>
      </c>
      <c r="E26" s="7">
        <v>44270</v>
      </c>
      <c r="F26" t="s">
        <v>48</v>
      </c>
      <c r="G26" s="10">
        <v>2716684648.6199999</v>
      </c>
      <c r="H26" s="10">
        <v>-0.11759224538019497</v>
      </c>
      <c r="I26" s="2">
        <v>4.5332606851919399</v>
      </c>
      <c r="J26" s="2">
        <v>5.0985690873773999</v>
      </c>
      <c r="K26" s="2">
        <v>34.944459999999999</v>
      </c>
      <c r="L26" s="2">
        <v>1.8240489708502481E-2</v>
      </c>
      <c r="M26" s="2">
        <v>17.130004001045702</v>
      </c>
      <c r="N26" s="2">
        <v>15.230699504959601</v>
      </c>
      <c r="O26" s="2">
        <v>10.478013814332821</v>
      </c>
      <c r="P26" s="2">
        <v>-1.6851556250051125</v>
      </c>
      <c r="Q26" s="2">
        <v>0.12213895859447275</v>
      </c>
      <c r="R26" s="2">
        <v>9.9228501194364313E-2</v>
      </c>
      <c r="S26" s="2">
        <v>0.30224289410300609</v>
      </c>
      <c r="T26" s="2">
        <v>1.7409300000000001</v>
      </c>
      <c r="U26" s="2">
        <v>3.9669999999999997E-2</v>
      </c>
      <c r="V26" s="2">
        <v>2.5938116844121302</v>
      </c>
      <c r="W26" s="2">
        <v>5.1836970033854302</v>
      </c>
      <c r="X26" s="2">
        <v>4.0924868423349396</v>
      </c>
      <c r="Y26" s="2">
        <v>2.2470563731116155</v>
      </c>
      <c r="Z26" s="2">
        <v>48.583784865173399</v>
      </c>
      <c r="AA26" s="2">
        <v>9.0802387276585544E-2</v>
      </c>
      <c r="AB26" s="2">
        <v>12.794124907274799</v>
      </c>
      <c r="AC26" s="2">
        <v>0.60123000000000004</v>
      </c>
      <c r="AD26" s="6">
        <f t="shared" si="3"/>
        <v>0</v>
      </c>
      <c r="AE26" s="2">
        <v>1</v>
      </c>
      <c r="AF26" s="16">
        <v>69668000</v>
      </c>
      <c r="AG26" s="16">
        <v>3819415000</v>
      </c>
      <c r="AH26" s="16">
        <v>399950000</v>
      </c>
      <c r="AI26" s="16">
        <v>4030596000</v>
      </c>
      <c r="AJ26" s="16">
        <v>148792000</v>
      </c>
      <c r="AK26" s="16">
        <v>1282725000</v>
      </c>
      <c r="AL26" s="16">
        <v>1275059000</v>
      </c>
      <c r="AM26" s="16">
        <v>1218219000</v>
      </c>
      <c r="AN26" s="16">
        <v>1218219000</v>
      </c>
      <c r="AO26" s="16">
        <v>1176270000</v>
      </c>
      <c r="AP26" s="16">
        <v>527977000</v>
      </c>
      <c r="AQ26" s="16">
        <v>5532150299.6499996</v>
      </c>
    </row>
    <row r="27" spans="1:43">
      <c r="A27" s="1">
        <f t="shared" si="0"/>
        <v>43174</v>
      </c>
      <c r="B27" s="1">
        <f t="shared" si="1"/>
        <v>43539</v>
      </c>
      <c r="C27" s="1">
        <f t="shared" si="2"/>
        <v>43905</v>
      </c>
      <c r="D27" s="1">
        <f t="shared" si="4"/>
        <v>44240</v>
      </c>
      <c r="E27" s="7">
        <v>44270</v>
      </c>
      <c r="F27" t="s">
        <v>49</v>
      </c>
      <c r="G27" s="10">
        <v>279366666.27999997</v>
      </c>
      <c r="H27" s="10">
        <v>35.978808411173965</v>
      </c>
      <c r="I27" s="2">
        <v>-49.175274827105198</v>
      </c>
      <c r="J27" s="2">
        <v>-16.955001008945999</v>
      </c>
      <c r="K27" s="2">
        <v>32.495649999999998</v>
      </c>
      <c r="L27" s="2">
        <v>-0.58235351994883655</v>
      </c>
      <c r="M27" s="2">
        <v>-11.8853837357907</v>
      </c>
      <c r="N27" s="2">
        <v>-14.890784062563201</v>
      </c>
      <c r="O27" s="2">
        <v>-45.284595349968157</v>
      </c>
      <c r="P27" s="2">
        <v>19.708590448765467</v>
      </c>
      <c r="Q27" s="2">
        <v>-0.4205587303029959</v>
      </c>
      <c r="R27" s="2">
        <v>-0.31331353780736143</v>
      </c>
      <c r="S27" s="2">
        <v>0.7896172167251263</v>
      </c>
      <c r="T27" s="2">
        <v>3.4297200000000001</v>
      </c>
      <c r="U27" s="2">
        <v>0.53</v>
      </c>
      <c r="V27" s="2">
        <v>10.9701730743257</v>
      </c>
      <c r="W27" s="2">
        <v>10.522644991995699</v>
      </c>
      <c r="X27" s="2">
        <v>17.253037452724101</v>
      </c>
      <c r="Y27" s="2">
        <v>5.6848639315958236</v>
      </c>
      <c r="Z27" s="2">
        <v>4.5220484688825398</v>
      </c>
      <c r="AA27" s="2">
        <v>0.5455797707482658</v>
      </c>
      <c r="AB27" s="2">
        <v>0.26031034768898798</v>
      </c>
      <c r="AC27" s="2">
        <v>0.19291</v>
      </c>
      <c r="AD27" s="6">
        <f t="shared" si="3"/>
        <v>0</v>
      </c>
      <c r="AE27" s="2">
        <v>1</v>
      </c>
      <c r="AF27" s="16">
        <v>-47350000</v>
      </c>
      <c r="AG27" s="16">
        <v>81308000</v>
      </c>
      <c r="AH27" s="16">
        <v>-34926000</v>
      </c>
      <c r="AI27" s="16">
        <v>111473000</v>
      </c>
      <c r="AJ27" s="16">
        <v>-37018000</v>
      </c>
      <c r="AK27" s="16">
        <v>52519000</v>
      </c>
      <c r="AL27" s="16">
        <v>70759000</v>
      </c>
      <c r="AM27" s="16">
        <v>88021000</v>
      </c>
      <c r="AN27" s="16">
        <v>88021000</v>
      </c>
      <c r="AO27" s="16">
        <v>12163000</v>
      </c>
      <c r="AP27" s="16">
        <v>-34546000</v>
      </c>
      <c r="AQ27" s="16">
        <v>1564401630.96</v>
      </c>
    </row>
    <row r="28" spans="1:43">
      <c r="A28" s="1">
        <f t="shared" si="0"/>
        <v>43169</v>
      </c>
      <c r="B28" s="1">
        <f t="shared" si="1"/>
        <v>43534</v>
      </c>
      <c r="C28" s="1">
        <f t="shared" si="2"/>
        <v>43900</v>
      </c>
      <c r="D28" s="1">
        <f t="shared" si="4"/>
        <v>44235</v>
      </c>
      <c r="E28" s="7">
        <v>44265</v>
      </c>
      <c r="F28" t="s">
        <v>50</v>
      </c>
      <c r="G28" s="10">
        <v>1213085351.48</v>
      </c>
      <c r="H28" s="10">
        <v>23.70984376863592</v>
      </c>
      <c r="I28" s="2">
        <v>-300.328899130617</v>
      </c>
      <c r="J28" s="2">
        <v>-25.970153579722702</v>
      </c>
      <c r="K28" s="2">
        <v>75.437849999999997</v>
      </c>
      <c r="L28" s="2">
        <v>-0.36880883667628656</v>
      </c>
      <c r="M28" s="2">
        <v>-23.178256096633099</v>
      </c>
      <c r="N28" s="2">
        <v>-31.799564573371399</v>
      </c>
      <c r="O28" s="2">
        <v>-31.2376758432111</v>
      </c>
      <c r="P28" s="2">
        <v>19.603899754300063</v>
      </c>
      <c r="Q28" s="2">
        <v>-6.7408749258657072E-2</v>
      </c>
      <c r="R28" s="2">
        <v>-3.5940552143138321E-2</v>
      </c>
      <c r="S28" s="2">
        <v>0.6136433970345393</v>
      </c>
      <c r="T28" s="2">
        <v>1.44981</v>
      </c>
      <c r="U28" s="2">
        <v>0.2155</v>
      </c>
      <c r="V28" s="2">
        <v>5.7981440929163401</v>
      </c>
      <c r="W28" s="2">
        <v>5.7230767280274302</v>
      </c>
      <c r="X28" s="2">
        <v>103.528199777168</v>
      </c>
      <c r="Y28" s="2">
        <v>3.6358756119270139</v>
      </c>
      <c r="Z28" s="2">
        <v>8.8744453323668306</v>
      </c>
      <c r="AA28" s="2">
        <v>1.0624351259082372</v>
      </c>
      <c r="AB28" s="2">
        <v>-1.4945868217665099</v>
      </c>
      <c r="AC28" s="2">
        <v>-0.27814</v>
      </c>
      <c r="AD28" s="6">
        <f t="shared" si="3"/>
        <v>0</v>
      </c>
      <c r="AE28" s="2">
        <v>1</v>
      </c>
      <c r="AF28" s="16">
        <v>-61469000</v>
      </c>
      <c r="AG28" s="16">
        <v>166669000</v>
      </c>
      <c r="AH28" s="16">
        <v>-14517000</v>
      </c>
      <c r="AI28" s="16">
        <v>403917000</v>
      </c>
      <c r="AJ28" s="16">
        <v>-16708000</v>
      </c>
      <c r="AK28" s="16">
        <v>148595000</v>
      </c>
      <c r="AL28" s="16">
        <v>204323000</v>
      </c>
      <c r="AM28" s="16">
        <v>247861000</v>
      </c>
      <c r="AN28" s="16">
        <v>247861000</v>
      </c>
      <c r="AO28" s="16">
        <v>35952000</v>
      </c>
      <c r="AP28" s="16">
        <v>-50450000</v>
      </c>
      <c r="AQ28" s="16">
        <v>1575940746.29</v>
      </c>
    </row>
    <row r="29" spans="1:43">
      <c r="A29" s="1">
        <f t="shared" si="0"/>
        <v>43160</v>
      </c>
      <c r="B29" s="1">
        <f t="shared" si="1"/>
        <v>43525</v>
      </c>
      <c r="C29" s="1">
        <f t="shared" si="2"/>
        <v>43891</v>
      </c>
      <c r="D29" s="1">
        <f t="shared" si="4"/>
        <v>44226</v>
      </c>
      <c r="E29" s="7">
        <v>44256</v>
      </c>
      <c r="F29" t="s">
        <v>51</v>
      </c>
      <c r="G29" s="10">
        <v>483558471.44999999</v>
      </c>
      <c r="H29" s="10">
        <v>-6.4329523362234671</v>
      </c>
      <c r="I29" s="2">
        <v>-21.3294546427258</v>
      </c>
      <c r="J29" s="2">
        <v>-7.9285572238241997</v>
      </c>
      <c r="K29" s="2">
        <v>31.65776</v>
      </c>
      <c r="L29" s="2">
        <v>-3.9315416867138638E-2</v>
      </c>
      <c r="M29" s="2">
        <v>-2.5749063670412</v>
      </c>
      <c r="N29" s="2">
        <v>-1.40630904404926</v>
      </c>
      <c r="O29" s="2">
        <v>8.5287584443513857</v>
      </c>
      <c r="P29" s="2">
        <v>9.3000314372442148</v>
      </c>
      <c r="Q29" s="2">
        <v>-9.4719284279161459E-2</v>
      </c>
      <c r="R29" s="2">
        <v>0.18104242198155768</v>
      </c>
      <c r="S29" s="2">
        <v>0.43930807188405024</v>
      </c>
      <c r="T29" s="2">
        <v>0.77146000000000003</v>
      </c>
      <c r="U29" s="2">
        <v>-6.0290000000000003E-2</v>
      </c>
      <c r="V29" s="2">
        <v>2.1290577100527002</v>
      </c>
      <c r="W29" s="2">
        <v>2.6157502293593198</v>
      </c>
      <c r="X29" s="2">
        <v>6.2089012408514304</v>
      </c>
      <c r="Y29" s="2">
        <v>1.801446283201934</v>
      </c>
      <c r="Z29" s="2">
        <v>27.167611871564599</v>
      </c>
      <c r="AA29" s="2">
        <v>0.15427177125575642</v>
      </c>
      <c r="AB29" s="2">
        <v>1.9850307525325599</v>
      </c>
      <c r="AC29" s="2">
        <v>0.33521000000000001</v>
      </c>
      <c r="AD29" s="6">
        <f t="shared" si="3"/>
        <v>0</v>
      </c>
      <c r="AE29" s="2">
        <v>1</v>
      </c>
      <c r="AF29" s="16">
        <v>-10296000</v>
      </c>
      <c r="AG29" s="16">
        <v>261882000</v>
      </c>
      <c r="AH29" s="16">
        <v>108710000</v>
      </c>
      <c r="AI29" s="16">
        <v>600467000</v>
      </c>
      <c r="AJ29" s="16">
        <v>-24986000</v>
      </c>
      <c r="AK29" s="16">
        <v>204369000</v>
      </c>
      <c r="AL29" s="16">
        <v>250821000</v>
      </c>
      <c r="AM29" s="16">
        <v>250821000</v>
      </c>
      <c r="AN29" s="16">
        <v>263790000</v>
      </c>
      <c r="AO29" s="16">
        <v>93481000</v>
      </c>
      <c r="AP29" s="16">
        <v>74027000</v>
      </c>
      <c r="AQ29" s="16">
        <v>631358401.36000001</v>
      </c>
    </row>
    <row r="30" spans="1:43">
      <c r="A30" s="1">
        <f t="shared" si="0"/>
        <v>43153</v>
      </c>
      <c r="B30" s="1">
        <f t="shared" si="1"/>
        <v>43518</v>
      </c>
      <c r="C30" s="1">
        <f t="shared" si="2"/>
        <v>43884</v>
      </c>
      <c r="D30" s="1">
        <f t="shared" si="4"/>
        <v>44219</v>
      </c>
      <c r="E30" s="7">
        <v>44249</v>
      </c>
      <c r="F30" t="s">
        <v>52</v>
      </c>
      <c r="G30" s="10">
        <v>1442789367.5</v>
      </c>
      <c r="H30" s="10">
        <v>3.1968151180696935</v>
      </c>
      <c r="I30" s="2">
        <v>12.204610229747299</v>
      </c>
      <c r="J30" s="2">
        <v>6.2800676677359997</v>
      </c>
      <c r="K30" s="2">
        <v>18.281289999999998</v>
      </c>
      <c r="L30" s="2">
        <v>5.8094226854569185E-2</v>
      </c>
      <c r="M30" s="2">
        <v>9.7503592194144399</v>
      </c>
      <c r="N30" s="2">
        <v>11.886819859929499</v>
      </c>
      <c r="O30" s="2">
        <v>5.7533116435123004</v>
      </c>
      <c r="P30" s="2">
        <v>-1.2019735527865145</v>
      </c>
      <c r="Q30" s="2">
        <v>3.1922456958576845E-2</v>
      </c>
      <c r="R30" s="2">
        <v>0.1036966276016669</v>
      </c>
      <c r="S30" s="2">
        <v>0.98226516572947298</v>
      </c>
      <c r="T30" s="2">
        <v>2.4053</v>
      </c>
      <c r="U30" s="2">
        <v>0.30292999999999998</v>
      </c>
      <c r="V30" s="2">
        <v>0.79571739947558195</v>
      </c>
      <c r="W30" s="2">
        <v>0.74959378395478904</v>
      </c>
      <c r="X30" s="2">
        <v>1.52346122443618</v>
      </c>
      <c r="Y30" s="2">
        <v>0.24983110309075696</v>
      </c>
      <c r="Z30" s="2">
        <v>18.769165928877001</v>
      </c>
      <c r="AA30" s="2">
        <v>0.2358214387727923</v>
      </c>
      <c r="AB30" s="2">
        <v>-1.18763265330676</v>
      </c>
      <c r="AC30" s="2">
        <v>-3.5929999999999997E-2</v>
      </c>
      <c r="AD30" s="6">
        <f t="shared" si="3"/>
        <v>0</v>
      </c>
      <c r="AE30" s="2">
        <v>1</v>
      </c>
      <c r="AF30" s="16">
        <v>96404000</v>
      </c>
      <c r="AG30" s="16">
        <v>1659442000</v>
      </c>
      <c r="AH30" s="16">
        <v>290593000</v>
      </c>
      <c r="AI30" s="16">
        <v>2802338000</v>
      </c>
      <c r="AJ30" s="16">
        <v>87871000</v>
      </c>
      <c r="AK30" s="16">
        <v>2854656000</v>
      </c>
      <c r="AL30" s="16">
        <v>2808062000</v>
      </c>
      <c r="AM30" s="16">
        <v>2808062000</v>
      </c>
      <c r="AN30" s="16">
        <v>2752639000</v>
      </c>
      <c r="AO30" s="16">
        <v>1327733000</v>
      </c>
      <c r="AP30" s="16">
        <v>331327000</v>
      </c>
      <c r="AQ30" s="16">
        <v>1906227486.9100001</v>
      </c>
    </row>
    <row r="31" spans="1:43">
      <c r="A31" s="1">
        <f t="shared" si="0"/>
        <v>43153</v>
      </c>
      <c r="B31" s="1">
        <f t="shared" si="1"/>
        <v>43518</v>
      </c>
      <c r="C31" s="1">
        <f t="shared" si="2"/>
        <v>43884</v>
      </c>
      <c r="D31" s="1">
        <f t="shared" si="4"/>
        <v>44219</v>
      </c>
      <c r="E31" s="7">
        <v>44249</v>
      </c>
      <c r="F31" t="s">
        <v>53</v>
      </c>
      <c r="G31" s="10">
        <v>746337702.60000002</v>
      </c>
      <c r="H31" s="10">
        <v>5.7932210413579064</v>
      </c>
      <c r="I31" s="2">
        <v>23.2916082106324</v>
      </c>
      <c r="J31" s="2">
        <v>2.1676190669350599</v>
      </c>
      <c r="K31" s="2">
        <v>19.374510000000001</v>
      </c>
      <c r="L31" s="2">
        <v>-5.3387145284256874E-3</v>
      </c>
      <c r="M31" s="2">
        <v>8.6035462754980507</v>
      </c>
      <c r="N31" s="2">
        <v>8.9266033085459799</v>
      </c>
      <c r="O31" s="2">
        <v>14.270148798593928</v>
      </c>
      <c r="P31" s="2">
        <v>4.293069143041925</v>
      </c>
      <c r="Q31" s="2">
        <v>6.0844502899816438E-2</v>
      </c>
      <c r="R31" s="2">
        <v>8.435695821633532E-2</v>
      </c>
      <c r="S31" s="2">
        <v>0.87913851147490485</v>
      </c>
      <c r="T31" s="2">
        <v>2.2035800000000001</v>
      </c>
      <c r="U31" s="2">
        <v>0.15662999999999999</v>
      </c>
      <c r="V31" s="2">
        <v>0.87577769152372098</v>
      </c>
      <c r="W31" s="2">
        <v>1.56437576170895</v>
      </c>
      <c r="X31" s="2">
        <v>8.1440960958574706</v>
      </c>
      <c r="Y31" s="2">
        <v>10.351666156885763</v>
      </c>
      <c r="Z31" s="2">
        <v>45.3446242834762</v>
      </c>
      <c r="AA31" s="2">
        <v>2.5342690709209373E-2</v>
      </c>
      <c r="AB31" s="2">
        <v>18.804312568542301</v>
      </c>
      <c r="AC31" s="2">
        <v>0.88656000000000001</v>
      </c>
      <c r="AD31" s="6">
        <f t="shared" si="3"/>
        <v>0</v>
      </c>
      <c r="AE31" s="2">
        <v>1</v>
      </c>
      <c r="AF31" s="16">
        <v>-7331000</v>
      </c>
      <c r="AG31" s="16">
        <v>1373177000</v>
      </c>
      <c r="AH31" s="16">
        <v>146786000</v>
      </c>
      <c r="AI31" s="16">
        <v>1740058000</v>
      </c>
      <c r="AJ31" s="16">
        <v>93077000</v>
      </c>
      <c r="AK31" s="16">
        <v>1363962000</v>
      </c>
      <c r="AL31" s="16">
        <v>1580413000</v>
      </c>
      <c r="AM31" s="16">
        <v>1479712000</v>
      </c>
      <c r="AN31" s="16">
        <v>1529752000</v>
      </c>
      <c r="AO31" s="16">
        <v>120967000</v>
      </c>
      <c r="AP31" s="16">
        <v>172964000</v>
      </c>
      <c r="AQ31" s="16">
        <v>2468222016.8000002</v>
      </c>
    </row>
    <row r="32" spans="1:43">
      <c r="A32" s="1">
        <f t="shared" si="0"/>
        <v>43148</v>
      </c>
      <c r="B32" s="1">
        <f t="shared" si="1"/>
        <v>43513</v>
      </c>
      <c r="C32" s="1">
        <f t="shared" si="2"/>
        <v>43879</v>
      </c>
      <c r="D32" s="1">
        <f t="shared" si="4"/>
        <v>44214</v>
      </c>
      <c r="E32" s="7">
        <v>44244</v>
      </c>
      <c r="F32" t="s">
        <v>54</v>
      </c>
      <c r="G32" s="10">
        <v>4364579675.3000002</v>
      </c>
      <c r="H32" s="10">
        <v>6.2403592149073264</v>
      </c>
      <c r="I32" s="2">
        <v>8.2101806239736994E-2</v>
      </c>
      <c r="J32" s="2">
        <v>0.240963855421687</v>
      </c>
      <c r="K32" s="2">
        <v>42.16216</v>
      </c>
      <c r="L32" s="2">
        <v>3.360488798370672E-2</v>
      </c>
      <c r="M32" s="2">
        <v>20.160642570281102</v>
      </c>
      <c r="N32" s="2">
        <v>4.4137688486393802</v>
      </c>
      <c r="O32" s="2">
        <v>6.7071075768566173</v>
      </c>
      <c r="P32" s="2">
        <v>10.682756416846509</v>
      </c>
      <c r="Q32" s="2">
        <v>0.17229729729729729</v>
      </c>
      <c r="R32" s="2">
        <v>7.6797652046306869E-2</v>
      </c>
      <c r="S32" s="2">
        <v>0.24131746290559269</v>
      </c>
      <c r="T32" s="2">
        <v>0.49872</v>
      </c>
      <c r="U32" s="2">
        <v>-3.1879999999999999E-2</v>
      </c>
      <c r="V32" s="2">
        <v>1.0615795355903599</v>
      </c>
      <c r="W32" s="2">
        <v>2.93065584081124</v>
      </c>
      <c r="X32" s="2">
        <v>0.37493543643904198</v>
      </c>
      <c r="Y32" s="2">
        <v>0.59049804292077201</v>
      </c>
      <c r="Z32" s="2">
        <v>58.706379089350598</v>
      </c>
      <c r="AA32" s="2">
        <v>3.3944331296673454E-4</v>
      </c>
      <c r="AB32" s="2">
        <v>10.0436265865113</v>
      </c>
      <c r="AC32" s="2">
        <v>0.37092999999999998</v>
      </c>
      <c r="AD32" s="6">
        <f t="shared" si="3"/>
        <v>0</v>
      </c>
      <c r="AE32" s="2">
        <v>1</v>
      </c>
      <c r="AF32" s="16">
        <v>396000000</v>
      </c>
      <c r="AG32" s="16">
        <v>11784000000</v>
      </c>
      <c r="AH32" s="16">
        <v>942000000</v>
      </c>
      <c r="AI32" s="16">
        <v>12266000000</v>
      </c>
      <c r="AJ32" s="16">
        <v>510000000</v>
      </c>
      <c r="AK32" s="16">
        <v>2272000000</v>
      </c>
      <c r="AL32" s="16">
        <v>2803000000</v>
      </c>
      <c r="AM32" s="16">
        <v>3431000000</v>
      </c>
      <c r="AN32" s="16">
        <v>2960000000</v>
      </c>
      <c r="AO32" s="16">
        <v>7409000000</v>
      </c>
      <c r="AP32" s="16">
        <v>1088000000</v>
      </c>
      <c r="AQ32" s="16">
        <v>7297333043.6199999</v>
      </c>
    </row>
    <row r="33" spans="1:43">
      <c r="A33" s="1">
        <f t="shared" si="0"/>
        <v>43147</v>
      </c>
      <c r="B33" s="1">
        <f t="shared" si="1"/>
        <v>43512</v>
      </c>
      <c r="C33" s="1">
        <f t="shared" si="2"/>
        <v>43878</v>
      </c>
      <c r="D33" s="1">
        <f t="shared" si="4"/>
        <v>44213</v>
      </c>
      <c r="E33" s="7">
        <v>44243</v>
      </c>
      <c r="F33" t="s">
        <v>55</v>
      </c>
      <c r="G33" s="10">
        <v>3475755208.5599999</v>
      </c>
      <c r="H33" s="10">
        <v>-10.009277470934993</v>
      </c>
      <c r="I33" s="2">
        <v>19.786437050009699</v>
      </c>
      <c r="J33" s="2">
        <v>13.1874462382837</v>
      </c>
      <c r="K33" s="2">
        <v>43.977229999999999</v>
      </c>
      <c r="L33" s="2">
        <v>1.8863383719730915E-2</v>
      </c>
      <c r="M33" s="2">
        <v>17.195893619556202</v>
      </c>
      <c r="N33" s="2">
        <v>7.4006749298333299</v>
      </c>
      <c r="O33" s="2">
        <v>19.743400120563685</v>
      </c>
      <c r="P33" s="2">
        <v>-9.0956563634704128</v>
      </c>
      <c r="Q33" s="2">
        <v>0.17866390722846495</v>
      </c>
      <c r="R33" s="2">
        <v>9.353130985860296E-2</v>
      </c>
      <c r="S33" s="2">
        <v>0.34642357657489359</v>
      </c>
      <c r="T33" s="2">
        <v>0.89554999999999996</v>
      </c>
      <c r="U33" s="2">
        <v>-1.702E-2</v>
      </c>
      <c r="V33" s="2">
        <v>3.7841126466933899</v>
      </c>
      <c r="W33" s="2">
        <v>4.6268403967074496</v>
      </c>
      <c r="X33" s="2">
        <v>5.2655019554937397</v>
      </c>
      <c r="Y33" s="2">
        <v>1.7520421358059735</v>
      </c>
      <c r="Z33" s="2">
        <v>22.2156522695694</v>
      </c>
      <c r="AA33" s="2">
        <v>3.9790355913621137E-2</v>
      </c>
      <c r="AB33" s="2">
        <v>19.784201995644001</v>
      </c>
      <c r="AC33" s="2">
        <v>0.59684000000000004</v>
      </c>
      <c r="AD33" s="6">
        <f t="shared" si="3"/>
        <v>0</v>
      </c>
      <c r="AE33" s="2">
        <v>1</v>
      </c>
      <c r="AF33" s="16">
        <v>49380000</v>
      </c>
      <c r="AG33" s="16">
        <v>2617770000</v>
      </c>
      <c r="AH33" s="16">
        <v>389023000</v>
      </c>
      <c r="AI33" s="16">
        <v>4159281000</v>
      </c>
      <c r="AJ33" s="16">
        <v>257432000</v>
      </c>
      <c r="AK33" s="16">
        <v>1952557000</v>
      </c>
      <c r="AL33" s="16">
        <v>1851117000</v>
      </c>
      <c r="AM33" s="16">
        <v>1436370000</v>
      </c>
      <c r="AN33" s="16">
        <v>1440873000</v>
      </c>
      <c r="AO33" s="16">
        <v>951210000</v>
      </c>
      <c r="AP33" s="16">
        <v>357985000</v>
      </c>
      <c r="AQ33" s="16">
        <v>7067841092.1599903</v>
      </c>
    </row>
    <row r="34" spans="1:43">
      <c r="A34" s="1">
        <f t="shared" si="0"/>
        <v>43147</v>
      </c>
      <c r="B34" s="1">
        <f t="shared" si="1"/>
        <v>43512</v>
      </c>
      <c r="C34" s="1">
        <f t="shared" si="2"/>
        <v>43878</v>
      </c>
      <c r="D34" s="1">
        <f t="shared" si="4"/>
        <v>44213</v>
      </c>
      <c r="E34" s="7">
        <v>44243</v>
      </c>
      <c r="F34" t="s">
        <v>56</v>
      </c>
      <c r="G34" s="10">
        <v>688082230.24000001</v>
      </c>
      <c r="H34" s="10">
        <v>6.5115327513347427</v>
      </c>
      <c r="I34" s="2">
        <v>-10.353381654787199</v>
      </c>
      <c r="J34" s="2">
        <v>-5.5464525850607203</v>
      </c>
      <c r="K34" s="2">
        <v>23.404679999999999</v>
      </c>
      <c r="L34" s="2">
        <v>-2.9362285232423315E-2</v>
      </c>
      <c r="M34" s="2">
        <v>5.8541526850949097</v>
      </c>
      <c r="N34" s="2">
        <v>6.2591130937472501</v>
      </c>
      <c r="O34" s="2">
        <v>10.352443343913974</v>
      </c>
      <c r="P34" s="2">
        <v>-8.8587805591866537</v>
      </c>
      <c r="Q34" s="2">
        <v>5.6157275137799743E-2</v>
      </c>
      <c r="R34" s="2">
        <v>7.9169232345534413E-2</v>
      </c>
      <c r="S34" s="2">
        <v>0.88987989107123666</v>
      </c>
      <c r="T34" s="2">
        <v>2.2633299999999998</v>
      </c>
      <c r="U34" s="2">
        <v>0.31012000000000001</v>
      </c>
      <c r="V34" s="2">
        <v>0.917888406780342</v>
      </c>
      <c r="W34" s="2">
        <v>1.1436826692830799</v>
      </c>
      <c r="X34" s="2">
        <v>1.6116404307257901</v>
      </c>
      <c r="Y34" s="2">
        <v>0.63534003075204615</v>
      </c>
      <c r="Z34" s="2">
        <v>28.211508400810601</v>
      </c>
      <c r="AA34" s="2">
        <v>9.117599522153122E-2</v>
      </c>
      <c r="AB34" s="2">
        <v>6.8875596558779097</v>
      </c>
      <c r="AC34" s="2">
        <v>0.29732999999999998</v>
      </c>
      <c r="AD34" s="6">
        <f t="shared" si="3"/>
        <v>0</v>
      </c>
      <c r="AE34" s="2">
        <v>1</v>
      </c>
      <c r="AF34" s="16">
        <v>-20892000</v>
      </c>
      <c r="AG34" s="16">
        <v>711525000</v>
      </c>
      <c r="AH34" s="16">
        <v>78814000</v>
      </c>
      <c r="AI34" s="16">
        <v>995513000</v>
      </c>
      <c r="AJ34" s="16">
        <v>49749000</v>
      </c>
      <c r="AK34" s="16">
        <v>1221920000</v>
      </c>
      <c r="AL34" s="16">
        <v>1359019000</v>
      </c>
      <c r="AM34" s="16">
        <v>997861000</v>
      </c>
      <c r="AN34" s="16">
        <v>885887000</v>
      </c>
      <c r="AO34" s="16">
        <v>435093000</v>
      </c>
      <c r="AP34" s="16">
        <v>77185000</v>
      </c>
      <c r="AQ34" s="16">
        <v>799053339.5</v>
      </c>
    </row>
    <row r="35" spans="1:43">
      <c r="A35" s="1">
        <f t="shared" si="0"/>
        <v>43143</v>
      </c>
      <c r="B35" s="1">
        <f t="shared" si="1"/>
        <v>43508</v>
      </c>
      <c r="C35" s="1">
        <f t="shared" si="2"/>
        <v>43874</v>
      </c>
      <c r="D35" s="1">
        <f t="shared" si="4"/>
        <v>44209</v>
      </c>
      <c r="E35" s="7">
        <v>44239</v>
      </c>
      <c r="F35" t="s">
        <v>57</v>
      </c>
      <c r="G35" s="10">
        <v>2668194980</v>
      </c>
      <c r="H35" s="10">
        <v>38.407799592283425</v>
      </c>
      <c r="I35" s="2">
        <v>-37.445433009638499</v>
      </c>
      <c r="J35" s="2">
        <v>-33.697260941628102</v>
      </c>
      <c r="K35" s="2">
        <v>33.318739999999998</v>
      </c>
      <c r="L35" s="2">
        <v>-0.30546675734164946</v>
      </c>
      <c r="M35" s="2">
        <v>1.9076500469080899</v>
      </c>
      <c r="N35" s="2">
        <v>1.3781881807357601</v>
      </c>
      <c r="O35" s="2">
        <v>36.804220277628296</v>
      </c>
      <c r="P35" s="2">
        <v>-9.4990879653200508</v>
      </c>
      <c r="Q35" s="2">
        <v>0.11553142028594002</v>
      </c>
      <c r="R35" s="2">
        <v>0.11321885246260457</v>
      </c>
      <c r="S35" s="2">
        <v>0.67250434474275178</v>
      </c>
      <c r="T35" s="2">
        <v>4.5201599999999997</v>
      </c>
      <c r="U35" s="2">
        <v>0.51634000000000002</v>
      </c>
      <c r="V35" s="2">
        <v>3.0412747292715498</v>
      </c>
      <c r="W35" s="2">
        <v>3.0029752676772001</v>
      </c>
      <c r="X35" s="2">
        <v>4.0010456804409698</v>
      </c>
      <c r="Y35" s="2">
        <v>0.46216879632106156</v>
      </c>
      <c r="Z35" s="2">
        <v>11.611330846218801</v>
      </c>
      <c r="AA35" s="2">
        <v>0.32473199494305033</v>
      </c>
      <c r="AB35" s="2">
        <v>-1.94047079193635</v>
      </c>
      <c r="AC35" s="2">
        <v>-3.4720000000000001E-2</v>
      </c>
      <c r="AD35" s="6">
        <f t="shared" si="3"/>
        <v>0</v>
      </c>
      <c r="AE35" s="2">
        <v>1</v>
      </c>
      <c r="AF35" s="16">
        <v>-414139000</v>
      </c>
      <c r="AG35" s="16">
        <v>1355758000</v>
      </c>
      <c r="AH35" s="16">
        <v>206907000</v>
      </c>
      <c r="AI35" s="16">
        <v>1827496000</v>
      </c>
      <c r="AJ35" s="16">
        <v>141988000</v>
      </c>
      <c r="AK35" s="16">
        <v>1723311000</v>
      </c>
      <c r="AL35" s="16">
        <v>1902573000</v>
      </c>
      <c r="AM35" s="16">
        <v>1430640000</v>
      </c>
      <c r="AN35" s="16">
        <v>1228999000</v>
      </c>
      <c r="AO35" s="16">
        <v>927224000</v>
      </c>
      <c r="AP35" s="16">
        <v>100278000</v>
      </c>
      <c r="AQ35" s="16">
        <v>3690653601.00001</v>
      </c>
    </row>
    <row r="36" spans="1:43">
      <c r="A36" s="1">
        <f t="shared" si="0"/>
        <v>43141</v>
      </c>
      <c r="B36" s="1">
        <f t="shared" si="1"/>
        <v>43506</v>
      </c>
      <c r="C36" s="1">
        <f t="shared" si="2"/>
        <v>43872</v>
      </c>
      <c r="D36" s="1">
        <f t="shared" si="4"/>
        <v>44207</v>
      </c>
      <c r="E36" s="7">
        <v>44237</v>
      </c>
      <c r="F36" t="s">
        <v>58</v>
      </c>
      <c r="G36" s="10">
        <v>1496658586.5</v>
      </c>
      <c r="H36" s="10">
        <v>19.899962988037458</v>
      </c>
      <c r="I36" s="2">
        <v>23.382435922373102</v>
      </c>
      <c r="J36" s="2">
        <v>14.9388120707432</v>
      </c>
      <c r="K36" s="2">
        <v>35.14038</v>
      </c>
      <c r="L36" s="2">
        <v>0.20506001756611691</v>
      </c>
      <c r="M36" s="2">
        <v>18.5180536996981</v>
      </c>
      <c r="N36" s="2">
        <v>27.2935987784399</v>
      </c>
      <c r="O36" s="2">
        <v>21.226161739460743</v>
      </c>
      <c r="P36" s="2">
        <v>1.7305773435143212</v>
      </c>
      <c r="Q36" s="2">
        <v>0.15708417441876879</v>
      </c>
      <c r="R36" s="2">
        <v>0.19883596102208032</v>
      </c>
      <c r="S36" s="2">
        <v>0.97749745418217848</v>
      </c>
      <c r="T36" s="2">
        <v>3.1088300000000002</v>
      </c>
      <c r="U36" s="2">
        <v>0.58542000000000005</v>
      </c>
      <c r="V36" s="2">
        <v>4.4981696261544304</v>
      </c>
      <c r="W36" s="2">
        <v>3.9190239686148902</v>
      </c>
      <c r="X36" s="2">
        <v>6.5432302338400898</v>
      </c>
      <c r="Y36" s="2">
        <v>0</v>
      </c>
      <c r="Z36" s="2">
        <v>0</v>
      </c>
      <c r="AA36" s="2">
        <v>0.87171855177125013</v>
      </c>
      <c r="AB36" s="2">
        <v>-3.2012304384183499</v>
      </c>
      <c r="AC36" s="2">
        <v>-0.87172000000000005</v>
      </c>
      <c r="AD36" s="6">
        <f t="shared" si="3"/>
        <v>0</v>
      </c>
      <c r="AE36" s="2">
        <v>1</v>
      </c>
      <c r="AF36" s="16">
        <v>50430000</v>
      </c>
      <c r="AG36" s="16">
        <v>245928000</v>
      </c>
      <c r="AH36" s="16">
        <v>72050000</v>
      </c>
      <c r="AI36" s="16">
        <v>362359000</v>
      </c>
      <c r="AJ36" s="16">
        <v>55640000</v>
      </c>
      <c r="AK36" s="16">
        <v>336508000</v>
      </c>
      <c r="AL36" s="16">
        <v>344900000</v>
      </c>
      <c r="AM36" s="16">
        <v>354205000</v>
      </c>
      <c r="AN36" s="16">
        <v>354205000</v>
      </c>
      <c r="AO36" s="16">
        <v>245928000</v>
      </c>
      <c r="AP36" s="16">
        <v>75029000</v>
      </c>
      <c r="AQ36" s="16">
        <v>1592577689.1500001</v>
      </c>
    </row>
    <row r="37" spans="1:43">
      <c r="A37" s="1">
        <f t="shared" si="0"/>
        <v>43139</v>
      </c>
      <c r="B37" s="1">
        <f t="shared" si="1"/>
        <v>43504</v>
      </c>
      <c r="C37" s="1">
        <f t="shared" si="2"/>
        <v>43870</v>
      </c>
      <c r="D37" s="1">
        <f t="shared" si="4"/>
        <v>44205</v>
      </c>
      <c r="E37" s="7">
        <v>44235</v>
      </c>
      <c r="F37" t="s">
        <v>59</v>
      </c>
      <c r="G37" s="10">
        <v>882005003.54999995</v>
      </c>
      <c r="H37" s="10">
        <v>2.9840935184396247</v>
      </c>
      <c r="I37" s="2">
        <v>2.5510619887948902</v>
      </c>
      <c r="J37" s="2">
        <v>1.43671875</v>
      </c>
      <c r="K37" s="2">
        <v>64.631569999999996</v>
      </c>
      <c r="L37" s="2">
        <v>4.3680787051854623E-2</v>
      </c>
      <c r="M37" s="2">
        <v>1.2867187499999999</v>
      </c>
      <c r="N37" s="2">
        <v>1.8791743384881301</v>
      </c>
      <c r="O37" s="2">
        <v>77.533485941462189</v>
      </c>
      <c r="P37" s="2">
        <v>13.341932737451772</v>
      </c>
      <c r="Q37" s="2">
        <v>5.2238678986146661E-2</v>
      </c>
      <c r="R37" s="2">
        <v>6.4042731832871264E-2</v>
      </c>
      <c r="S37" s="2">
        <v>0.98404971666000873</v>
      </c>
      <c r="T37" s="2">
        <v>1.42377</v>
      </c>
      <c r="U37" s="2">
        <v>0.15282000000000001</v>
      </c>
      <c r="V37" s="2">
        <v>3.0200436574804699</v>
      </c>
      <c r="W37" s="2">
        <v>2.4006608449804698</v>
      </c>
      <c r="X37" s="2">
        <v>3.95909493796385</v>
      </c>
      <c r="Y37" s="2">
        <v>0</v>
      </c>
      <c r="Z37" s="2">
        <v>0</v>
      </c>
      <c r="AA37" s="2">
        <v>0.62560872926381306</v>
      </c>
      <c r="AB37" s="2">
        <v>-0.85975584999120302</v>
      </c>
      <c r="AC37" s="2">
        <v>-0.62561</v>
      </c>
      <c r="AD37" s="6">
        <f t="shared" si="3"/>
        <v>0</v>
      </c>
      <c r="AE37" s="2">
        <v>1</v>
      </c>
      <c r="AF37" s="16">
        <v>8871000</v>
      </c>
      <c r="AG37" s="16">
        <v>203087000</v>
      </c>
      <c r="AH37" s="16">
        <v>26773000</v>
      </c>
      <c r="AI37" s="16">
        <v>418049000</v>
      </c>
      <c r="AJ37" s="16">
        <v>21490000</v>
      </c>
      <c r="AK37" s="16">
        <v>286827000</v>
      </c>
      <c r="AL37" s="16">
        <v>366561000</v>
      </c>
      <c r="AM37" s="16">
        <v>411381000</v>
      </c>
      <c r="AN37" s="16">
        <v>411381000</v>
      </c>
      <c r="AO37" s="16">
        <v>203087000</v>
      </c>
      <c r="AP37" s="16">
        <v>15853000</v>
      </c>
      <c r="AQ37" s="16">
        <v>1229138352.6300001</v>
      </c>
    </row>
    <row r="38" spans="1:43">
      <c r="A38" s="1">
        <f t="shared" si="0"/>
        <v>43114</v>
      </c>
      <c r="B38" s="1">
        <f t="shared" si="1"/>
        <v>43479</v>
      </c>
      <c r="C38" s="1">
        <f t="shared" si="2"/>
        <v>43845</v>
      </c>
      <c r="D38" s="1">
        <f t="shared" si="4"/>
        <v>44180</v>
      </c>
      <c r="E38" s="7">
        <v>44210</v>
      </c>
      <c r="F38" t="s">
        <v>60</v>
      </c>
      <c r="G38" s="10">
        <v>254736062.06</v>
      </c>
      <c r="H38" s="10">
        <v>-0.15695206322556962</v>
      </c>
      <c r="I38" s="2">
        <v>-16.122004357298501</v>
      </c>
      <c r="J38" s="2">
        <v>-9.7185741088180109</v>
      </c>
      <c r="K38" s="2">
        <v>27.308240000000001</v>
      </c>
      <c r="L38" s="2">
        <v>-5.6979315727852219E-2</v>
      </c>
      <c r="M38" s="2">
        <v>15.234521575984999</v>
      </c>
      <c r="N38" s="2">
        <v>5.2380338020900501</v>
      </c>
      <c r="O38" s="2">
        <v>9.9439025650224213</v>
      </c>
      <c r="P38" s="2">
        <v>-8.9277304629463625</v>
      </c>
      <c r="Q38" s="2">
        <v>0.48792613636363635</v>
      </c>
      <c r="R38" s="2">
        <v>0.1546601111586148</v>
      </c>
      <c r="S38" s="2">
        <v>0.30098332620778112</v>
      </c>
      <c r="T38" s="2">
        <v>1.24247</v>
      </c>
      <c r="U38" s="2">
        <v>3.1850000000000003E-2</v>
      </c>
      <c r="V38" s="2">
        <v>0.669839099099099</v>
      </c>
      <c r="W38" s="2">
        <v>4.16195621621622</v>
      </c>
      <c r="X38" s="2">
        <v>1.4957681475159601</v>
      </c>
      <c r="Y38" s="2">
        <v>4.5824255628177193</v>
      </c>
      <c r="Z38" s="2">
        <v>51.454566200685399</v>
      </c>
      <c r="AA38" s="2">
        <v>9.7437231689866011E-2</v>
      </c>
      <c r="AB38" s="2">
        <v>5.1170784042231299</v>
      </c>
      <c r="AC38" s="2">
        <v>0.72343000000000002</v>
      </c>
      <c r="AD38" s="6">
        <f t="shared" si="3"/>
        <v>0</v>
      </c>
      <c r="AE38" s="2">
        <v>1</v>
      </c>
      <c r="AF38" s="16">
        <v>-43800000</v>
      </c>
      <c r="AG38" s="16">
        <v>768700000</v>
      </c>
      <c r="AH38" s="16">
        <v>144700000</v>
      </c>
      <c r="AI38" s="16">
        <v>935600000</v>
      </c>
      <c r="AJ38" s="16">
        <v>137400000</v>
      </c>
      <c r="AK38" s="16">
        <v>399200000</v>
      </c>
      <c r="AL38" s="16">
        <v>431000000</v>
      </c>
      <c r="AM38" s="16">
        <v>282300000</v>
      </c>
      <c r="AN38" s="16">
        <v>281600000</v>
      </c>
      <c r="AO38" s="16">
        <v>137700000</v>
      </c>
      <c r="AP38" s="16">
        <v>111500000</v>
      </c>
      <c r="AQ38" s="16">
        <v>1108745136</v>
      </c>
    </row>
    <row r="39" spans="1:43">
      <c r="A39" s="1">
        <f t="shared" si="0"/>
        <v>43112</v>
      </c>
      <c r="B39" s="1">
        <f t="shared" si="1"/>
        <v>43477</v>
      </c>
      <c r="C39" s="1">
        <f t="shared" si="2"/>
        <v>43843</v>
      </c>
      <c r="D39" s="1">
        <f t="shared" si="4"/>
        <v>44178</v>
      </c>
      <c r="E39" s="7">
        <v>44208</v>
      </c>
      <c r="F39" t="s">
        <v>61</v>
      </c>
      <c r="G39" s="10">
        <v>1991790580.5</v>
      </c>
      <c r="H39" s="10">
        <v>25.169264004695616</v>
      </c>
      <c r="I39" s="2">
        <v>2.89029983120574</v>
      </c>
      <c r="J39" s="2">
        <v>2.04019393255171</v>
      </c>
      <c r="K39" s="2">
        <v>45.527769999999997</v>
      </c>
      <c r="L39" s="2">
        <v>7.644336482411836E-3</v>
      </c>
      <c r="M39" s="2">
        <v>11.4088334212578</v>
      </c>
      <c r="N39" s="2">
        <v>6.7617173565321496</v>
      </c>
      <c r="O39" s="2">
        <v>23.500360909718857</v>
      </c>
      <c r="P39" s="2">
        <v>9.7259628972383396</v>
      </c>
      <c r="Q39" s="2">
        <v>0.10143320000629892</v>
      </c>
      <c r="R39" s="2">
        <v>6.6058518530674973E-2</v>
      </c>
      <c r="S39" s="2">
        <v>0.49042888296583476</v>
      </c>
      <c r="T39" s="2">
        <v>3.6024500000000002</v>
      </c>
      <c r="U39" s="2">
        <v>0.22548000000000001</v>
      </c>
      <c r="V39" s="2">
        <v>2.9792045929130699</v>
      </c>
      <c r="W39" s="2">
        <v>3.67340944198456</v>
      </c>
      <c r="X39" s="2">
        <v>4.1476240897422798</v>
      </c>
      <c r="Y39" s="2">
        <v>1.4578199805646663</v>
      </c>
      <c r="Z39" s="2">
        <v>25.5507054599227</v>
      </c>
      <c r="AA39" s="2">
        <v>0.15495618782493867</v>
      </c>
      <c r="AB39" s="2">
        <v>18.636424677658098</v>
      </c>
      <c r="AC39" s="2">
        <v>0.43818000000000001</v>
      </c>
      <c r="AD39" s="6">
        <f t="shared" si="3"/>
        <v>0</v>
      </c>
      <c r="AE39" s="2">
        <v>1</v>
      </c>
      <c r="AF39" s="16">
        <v>13708000</v>
      </c>
      <c r="AG39" s="16">
        <v>1793223000</v>
      </c>
      <c r="AH39" s="16">
        <v>136857000</v>
      </c>
      <c r="AI39" s="16">
        <v>2071754000</v>
      </c>
      <c r="AJ39" s="16">
        <v>103061000</v>
      </c>
      <c r="AK39" s="16">
        <v>770157000</v>
      </c>
      <c r="AL39" s="16">
        <v>871922000</v>
      </c>
      <c r="AM39" s="16">
        <v>918155000</v>
      </c>
      <c r="AN39" s="16">
        <v>1016048000</v>
      </c>
      <c r="AO39" s="16">
        <v>729599000</v>
      </c>
      <c r="AP39" s="16">
        <v>165040000</v>
      </c>
      <c r="AQ39" s="16">
        <v>3878499564.54</v>
      </c>
    </row>
    <row r="40" spans="1:43">
      <c r="A40" s="1">
        <f t="shared" si="0"/>
        <v>43107</v>
      </c>
      <c r="B40" s="1">
        <f t="shared" si="1"/>
        <v>43472</v>
      </c>
      <c r="C40" s="1">
        <f t="shared" si="2"/>
        <v>43838</v>
      </c>
      <c r="D40" s="1">
        <f t="shared" si="4"/>
        <v>44173</v>
      </c>
      <c r="E40" s="7">
        <v>44203</v>
      </c>
      <c r="F40" t="s">
        <v>62</v>
      </c>
      <c r="G40" s="10">
        <v>1991562929.45</v>
      </c>
      <c r="H40" s="10">
        <v>57.831498889676105</v>
      </c>
      <c r="I40" s="2">
        <v>6.7197416768734</v>
      </c>
      <c r="J40" s="2">
        <v>1.98039894680393</v>
      </c>
      <c r="K40" s="2">
        <v>21.082550000000001</v>
      </c>
      <c r="L40" s="2">
        <v>3.4302540821046813E-2</v>
      </c>
      <c r="M40" s="2">
        <v>6.3183128828263202</v>
      </c>
      <c r="N40" s="2">
        <v>5.5575980019809998</v>
      </c>
      <c r="O40" s="2">
        <v>6.2054960688198726</v>
      </c>
      <c r="P40" s="2">
        <v>2.8945710565672917</v>
      </c>
      <c r="Q40" s="2">
        <v>5.9102345107658563E-2</v>
      </c>
      <c r="R40" s="2">
        <v>0.11602260371278682</v>
      </c>
      <c r="S40" s="2">
        <v>0.76498703483869801</v>
      </c>
      <c r="T40" s="2">
        <v>0.71025000000000005</v>
      </c>
      <c r="U40" s="2">
        <v>-7.1349999999999997E-2</v>
      </c>
      <c r="V40" s="2">
        <v>0.99367832609527396</v>
      </c>
      <c r="W40" s="2">
        <v>1.5377211102427599</v>
      </c>
      <c r="X40" s="2">
        <v>3.4410546548326102</v>
      </c>
      <c r="Y40" s="2">
        <v>2.700249259845501</v>
      </c>
      <c r="Z40" s="2">
        <v>50.180338236930403</v>
      </c>
      <c r="AA40" s="2">
        <v>2.1399117885939112E-2</v>
      </c>
      <c r="AB40" s="2">
        <v>22.313032829252101</v>
      </c>
      <c r="AC40" s="2">
        <v>0.70835000000000004</v>
      </c>
      <c r="AD40" s="6">
        <f t="shared" si="3"/>
        <v>0</v>
      </c>
      <c r="AE40" s="2">
        <v>1</v>
      </c>
      <c r="AF40" s="16">
        <v>48274000</v>
      </c>
      <c r="AG40" s="16">
        <v>1407301000</v>
      </c>
      <c r="AH40" s="16">
        <v>204659000</v>
      </c>
      <c r="AI40" s="16">
        <v>1763958000</v>
      </c>
      <c r="AJ40" s="16">
        <v>79753000</v>
      </c>
      <c r="AK40" s="16">
        <v>1265364000</v>
      </c>
      <c r="AL40" s="16">
        <v>1507599000</v>
      </c>
      <c r="AM40" s="16">
        <v>1345243000</v>
      </c>
      <c r="AN40" s="16">
        <v>1349405000</v>
      </c>
      <c r="AO40" s="16">
        <v>380326000</v>
      </c>
      <c r="AP40" s="16">
        <v>286952000</v>
      </c>
      <c r="AQ40" s="16">
        <v>1780679507.9400001</v>
      </c>
    </row>
    <row r="41" spans="1:43">
      <c r="A41" s="1">
        <f t="shared" si="0"/>
        <v>43106</v>
      </c>
      <c r="B41" s="1">
        <f t="shared" si="1"/>
        <v>43471</v>
      </c>
      <c r="C41" s="1">
        <f t="shared" si="2"/>
        <v>43837</v>
      </c>
      <c r="D41" s="1">
        <f t="shared" si="4"/>
        <v>44172</v>
      </c>
      <c r="E41" s="7">
        <v>44202</v>
      </c>
      <c r="F41" t="s">
        <v>63</v>
      </c>
      <c r="G41" s="10">
        <v>3031247138.5799999</v>
      </c>
      <c r="H41" s="10">
        <v>1.2530392884600816</v>
      </c>
      <c r="I41" s="2">
        <v>1.45720594222408</v>
      </c>
      <c r="J41" s="2">
        <v>0.51583253262664996</v>
      </c>
      <c r="K41" s="2">
        <v>49.685749999999999</v>
      </c>
      <c r="L41" s="2">
        <v>-6.7864539624216274E-4</v>
      </c>
      <c r="M41" s="2">
        <v>9.8329024910726606</v>
      </c>
      <c r="N41" s="2">
        <v>6.2989427298882203</v>
      </c>
      <c r="O41" s="2">
        <v>13.054231608250777</v>
      </c>
      <c r="P41" s="2">
        <v>321.89702040324761</v>
      </c>
      <c r="Q41" s="2">
        <v>0.10134294164681334</v>
      </c>
      <c r="R41" s="2">
        <v>5.8700573244500551E-2</v>
      </c>
      <c r="S41" s="2">
        <v>0.3267882477951754</v>
      </c>
      <c r="T41" s="2">
        <v>1.32213</v>
      </c>
      <c r="U41" s="2">
        <v>3.3779999999999998E-2</v>
      </c>
      <c r="V41" s="2">
        <v>2.3296870124264202</v>
      </c>
      <c r="W41" s="2">
        <v>4.4429409910617004</v>
      </c>
      <c r="X41" s="2">
        <v>1.6647772231881599</v>
      </c>
      <c r="Y41" s="2">
        <v>1.5192255422169343</v>
      </c>
      <c r="Z41" s="2">
        <v>49.207865641184199</v>
      </c>
      <c r="AA41" s="2">
        <v>4.9585092370440592E-2</v>
      </c>
      <c r="AB41" s="2">
        <v>15.0972482967648</v>
      </c>
      <c r="AC41" s="2">
        <v>0.55347000000000002</v>
      </c>
      <c r="AD41" s="6">
        <f t="shared" si="3"/>
        <v>0</v>
      </c>
      <c r="AE41" s="2">
        <v>1</v>
      </c>
      <c r="AF41" s="16">
        <v>-5617000</v>
      </c>
      <c r="AG41" s="16">
        <v>8276782000</v>
      </c>
      <c r="AH41" s="16">
        <v>593309000</v>
      </c>
      <c r="AI41" s="16">
        <v>10107380000</v>
      </c>
      <c r="AJ41" s="16">
        <v>334733000</v>
      </c>
      <c r="AK41" s="16">
        <v>309587000</v>
      </c>
      <c r="AL41" s="16">
        <v>3298843000</v>
      </c>
      <c r="AM41" s="16">
        <v>3281729000</v>
      </c>
      <c r="AN41" s="16">
        <v>3302973000</v>
      </c>
      <c r="AO41" s="16">
        <v>3285447000</v>
      </c>
      <c r="AP41" s="16">
        <v>780581000</v>
      </c>
      <c r="AQ41" s="16">
        <v>10189885163</v>
      </c>
    </row>
    <row r="42" spans="1:43">
      <c r="A42" s="1">
        <f t="shared" si="0"/>
        <v>43104</v>
      </c>
      <c r="B42" s="1">
        <f t="shared" si="1"/>
        <v>43469</v>
      </c>
      <c r="C42" s="1">
        <f t="shared" si="2"/>
        <v>43835</v>
      </c>
      <c r="D42" s="1">
        <f t="shared" si="4"/>
        <v>44170</v>
      </c>
      <c r="E42" s="7">
        <v>44200</v>
      </c>
      <c r="F42" t="s">
        <v>64</v>
      </c>
      <c r="G42" s="10">
        <v>6985350354.8999996</v>
      </c>
      <c r="H42" s="10">
        <v>26.756236220817385</v>
      </c>
      <c r="I42" s="2">
        <v>7.5589177809747197</v>
      </c>
      <c r="J42" s="2">
        <v>7.3622269905252899</v>
      </c>
      <c r="K42" s="2">
        <v>49.564019999999999</v>
      </c>
      <c r="L42" s="2">
        <v>6.7337938763785687E-2</v>
      </c>
      <c r="M42" s="2">
        <v>18.864528414591</v>
      </c>
      <c r="N42" s="2">
        <v>13.0653299505883</v>
      </c>
      <c r="O42" s="2">
        <v>13.336857460329368</v>
      </c>
      <c r="P42" s="2">
        <v>4.4047244986112526</v>
      </c>
      <c r="Q42" s="2">
        <v>0.17253498361972755</v>
      </c>
      <c r="R42" s="2">
        <v>0.11804531000551069</v>
      </c>
      <c r="S42" s="2">
        <v>0.60143469041520092</v>
      </c>
      <c r="T42" s="2">
        <v>2.6842299999999999</v>
      </c>
      <c r="U42" s="2">
        <v>0.22173000000000001</v>
      </c>
      <c r="V42" s="2">
        <v>2.8619341764386301</v>
      </c>
      <c r="W42" s="2">
        <v>3.1123943553417899</v>
      </c>
      <c r="X42" s="2">
        <v>2.98775268041789</v>
      </c>
      <c r="Y42" s="2">
        <v>0.36168166319606421</v>
      </c>
      <c r="Z42" s="2">
        <v>13.4916551683789</v>
      </c>
      <c r="AA42" s="2">
        <v>0.11167933395492517</v>
      </c>
      <c r="AB42" s="2">
        <v>2.91881173272566</v>
      </c>
      <c r="AC42" s="2">
        <v>0.15393000000000001</v>
      </c>
      <c r="AD42" s="6">
        <f t="shared" si="3"/>
        <v>0</v>
      </c>
      <c r="AE42" s="2">
        <v>1</v>
      </c>
      <c r="AF42" s="16">
        <v>171597000</v>
      </c>
      <c r="AG42" s="16">
        <v>2548296000</v>
      </c>
      <c r="AH42" s="16">
        <v>370372000</v>
      </c>
      <c r="AI42" s="16">
        <v>3137541000</v>
      </c>
      <c r="AJ42" s="16">
        <v>325578000</v>
      </c>
      <c r="AK42" s="16">
        <v>1662167000</v>
      </c>
      <c r="AL42" s="16">
        <v>1800434000</v>
      </c>
      <c r="AM42" s="16">
        <v>1775686000</v>
      </c>
      <c r="AN42" s="16">
        <v>1887026000</v>
      </c>
      <c r="AO42" s="16">
        <v>1871433000</v>
      </c>
      <c r="AP42" s="16">
        <v>440691000</v>
      </c>
      <c r="AQ42" s="16">
        <v>5877433051.0500097</v>
      </c>
    </row>
    <row r="43" spans="1:43">
      <c r="A43" s="1">
        <f t="shared" si="0"/>
        <v>43104</v>
      </c>
      <c r="B43" s="1">
        <f t="shared" si="1"/>
        <v>43469</v>
      </c>
      <c r="C43" s="1">
        <f t="shared" si="2"/>
        <v>43835</v>
      </c>
      <c r="D43" s="1">
        <f t="shared" si="4"/>
        <v>44170</v>
      </c>
      <c r="E43" s="7">
        <v>44200</v>
      </c>
      <c r="F43" t="s">
        <v>65</v>
      </c>
      <c r="G43" s="10">
        <v>93830494.829999998</v>
      </c>
      <c r="H43" s="10">
        <v>3.9617107020912252</v>
      </c>
      <c r="I43" s="2">
        <v>5.6271463946376103</v>
      </c>
      <c r="J43" s="2">
        <v>4.0981319080922498</v>
      </c>
      <c r="K43" s="2">
        <v>38.327710000000003</v>
      </c>
      <c r="L43" s="2">
        <v>1.4084386280298721E-2</v>
      </c>
      <c r="M43" s="2">
        <v>10.524824734247201</v>
      </c>
      <c r="N43" s="2">
        <v>4.93353669232439</v>
      </c>
      <c r="O43" s="2">
        <v>5.7527456006468896</v>
      </c>
      <c r="P43" s="2">
        <v>0.71197618094330573</v>
      </c>
      <c r="Q43" s="2">
        <v>6.0644643365818707E-2</v>
      </c>
      <c r="R43" s="2">
        <v>0.10554603450905796</v>
      </c>
      <c r="S43" s="2">
        <v>0.4157847984279805</v>
      </c>
      <c r="T43" s="2">
        <v>1.4897899999999999</v>
      </c>
      <c r="U43" s="2">
        <v>4.7960000000000003E-2</v>
      </c>
      <c r="V43" s="2">
        <v>0.85570589011323706</v>
      </c>
      <c r="W43" s="2">
        <v>1.4439391944117901</v>
      </c>
      <c r="X43" s="2">
        <v>1.1642091698965999</v>
      </c>
      <c r="Y43" s="2">
        <v>1.0165582188820177</v>
      </c>
      <c r="Z43" s="2">
        <v>49.982029919490401</v>
      </c>
      <c r="AA43" s="2">
        <v>7.6200873986470075E-2</v>
      </c>
      <c r="AB43" s="2">
        <v>2.8178581520203401</v>
      </c>
      <c r="AC43" s="2">
        <v>0.42752000000000001</v>
      </c>
      <c r="AD43" s="6">
        <f t="shared" si="3"/>
        <v>0</v>
      </c>
      <c r="AE43" s="2">
        <v>1</v>
      </c>
      <c r="AF43" s="16">
        <v>4928000</v>
      </c>
      <c r="AG43" s="16">
        <v>349891000</v>
      </c>
      <c r="AH43" s="16">
        <v>58815000</v>
      </c>
      <c r="AI43" s="16">
        <v>557245000</v>
      </c>
      <c r="AJ43" s="16">
        <v>14051000</v>
      </c>
      <c r="AK43" s="16">
        <v>226866000</v>
      </c>
      <c r="AL43" s="16">
        <v>226905000</v>
      </c>
      <c r="AM43" s="16">
        <v>232468000</v>
      </c>
      <c r="AN43" s="16">
        <v>231694000</v>
      </c>
      <c r="AO43" s="16">
        <v>173509000</v>
      </c>
      <c r="AP43" s="16">
        <v>59361000</v>
      </c>
      <c r="AQ43" s="16">
        <v>341488731.60000002</v>
      </c>
    </row>
    <row r="44" spans="1:43">
      <c r="A44" s="1">
        <f t="shared" si="0"/>
        <v>43104</v>
      </c>
      <c r="B44" s="1">
        <f t="shared" si="1"/>
        <v>43469</v>
      </c>
      <c r="C44" s="1">
        <f t="shared" si="2"/>
        <v>43835</v>
      </c>
      <c r="D44" s="1">
        <f t="shared" si="4"/>
        <v>44170</v>
      </c>
      <c r="E44" s="7">
        <v>44200</v>
      </c>
      <c r="F44" t="s">
        <v>66</v>
      </c>
      <c r="G44" s="10">
        <v>1914698702.25</v>
      </c>
      <c r="H44" s="10">
        <v>-4.4277720391894091</v>
      </c>
      <c r="I44" s="2">
        <v>2.59679687138805</v>
      </c>
      <c r="J44" s="2">
        <v>0.84381529825603296</v>
      </c>
      <c r="K44" s="2">
        <v>1.06549</v>
      </c>
      <c r="L44" s="2">
        <v>2.687080699423524E-2</v>
      </c>
      <c r="M44" s="2">
        <v>1.5345269672269899</v>
      </c>
      <c r="N44" s="2">
        <v>3.12631795470084</v>
      </c>
      <c r="O44" s="2">
        <v>14.086946610973882</v>
      </c>
      <c r="P44" s="2">
        <v>-0.7620232800164789</v>
      </c>
      <c r="Q44" s="2">
        <v>1.2143823841398735E-2</v>
      </c>
      <c r="R44" s="2">
        <v>3.7464268655084954E-2</v>
      </c>
      <c r="S44" s="2">
        <v>1.4765063274273464</v>
      </c>
      <c r="T44" s="2">
        <v>1.8382099999999999</v>
      </c>
      <c r="U44" s="2">
        <v>0.24671999999999999</v>
      </c>
      <c r="V44" s="2">
        <v>0.44523548723407402</v>
      </c>
      <c r="W44" s="2">
        <v>0.560680484147699</v>
      </c>
      <c r="X44" s="2">
        <v>1.27617284466534</v>
      </c>
      <c r="Y44" s="2">
        <v>0.48835620407459529</v>
      </c>
      <c r="Z44" s="2">
        <v>25.273561379099501</v>
      </c>
      <c r="AA44" s="2">
        <v>8.5942167824537508E-2</v>
      </c>
      <c r="AB44" s="2">
        <v>19.810624213134101</v>
      </c>
      <c r="AC44" s="2">
        <v>0.23447000000000001</v>
      </c>
      <c r="AD44" s="6">
        <f t="shared" si="3"/>
        <v>0</v>
      </c>
      <c r="AE44" s="2">
        <v>1</v>
      </c>
      <c r="AF44" s="16">
        <v>55902000</v>
      </c>
      <c r="AG44" s="16">
        <v>2080399000</v>
      </c>
      <c r="AH44" s="16">
        <v>115846000</v>
      </c>
      <c r="AI44" s="16">
        <v>3092173000</v>
      </c>
      <c r="AJ44" s="16">
        <v>55444000</v>
      </c>
      <c r="AK44" s="16">
        <v>4836884000</v>
      </c>
      <c r="AL44" s="16">
        <v>5838583000</v>
      </c>
      <c r="AM44" s="16">
        <v>4957522000</v>
      </c>
      <c r="AN44" s="16">
        <v>4565613000</v>
      </c>
      <c r="AO44" s="16">
        <v>1397783000</v>
      </c>
      <c r="AP44" s="16">
        <v>180155000</v>
      </c>
      <c r="AQ44" s="16">
        <v>2537833866.6999998</v>
      </c>
    </row>
    <row r="45" spans="1:43">
      <c r="A45" s="1">
        <f t="shared" si="0"/>
        <v>43090</v>
      </c>
      <c r="B45" s="1">
        <f t="shared" si="1"/>
        <v>43455</v>
      </c>
      <c r="C45" s="1">
        <f t="shared" si="2"/>
        <v>43821</v>
      </c>
      <c r="D45" s="1">
        <f t="shared" si="4"/>
        <v>44156</v>
      </c>
      <c r="E45" s="7">
        <v>44186</v>
      </c>
      <c r="F45" t="s">
        <v>67</v>
      </c>
      <c r="G45" s="10">
        <v>5092498438.75</v>
      </c>
      <c r="H45" s="10">
        <v>12.617625765678234</v>
      </c>
      <c r="I45" s="2">
        <v>3.9026443089237799</v>
      </c>
      <c r="J45" s="2">
        <v>4.7898306665375401</v>
      </c>
      <c r="K45" s="2">
        <v>52.79233</v>
      </c>
      <c r="L45" s="2">
        <v>2.4468225523997845E-2</v>
      </c>
      <c r="M45" s="2">
        <v>8.8758388659930603</v>
      </c>
      <c r="N45" s="2">
        <v>4.7326784699539202</v>
      </c>
      <c r="O45" s="2">
        <v>35.156888775340981</v>
      </c>
      <c r="P45" s="2">
        <v>20.44477641628956</v>
      </c>
      <c r="Q45" s="2">
        <v>0.26866038682934335</v>
      </c>
      <c r="R45" s="2">
        <v>0.10673149220978936</v>
      </c>
      <c r="S45" s="2">
        <v>0.33272622521859091</v>
      </c>
      <c r="T45" s="2">
        <v>1.20974</v>
      </c>
      <c r="U45" s="2">
        <v>3.7100000000000001E-2</v>
      </c>
      <c r="V45" s="2">
        <v>5.9584094088572801</v>
      </c>
      <c r="W45" s="2">
        <v>6.53746457046116</v>
      </c>
      <c r="X45" s="2">
        <v>4.1870474739265804</v>
      </c>
      <c r="Y45" s="2">
        <v>1.0281944470495155</v>
      </c>
      <c r="Z45" s="2">
        <v>17.253530273417201</v>
      </c>
      <c r="AA45" s="2">
        <v>8.2875352785841655E-2</v>
      </c>
      <c r="AB45" s="2">
        <v>10.648065611053999</v>
      </c>
      <c r="AC45" s="2">
        <v>0.42408000000000001</v>
      </c>
      <c r="AD45" s="6">
        <f t="shared" si="3"/>
        <v>0</v>
      </c>
      <c r="AE45" s="2">
        <v>1</v>
      </c>
      <c r="AF45" s="16">
        <v>58208000</v>
      </c>
      <c r="AG45" s="16">
        <v>2378922000</v>
      </c>
      <c r="AH45" s="16">
        <v>316973000</v>
      </c>
      <c r="AI45" s="16">
        <v>2969817000</v>
      </c>
      <c r="AJ45" s="16">
        <v>265473000</v>
      </c>
      <c r="AK45" s="16">
        <v>568128000</v>
      </c>
      <c r="AL45" s="16">
        <v>670963000</v>
      </c>
      <c r="AM45" s="16">
        <v>869480000</v>
      </c>
      <c r="AN45" s="16">
        <v>988136000</v>
      </c>
      <c r="AO45" s="16">
        <v>1172926000</v>
      </c>
      <c r="AP45" s="16">
        <v>207372000</v>
      </c>
      <c r="AQ45" s="16">
        <v>7290554339.1200104</v>
      </c>
    </row>
    <row r="46" spans="1:43">
      <c r="A46" s="1">
        <f t="shared" si="0"/>
        <v>43090</v>
      </c>
      <c r="B46" s="1">
        <f t="shared" si="1"/>
        <v>43455</v>
      </c>
      <c r="C46" s="1">
        <f t="shared" si="2"/>
        <v>43821</v>
      </c>
      <c r="D46" s="1">
        <f t="shared" si="4"/>
        <v>44156</v>
      </c>
      <c r="E46" s="7">
        <v>44186</v>
      </c>
      <c r="F46" t="s">
        <v>68</v>
      </c>
      <c r="G46" s="10">
        <v>2607865553.5999999</v>
      </c>
      <c r="H46" s="10">
        <v>21.916255303885087</v>
      </c>
      <c r="I46" s="2">
        <v>6.2625241032613204</v>
      </c>
      <c r="J46" s="2">
        <v>8.5066130219199803</v>
      </c>
      <c r="K46" s="2">
        <v>34.751390000000001</v>
      </c>
      <c r="L46" s="2">
        <v>7.959105832455822E-2</v>
      </c>
      <c r="M46" s="2">
        <v>11.974696109044499</v>
      </c>
      <c r="N46" s="2">
        <v>6.6378357586914198</v>
      </c>
      <c r="O46" s="2">
        <v>17.742388898557216</v>
      </c>
      <c r="P46" s="2">
        <v>8.6387974928848958</v>
      </c>
      <c r="Q46" s="2">
        <v>0.17817511314745488</v>
      </c>
      <c r="R46" s="2">
        <v>0.10707592206230772</v>
      </c>
      <c r="S46" s="2">
        <v>0.5034212666643092</v>
      </c>
      <c r="T46" s="2">
        <v>3.9224399999999999</v>
      </c>
      <c r="U46" s="2">
        <v>0.23796</v>
      </c>
      <c r="V46" s="2">
        <v>4.1868482579615298</v>
      </c>
      <c r="W46" s="2">
        <v>4.2319142014820903</v>
      </c>
      <c r="X46" s="2">
        <v>2.9506378306051202</v>
      </c>
      <c r="Y46" s="2">
        <v>0.28195913974721154</v>
      </c>
      <c r="Z46" s="2">
        <v>8.8233667073904201</v>
      </c>
      <c r="AA46" s="2">
        <v>0.12708070612153277</v>
      </c>
      <c r="AB46" s="2">
        <v>1.15510648002602</v>
      </c>
      <c r="AC46" s="2">
        <v>9.2859999999999998E-2</v>
      </c>
      <c r="AD46" s="6">
        <f t="shared" si="3"/>
        <v>0</v>
      </c>
      <c r="AE46" s="2">
        <v>1</v>
      </c>
      <c r="AF46" s="16">
        <v>87224000</v>
      </c>
      <c r="AG46" s="16">
        <v>1095902000</v>
      </c>
      <c r="AH46" s="16">
        <v>133232000</v>
      </c>
      <c r="AI46" s="16">
        <v>1244276000</v>
      </c>
      <c r="AJ46" s="16">
        <v>111608000</v>
      </c>
      <c r="AK46" s="16">
        <v>489720000</v>
      </c>
      <c r="AL46" s="16">
        <v>521212000</v>
      </c>
      <c r="AM46" s="16">
        <v>598290000</v>
      </c>
      <c r="AN46" s="16">
        <v>626395000</v>
      </c>
      <c r="AO46" s="16">
        <v>854865000</v>
      </c>
      <c r="AP46" s="16">
        <v>153308000</v>
      </c>
      <c r="AQ46" s="16">
        <v>2720050157.2600098</v>
      </c>
    </row>
    <row r="47" spans="1:43">
      <c r="A47" s="1">
        <f t="shared" si="0"/>
        <v>43090</v>
      </c>
      <c r="B47" s="1">
        <f t="shared" si="1"/>
        <v>43455</v>
      </c>
      <c r="C47" s="1">
        <f t="shared" si="2"/>
        <v>43821</v>
      </c>
      <c r="D47" s="1">
        <f t="shared" si="4"/>
        <v>44156</v>
      </c>
      <c r="E47" s="7">
        <v>44186</v>
      </c>
      <c r="F47" t="s">
        <v>69</v>
      </c>
      <c r="G47" s="10">
        <v>1070063010</v>
      </c>
      <c r="H47" s="10">
        <v>43.271834261235469</v>
      </c>
      <c r="I47" s="2">
        <v>0.84042667815968097</v>
      </c>
      <c r="J47" s="2">
        <v>2.7656305401252799</v>
      </c>
      <c r="K47" s="2">
        <v>35.118549999999999</v>
      </c>
      <c r="L47" s="2">
        <v>-2.0726381936308446E-2</v>
      </c>
      <c r="M47" s="2">
        <v>-12.9417326557145</v>
      </c>
      <c r="N47" s="2">
        <v>-2.1400512048781399</v>
      </c>
      <c r="O47" s="2">
        <v>2.5549696190026951</v>
      </c>
      <c r="P47" s="2">
        <v>-0.2181482711512667</v>
      </c>
      <c r="Q47" s="2">
        <v>5.8033493616315704E-4</v>
      </c>
      <c r="R47" s="2">
        <v>0.10349045237138997</v>
      </c>
      <c r="S47" s="2">
        <v>0.2201978896637336</v>
      </c>
      <c r="T47" s="2">
        <v>0.96184999999999998</v>
      </c>
      <c r="U47" s="2">
        <v>-2.3500000000000001E-3</v>
      </c>
      <c r="V47" s="2">
        <v>0.37216340538943399</v>
      </c>
      <c r="W47" s="2">
        <v>2.2406186707244999</v>
      </c>
      <c r="X47" s="2">
        <v>0.112506253126541</v>
      </c>
      <c r="Y47" s="2">
        <v>0.76445162745245432</v>
      </c>
      <c r="Z47" s="2">
        <v>83.891260799091</v>
      </c>
      <c r="AA47" s="2">
        <v>3.5424432846948559E-2</v>
      </c>
      <c r="AB47" s="2">
        <v>7.8569625578460203</v>
      </c>
      <c r="AC47" s="2">
        <v>0.39783000000000002</v>
      </c>
      <c r="AD47" s="6">
        <f t="shared" si="3"/>
        <v>0</v>
      </c>
      <c r="AE47" s="2">
        <v>1</v>
      </c>
      <c r="AF47" s="16">
        <v>-97300000</v>
      </c>
      <c r="AG47" s="16">
        <v>4694500000</v>
      </c>
      <c r="AH47" s="16">
        <v>566900000</v>
      </c>
      <c r="AI47" s="16">
        <v>5477800000</v>
      </c>
      <c r="AJ47" s="16">
        <v>700000</v>
      </c>
      <c r="AK47" s="16">
        <v>1377100000</v>
      </c>
      <c r="AL47" s="16">
        <v>1622900000</v>
      </c>
      <c r="AM47" s="16">
        <v>1932600000</v>
      </c>
      <c r="AN47" s="16">
        <v>1206200000</v>
      </c>
      <c r="AO47" s="16">
        <v>2660600000</v>
      </c>
      <c r="AP47" s="16">
        <v>742000000</v>
      </c>
      <c r="AQ47" s="16">
        <v>1895787457.3</v>
      </c>
    </row>
    <row r="48" spans="1:43">
      <c r="A48" s="1">
        <f t="shared" si="0"/>
        <v>43090</v>
      </c>
      <c r="B48" s="1">
        <f t="shared" si="1"/>
        <v>43455</v>
      </c>
      <c r="C48" s="1">
        <f t="shared" si="2"/>
        <v>43821</v>
      </c>
      <c r="D48" s="1">
        <f t="shared" si="4"/>
        <v>44156</v>
      </c>
      <c r="E48" s="7">
        <v>44186</v>
      </c>
      <c r="F48" t="s">
        <v>70</v>
      </c>
      <c r="G48" s="10">
        <v>280130549.04000002</v>
      </c>
      <c r="H48" s="10">
        <v>-35.620898999183787</v>
      </c>
      <c r="I48" s="2">
        <v>44.5092549385597</v>
      </c>
      <c r="J48" s="2">
        <v>4.5644348579723202</v>
      </c>
      <c r="K48" s="2">
        <v>33.464880000000001</v>
      </c>
      <c r="L48" s="2">
        <v>7.4349920923903051E-2</v>
      </c>
      <c r="M48" s="2">
        <v>7.1866343152771703</v>
      </c>
      <c r="N48" s="2">
        <v>24.282174697397299</v>
      </c>
      <c r="O48" s="2">
        <v>11.083262720515867</v>
      </c>
      <c r="P48" s="2">
        <v>4.3575356002045122</v>
      </c>
      <c r="Q48" s="2">
        <v>5.3580715725726841E-2</v>
      </c>
      <c r="R48" s="2">
        <v>0.12627444493635681</v>
      </c>
      <c r="S48" s="2">
        <v>1.4374668567286315</v>
      </c>
      <c r="T48" s="2">
        <v>1.10145</v>
      </c>
      <c r="U48" s="2">
        <v>4.3560000000000001E-2</v>
      </c>
      <c r="V48" s="2">
        <v>0.53521638502466296</v>
      </c>
      <c r="W48" s="2">
        <v>0.55897480592711002</v>
      </c>
      <c r="X48" s="2">
        <v>4.2297046315679001</v>
      </c>
      <c r="Y48" s="2">
        <v>1.4657198824681685</v>
      </c>
      <c r="Z48" s="2">
        <v>6.1984494882677597</v>
      </c>
      <c r="AA48" s="2">
        <v>6.1973592261576373E-3</v>
      </c>
      <c r="AB48" s="2">
        <v>3.6940364005912798</v>
      </c>
      <c r="AC48" s="2">
        <v>0.58823999999999999</v>
      </c>
      <c r="AD48" s="6">
        <f t="shared" si="3"/>
        <v>0</v>
      </c>
      <c r="AE48" s="2">
        <v>1</v>
      </c>
      <c r="AF48" s="16">
        <v>20215000</v>
      </c>
      <c r="AG48" s="16">
        <v>271890000</v>
      </c>
      <c r="AH48" s="16">
        <v>77866000</v>
      </c>
      <c r="AI48" s="16">
        <v>616641000</v>
      </c>
      <c r="AJ48" s="16">
        <v>47494000</v>
      </c>
      <c r="AK48" s="16">
        <v>779956000</v>
      </c>
      <c r="AL48" s="16">
        <v>809671000</v>
      </c>
      <c r="AM48" s="16">
        <v>849129000</v>
      </c>
      <c r="AN48" s="16">
        <v>886401000</v>
      </c>
      <c r="AO48" s="16">
        <v>110268000</v>
      </c>
      <c r="AP48" s="16">
        <v>56912000</v>
      </c>
      <c r="AQ48" s="16">
        <v>630770647.94999897</v>
      </c>
    </row>
    <row r="49" spans="1:43">
      <c r="A49" s="1">
        <f t="shared" si="0"/>
        <v>43089</v>
      </c>
      <c r="B49" s="1">
        <f t="shared" si="1"/>
        <v>43454</v>
      </c>
      <c r="C49" s="1">
        <f t="shared" si="2"/>
        <v>43820</v>
      </c>
      <c r="D49" s="1">
        <f t="shared" si="4"/>
        <v>44155</v>
      </c>
      <c r="E49" s="7">
        <v>44185</v>
      </c>
      <c r="F49" t="s">
        <v>71</v>
      </c>
      <c r="G49" s="10">
        <v>3593072564.9400001</v>
      </c>
      <c r="H49" s="10">
        <v>14.723092653109617</v>
      </c>
      <c r="I49" s="2">
        <v>20.0062715584823</v>
      </c>
      <c r="J49" s="2">
        <v>6.2573558258140398</v>
      </c>
      <c r="K49" s="2">
        <v>18.09235</v>
      </c>
      <c r="L49" s="2">
        <v>0.11617368377688062</v>
      </c>
      <c r="M49" s="2">
        <v>9.7636327971753598</v>
      </c>
      <c r="N49" s="2">
        <v>10.736626402070801</v>
      </c>
      <c r="O49" s="2">
        <v>8.7789171883583137</v>
      </c>
      <c r="P49" s="2">
        <v>4.0305124468606408</v>
      </c>
      <c r="Q49" s="2">
        <v>0.11016906384052486</v>
      </c>
      <c r="R49" s="2">
        <v>9.6462072531206144E-2</v>
      </c>
      <c r="S49" s="2">
        <v>0.73177487259029472</v>
      </c>
      <c r="T49" s="2">
        <v>1.6300699999999999</v>
      </c>
      <c r="U49" s="2">
        <v>0.20241999999999999</v>
      </c>
      <c r="V49" s="2">
        <v>1.2819628257415701</v>
      </c>
      <c r="W49" s="2">
        <v>1.23512717798156</v>
      </c>
      <c r="X49" s="2">
        <v>3.6409161328936599</v>
      </c>
      <c r="Y49" s="2">
        <v>1.1045604300329461</v>
      </c>
      <c r="Z49" s="2">
        <v>24.9774549650175</v>
      </c>
      <c r="AA49" s="2">
        <v>0.76839416659800608</v>
      </c>
      <c r="AB49" s="2">
        <v>-3.8640522875816998</v>
      </c>
      <c r="AC49" s="2">
        <v>-0.24354999999999999</v>
      </c>
      <c r="AD49" s="6">
        <f t="shared" si="3"/>
        <v>0</v>
      </c>
      <c r="AE49" s="2">
        <v>1</v>
      </c>
      <c r="AF49" s="16">
        <v>141000000</v>
      </c>
      <c r="AG49" s="16">
        <v>1213700000</v>
      </c>
      <c r="AH49" s="16">
        <v>261200000</v>
      </c>
      <c r="AI49" s="16">
        <v>2707800000</v>
      </c>
      <c r="AJ49" s="16">
        <v>218300000</v>
      </c>
      <c r="AK49" s="16">
        <v>1761300000</v>
      </c>
      <c r="AL49" s="16">
        <v>1877200000</v>
      </c>
      <c r="AM49" s="16">
        <v>1895900000</v>
      </c>
      <c r="AN49" s="16">
        <v>1981500000</v>
      </c>
      <c r="AO49" s="16">
        <v>576700000</v>
      </c>
      <c r="AP49" s="16">
        <v>286900000</v>
      </c>
      <c r="AQ49" s="16">
        <v>2518671341.3400002</v>
      </c>
    </row>
    <row r="50" spans="1:43">
      <c r="A50" s="1">
        <f t="shared" si="0"/>
        <v>43087</v>
      </c>
      <c r="B50" s="1">
        <f t="shared" si="1"/>
        <v>43452</v>
      </c>
      <c r="C50" s="1">
        <f t="shared" si="2"/>
        <v>43818</v>
      </c>
      <c r="D50" s="1">
        <f t="shared" si="4"/>
        <v>44153</v>
      </c>
      <c r="E50" s="7">
        <v>44183</v>
      </c>
      <c r="F50" t="s">
        <v>72</v>
      </c>
      <c r="G50" s="10">
        <v>1573788254.0999999</v>
      </c>
      <c r="H50" s="10">
        <v>30.513550874944844</v>
      </c>
      <c r="I50" s="2">
        <v>4.6692935844751302</v>
      </c>
      <c r="J50" s="2">
        <v>4.02890419730692</v>
      </c>
      <c r="K50" s="2">
        <v>62.461770000000001</v>
      </c>
      <c r="L50" s="2">
        <v>5.3077986081345695E-2</v>
      </c>
      <c r="M50" s="2">
        <v>13.1417932725504</v>
      </c>
      <c r="N50" s="2">
        <v>8.9816768807868108</v>
      </c>
      <c r="O50" s="2">
        <v>14.999871313769631</v>
      </c>
      <c r="P50" s="2">
        <v>28.957592682788377</v>
      </c>
      <c r="Q50" s="2">
        <v>8.3904378659415593E-2</v>
      </c>
      <c r="R50" s="2">
        <v>9.850959575336872E-2</v>
      </c>
      <c r="S50" s="2">
        <v>0.64035903867467769</v>
      </c>
      <c r="T50" s="2">
        <v>3.0192100000000002</v>
      </c>
      <c r="U50" s="2">
        <v>0.16417999999999999</v>
      </c>
      <c r="V50" s="2">
        <v>3.7014520020099</v>
      </c>
      <c r="W50" s="2">
        <v>3.8566400137411101</v>
      </c>
      <c r="X50" s="2">
        <v>4.0976188107003297</v>
      </c>
      <c r="Y50" s="2">
        <v>0.53240923696639841</v>
      </c>
      <c r="Z50" s="2">
        <v>9.3553230485169294</v>
      </c>
      <c r="AA50" s="2">
        <v>0.12203099239329358</v>
      </c>
      <c r="AB50" s="2">
        <v>3.7250037496634998</v>
      </c>
      <c r="AC50" s="2">
        <v>0.22539999999999999</v>
      </c>
      <c r="AD50" s="6">
        <f t="shared" si="3"/>
        <v>0</v>
      </c>
      <c r="AE50" s="2">
        <v>1</v>
      </c>
      <c r="AF50" s="16">
        <v>29844000</v>
      </c>
      <c r="AG50" s="16">
        <v>562267000</v>
      </c>
      <c r="AH50" s="16">
        <v>67550000</v>
      </c>
      <c r="AI50" s="16">
        <v>685720000</v>
      </c>
      <c r="AJ50" s="16">
        <v>36843000</v>
      </c>
      <c r="AK50" s="16">
        <v>208332000</v>
      </c>
      <c r="AL50" s="16">
        <v>286776000</v>
      </c>
      <c r="AM50" s="16">
        <v>399472000</v>
      </c>
      <c r="AN50" s="16">
        <v>439107000</v>
      </c>
      <c r="AO50" s="16">
        <v>366917000</v>
      </c>
      <c r="AP50" s="16">
        <v>112828000</v>
      </c>
      <c r="AQ50" s="16">
        <v>1692405480.5899999</v>
      </c>
    </row>
    <row r="51" spans="1:43">
      <c r="A51" s="1">
        <f t="shared" si="0"/>
        <v>43082</v>
      </c>
      <c r="B51" s="1">
        <f t="shared" si="1"/>
        <v>43447</v>
      </c>
      <c r="C51" s="1">
        <f t="shared" si="2"/>
        <v>43813</v>
      </c>
      <c r="D51" s="1">
        <f t="shared" si="4"/>
        <v>44148</v>
      </c>
      <c r="E51" s="7">
        <v>44178</v>
      </c>
      <c r="F51" t="s">
        <v>73</v>
      </c>
      <c r="G51" s="10">
        <v>2420222112.6700001</v>
      </c>
      <c r="H51" s="10">
        <v>-7.6453852788472627</v>
      </c>
      <c r="I51" s="2">
        <v>-70.095074939166494</v>
      </c>
      <c r="J51" s="2">
        <v>-43.781924847013599</v>
      </c>
      <c r="K51" s="2">
        <v>77.484769999999997</v>
      </c>
      <c r="L51" s="2">
        <v>-0.1572583572030799</v>
      </c>
      <c r="M51" s="2">
        <v>-38.376361172997697</v>
      </c>
      <c r="N51" s="2">
        <v>-18.274369681594401</v>
      </c>
      <c r="O51" s="2">
        <v>-18.286266570689087</v>
      </c>
      <c r="P51" s="2">
        <v>34.06746743688425</v>
      </c>
      <c r="Q51" s="2">
        <v>-8.9097851124925062E-2</v>
      </c>
      <c r="R51" s="2">
        <v>-1.1365827707269615E-2</v>
      </c>
      <c r="S51" s="2">
        <v>0.30709731935466056</v>
      </c>
      <c r="T51" s="2">
        <v>1.9613499999999999</v>
      </c>
      <c r="U51" s="2">
        <v>0.26447999999999999</v>
      </c>
      <c r="V51" s="2">
        <v>6.1525824040358001</v>
      </c>
      <c r="W51" s="2">
        <v>6.4787315654387898</v>
      </c>
      <c r="X51" s="2">
        <v>13.237210505</v>
      </c>
      <c r="Y51" s="2">
        <v>1.9102534936626585</v>
      </c>
      <c r="Z51" s="2">
        <v>20.146260933041599</v>
      </c>
      <c r="AA51" s="2">
        <v>0.12634912924281255</v>
      </c>
      <c r="AB51" s="2">
        <v>0.335389206038195</v>
      </c>
      <c r="AC51" s="2">
        <v>6.6280000000000006E-2</v>
      </c>
      <c r="AD51" s="6">
        <f t="shared" si="3"/>
        <v>0</v>
      </c>
      <c r="AE51" s="2">
        <v>1</v>
      </c>
      <c r="AF51" s="16">
        <v>-112658000</v>
      </c>
      <c r="AG51" s="16">
        <v>716388000</v>
      </c>
      <c r="AH51" s="16">
        <v>-11729000</v>
      </c>
      <c r="AI51" s="16">
        <v>1031953000</v>
      </c>
      <c r="AJ51" s="16">
        <v>-28236000</v>
      </c>
      <c r="AK51" s="16">
        <v>131841000</v>
      </c>
      <c r="AL51" s="16">
        <v>166824000</v>
      </c>
      <c r="AM51" s="16">
        <v>232029000</v>
      </c>
      <c r="AN51" s="16">
        <v>316910000</v>
      </c>
      <c r="AO51" s="16">
        <v>246160000</v>
      </c>
      <c r="AP51" s="16">
        <v>-133104000</v>
      </c>
      <c r="AQ51" s="16">
        <v>2433975225.625</v>
      </c>
    </row>
    <row r="52" spans="1:43">
      <c r="A52" s="1">
        <f t="shared" si="0"/>
        <v>43078</v>
      </c>
      <c r="B52" s="1">
        <f t="shared" si="1"/>
        <v>43443</v>
      </c>
      <c r="C52" s="1">
        <f t="shared" si="2"/>
        <v>43809</v>
      </c>
      <c r="D52" s="1">
        <f t="shared" si="4"/>
        <v>44144</v>
      </c>
      <c r="E52" s="7">
        <v>44174</v>
      </c>
      <c r="F52" t="s">
        <v>74</v>
      </c>
      <c r="G52" s="10">
        <v>1068615162.04</v>
      </c>
      <c r="H52" s="10">
        <v>50.263737057023079</v>
      </c>
      <c r="I52" s="2">
        <v>2.7344047915639198</v>
      </c>
      <c r="J52" s="2">
        <v>1.60515655798083</v>
      </c>
      <c r="K52" s="2">
        <v>36.867269999999998</v>
      </c>
      <c r="L52" s="2">
        <v>4.3210632141237472E-2</v>
      </c>
      <c r="M52" s="2">
        <v>7.0698520677210102</v>
      </c>
      <c r="N52" s="2">
        <v>5.4082785439713703</v>
      </c>
      <c r="O52" s="2">
        <v>9.2722886057210765</v>
      </c>
      <c r="P52" s="2">
        <v>4.4851610173254919</v>
      </c>
      <c r="Q52" s="2">
        <v>4.8108833659377175E-2</v>
      </c>
      <c r="R52" s="2">
        <v>5.6598075312582583E-2</v>
      </c>
      <c r="S52" s="2">
        <v>0.68762235386297288</v>
      </c>
      <c r="T52" s="2">
        <v>1.7906599999999999</v>
      </c>
      <c r="U52" s="2">
        <v>0.15325</v>
      </c>
      <c r="V52" s="2">
        <v>0.67015712583257403</v>
      </c>
      <c r="W52" s="2">
        <v>1.3041444206811501</v>
      </c>
      <c r="X52" s="2">
        <v>1.144890111</v>
      </c>
      <c r="Y52" s="2">
        <v>1.0589969404556057</v>
      </c>
      <c r="Z52" s="2">
        <v>54.570330239048801</v>
      </c>
      <c r="AA52" s="2">
        <v>5.8130224867459432E-2</v>
      </c>
      <c r="AB52" s="2">
        <v>23.7753608031793</v>
      </c>
      <c r="AC52" s="2">
        <v>0.45619999999999999</v>
      </c>
      <c r="AD52" s="6">
        <f t="shared" si="3"/>
        <v>0</v>
      </c>
      <c r="AE52" s="2">
        <v>1</v>
      </c>
      <c r="AF52" s="16">
        <v>43067000</v>
      </c>
      <c r="AG52" s="16">
        <v>996676000</v>
      </c>
      <c r="AH52" s="16">
        <v>73463000</v>
      </c>
      <c r="AI52" s="16">
        <v>1297977000</v>
      </c>
      <c r="AJ52" s="16">
        <v>42938000</v>
      </c>
      <c r="AK52" s="16">
        <v>787955000</v>
      </c>
      <c r="AL52" s="16">
        <v>778032000</v>
      </c>
      <c r="AM52" s="16">
        <v>892518000</v>
      </c>
      <c r="AN52" s="16">
        <v>892518000</v>
      </c>
      <c r="AO52" s="16">
        <v>484059000</v>
      </c>
      <c r="AP52" s="16">
        <v>117810000</v>
      </c>
      <c r="AQ52" s="16">
        <v>1092368320.6400001</v>
      </c>
    </row>
    <row r="53" spans="1:43">
      <c r="A53" s="1">
        <f t="shared" si="0"/>
        <v>43076</v>
      </c>
      <c r="B53" s="1">
        <f t="shared" si="1"/>
        <v>43441</v>
      </c>
      <c r="C53" s="1">
        <f t="shared" si="2"/>
        <v>43807</v>
      </c>
      <c r="D53" s="1">
        <f t="shared" si="4"/>
        <v>44142</v>
      </c>
      <c r="E53" s="7">
        <v>44172</v>
      </c>
      <c r="F53" t="s">
        <v>75</v>
      </c>
      <c r="G53" s="10">
        <v>870601649.20000005</v>
      </c>
      <c r="H53" s="10">
        <v>11.64077405411742</v>
      </c>
      <c r="I53" s="2">
        <v>-0.25338192968803802</v>
      </c>
      <c r="J53" s="2">
        <v>1.17317094464816</v>
      </c>
      <c r="K53" s="2">
        <v>18.471039999999999</v>
      </c>
      <c r="L53" s="2">
        <v>2.3757298266162664E-2</v>
      </c>
      <c r="M53" s="2">
        <v>1.64366705954252</v>
      </c>
      <c r="N53" s="2">
        <v>0.923618462557386</v>
      </c>
      <c r="O53" s="2">
        <v>7.0222272325296071</v>
      </c>
      <c r="P53" s="2">
        <v>16.098916678214309</v>
      </c>
      <c r="Q53" s="2">
        <v>0.10186307918086519</v>
      </c>
      <c r="R53" s="2">
        <v>7.8833580528919242E-2</v>
      </c>
      <c r="S53" s="2">
        <v>0.52873813923853186</v>
      </c>
      <c r="T53" s="2">
        <v>1.57891</v>
      </c>
      <c r="U53" s="2">
        <v>8.0339999999999995E-2</v>
      </c>
      <c r="V53" s="2">
        <v>0.81982704322725697</v>
      </c>
      <c r="W53" s="2">
        <v>1.06154936730618</v>
      </c>
      <c r="X53" s="2">
        <v>0.72620492999999997</v>
      </c>
      <c r="Y53" s="2">
        <v>0.38702840812589073</v>
      </c>
      <c r="Z53" s="2">
        <v>36.242484248079897</v>
      </c>
      <c r="AA53" s="2">
        <v>6.8521180500097603E-2</v>
      </c>
      <c r="AB53" s="2">
        <v>11.3652899797424</v>
      </c>
      <c r="AC53" s="2">
        <v>0.20347000000000001</v>
      </c>
      <c r="AD53" s="6">
        <f t="shared" si="3"/>
        <v>0</v>
      </c>
      <c r="AE53" s="2">
        <v>1</v>
      </c>
      <c r="AF53" s="16">
        <v>26774000</v>
      </c>
      <c r="AG53" s="16">
        <v>1126980000</v>
      </c>
      <c r="AH53" s="16">
        <v>119273000</v>
      </c>
      <c r="AI53" s="16">
        <v>1512972000</v>
      </c>
      <c r="AJ53" s="16">
        <v>81487000</v>
      </c>
      <c r="AK53" s="16">
        <v>524163000</v>
      </c>
      <c r="AL53" s="16">
        <v>650847000</v>
      </c>
      <c r="AM53" s="16">
        <v>835750000</v>
      </c>
      <c r="AN53" s="16">
        <v>799966000</v>
      </c>
      <c r="AO53" s="16">
        <v>812514000</v>
      </c>
      <c r="AP53" s="16">
        <v>110816000</v>
      </c>
      <c r="AQ53" s="16">
        <v>778175133.00000095</v>
      </c>
    </row>
    <row r="54" spans="1:43">
      <c r="A54" s="1">
        <f t="shared" si="0"/>
        <v>43070</v>
      </c>
      <c r="B54" s="1">
        <f t="shared" si="1"/>
        <v>43435</v>
      </c>
      <c r="C54" s="1">
        <f t="shared" si="2"/>
        <v>43801</v>
      </c>
      <c r="D54" s="1">
        <f t="shared" si="4"/>
        <v>44136</v>
      </c>
      <c r="E54" s="7">
        <v>44166</v>
      </c>
      <c r="F54" t="s">
        <v>697</v>
      </c>
      <c r="G54" s="10">
        <v>11409382354.469999</v>
      </c>
      <c r="H54" s="10">
        <v>5.6378683811482979</v>
      </c>
      <c r="I54" s="2">
        <v>-40.141492450890297</v>
      </c>
      <c r="J54" s="2">
        <v>-42.236982224640798</v>
      </c>
      <c r="K54" s="2">
        <v>83.282470000000004</v>
      </c>
      <c r="L54" s="2">
        <v>-0.78886419238042871</v>
      </c>
      <c r="M54" s="2">
        <v>-43.0877363820752</v>
      </c>
      <c r="N54" s="2">
        <v>-26.9475667399571</v>
      </c>
      <c r="O54" s="2">
        <v>-24.794233663050438</v>
      </c>
      <c r="P54" s="2">
        <v>82.914862454307368</v>
      </c>
      <c r="Q54" s="2">
        <v>-0.10233621288597163</v>
      </c>
      <c r="R54" s="2">
        <v>-8.5932915587505366E-3</v>
      </c>
      <c r="S54" s="2">
        <v>0.43727500613856085</v>
      </c>
      <c r="T54" s="2">
        <v>1.8663700000000001</v>
      </c>
      <c r="U54" s="2">
        <v>0.31245000000000001</v>
      </c>
      <c r="V54" s="2">
        <v>18.999116464</v>
      </c>
      <c r="W54" s="2">
        <v>17.845901304000002</v>
      </c>
      <c r="X54" s="2">
        <v>17.145555180999999</v>
      </c>
      <c r="Y54" s="2">
        <v>0</v>
      </c>
      <c r="Z54" s="2">
        <v>4.5981721090000001</v>
      </c>
      <c r="AA54" s="2">
        <v>0.59278573392144485</v>
      </c>
      <c r="AB54" s="2">
        <v>-1.3839527513684799</v>
      </c>
      <c r="AC54" s="2">
        <v>-1.0617399999999999</v>
      </c>
      <c r="AD54" s="6">
        <f t="shared" si="3"/>
        <v>0</v>
      </c>
      <c r="AE54" s="2">
        <v>1</v>
      </c>
      <c r="AF54" s="16">
        <v>-571058000</v>
      </c>
      <c r="AG54" s="16">
        <v>723899000</v>
      </c>
      <c r="AH54" s="16">
        <v>-12389000</v>
      </c>
      <c r="AI54" s="16">
        <v>1441706000</v>
      </c>
      <c r="AJ54" s="16">
        <v>-64515000</v>
      </c>
      <c r="AK54" s="16">
        <v>105153000</v>
      </c>
      <c r="AL54" s="16">
        <v>220544000</v>
      </c>
      <c r="AM54" s="16">
        <v>400552000</v>
      </c>
      <c r="AN54" s="16">
        <v>630422000</v>
      </c>
      <c r="AO54" s="16">
        <v>723899000</v>
      </c>
      <c r="AP54" s="16">
        <v>-552878000</v>
      </c>
      <c r="AQ54" s="16">
        <v>13708186319.16</v>
      </c>
    </row>
    <row r="55" spans="1:43">
      <c r="A55" s="1">
        <f t="shared" si="0"/>
        <v>43069</v>
      </c>
      <c r="B55" s="1">
        <f t="shared" si="1"/>
        <v>43434</v>
      </c>
      <c r="C55" s="1">
        <f t="shared" si="2"/>
        <v>43800</v>
      </c>
      <c r="D55" s="1">
        <f t="shared" si="4"/>
        <v>44135</v>
      </c>
      <c r="E55" s="7">
        <v>44165</v>
      </c>
      <c r="F55" t="s">
        <v>76</v>
      </c>
      <c r="G55" s="10">
        <v>317785232.68000001</v>
      </c>
      <c r="H55" s="10">
        <v>3.7869782199532884</v>
      </c>
      <c r="I55" s="2">
        <v>49.072999840760701</v>
      </c>
      <c r="J55" s="2">
        <v>13.6720284950121</v>
      </c>
      <c r="K55" s="2">
        <v>57.339869999999998</v>
      </c>
      <c r="L55" s="2">
        <v>0.40397003745318349</v>
      </c>
      <c r="M55" s="2">
        <v>18.491336147342501</v>
      </c>
      <c r="N55" s="2">
        <v>48.790113547049302</v>
      </c>
      <c r="O55" s="2">
        <v>27.447298127978215</v>
      </c>
      <c r="P55" s="2">
        <v>4.099813584781046</v>
      </c>
      <c r="Q55" s="2">
        <v>0.2087056825239888</v>
      </c>
      <c r="R55" s="2">
        <v>0.34544536966944234</v>
      </c>
      <c r="S55" s="2">
        <v>1.4219206229047259</v>
      </c>
      <c r="T55" s="2">
        <v>1.7601800000000001</v>
      </c>
      <c r="U55" s="2">
        <v>0.27515000000000001</v>
      </c>
      <c r="V55" s="2">
        <v>6.4746672170000004</v>
      </c>
      <c r="W55" s="2">
        <v>6.1330312889999998</v>
      </c>
      <c r="X55" s="2">
        <v>20.292387653999999</v>
      </c>
      <c r="Y55" s="2">
        <v>6.7487605949144408E-2</v>
      </c>
      <c r="Z55" s="2">
        <v>0.34887496099999998</v>
      </c>
      <c r="AA55" s="2">
        <v>1.0726591760299626</v>
      </c>
      <c r="AB55" s="2">
        <v>-2.91688311688312</v>
      </c>
      <c r="AC55" s="2">
        <v>-1.0094399999999999</v>
      </c>
      <c r="AD55" s="6">
        <f t="shared" si="3"/>
        <v>0</v>
      </c>
      <c r="AE55" s="2">
        <v>1</v>
      </c>
      <c r="AF55" s="16">
        <v>10786000</v>
      </c>
      <c r="AG55" s="16">
        <v>26700000</v>
      </c>
      <c r="AH55" s="16">
        <v>19166000</v>
      </c>
      <c r="AI55" s="16">
        <v>55482000</v>
      </c>
      <c r="AJ55" s="16">
        <v>16465000</v>
      </c>
      <c r="AK55" s="16">
        <v>70158000</v>
      </c>
      <c r="AL55" s="16">
        <v>68449000</v>
      </c>
      <c r="AM55" s="16">
        <v>72453000</v>
      </c>
      <c r="AN55" s="16">
        <v>78891000</v>
      </c>
      <c r="AO55" s="16">
        <v>25012000</v>
      </c>
      <c r="AP55" s="16">
        <v>17628000</v>
      </c>
      <c r="AQ55" s="16">
        <v>483840971.39999998</v>
      </c>
    </row>
    <row r="56" spans="1:43">
      <c r="A56" s="1">
        <f t="shared" ref="A56:A107" si="5">E56-1096</f>
        <v>43055</v>
      </c>
      <c r="B56" s="1">
        <f t="shared" ref="B56:B107" si="6">E56-731</f>
        <v>43420</v>
      </c>
      <c r="C56" s="1">
        <f t="shared" ref="C56:C107" si="7">E56-365</f>
        <v>43786</v>
      </c>
      <c r="D56" s="1">
        <f t="shared" si="4"/>
        <v>44121</v>
      </c>
      <c r="E56" s="7">
        <v>44151</v>
      </c>
      <c r="F56" t="s">
        <v>77</v>
      </c>
      <c r="G56" s="10">
        <v>6606532597.5600004</v>
      </c>
      <c r="H56" s="10">
        <v>-1.9056373851480402E-2</v>
      </c>
      <c r="I56" s="2">
        <v>27.6417309627642</v>
      </c>
      <c r="J56" s="2">
        <v>6.8942436412315899</v>
      </c>
      <c r="K56" s="2">
        <v>37.373899999999999</v>
      </c>
      <c r="L56" s="2">
        <v>0.13301942319011184</v>
      </c>
      <c r="M56" s="2">
        <v>11.3955823293173</v>
      </c>
      <c r="N56" s="2">
        <v>17.621943330314402</v>
      </c>
      <c r="O56" s="2">
        <v>10.131855895710888</v>
      </c>
      <c r="P56" s="2">
        <v>8.6621471944987061</v>
      </c>
      <c r="Q56" s="2">
        <v>9.2905955092743242E-2</v>
      </c>
      <c r="R56" s="2">
        <v>0.14358430540827147</v>
      </c>
      <c r="S56" s="2">
        <v>1.3034994697773066</v>
      </c>
      <c r="T56" s="2">
        <v>2.0430000000000001</v>
      </c>
      <c r="U56" s="2">
        <v>0.18006</v>
      </c>
      <c r="V56" s="2">
        <v>1.87290477749541</v>
      </c>
      <c r="W56" s="2">
        <v>2.3417275175890699</v>
      </c>
      <c r="X56" s="2">
        <v>3.20492</v>
      </c>
      <c r="Y56" s="2">
        <v>1.5133136094674555</v>
      </c>
      <c r="Z56" s="2">
        <v>20.850664117720701</v>
      </c>
      <c r="AA56" s="2">
        <v>1.0005885815185403E-2</v>
      </c>
      <c r="AB56" s="2">
        <v>17.152600170503</v>
      </c>
      <c r="AC56" s="2">
        <v>0.59211000000000003</v>
      </c>
      <c r="AD56" s="6">
        <f t="shared" si="3"/>
        <v>0</v>
      </c>
      <c r="AE56" s="2">
        <v>1</v>
      </c>
      <c r="AF56" s="16">
        <v>452000000</v>
      </c>
      <c r="AG56" s="16">
        <v>3398000000</v>
      </c>
      <c r="AH56" s="16">
        <v>677000000</v>
      </c>
      <c r="AI56" s="16">
        <v>4715000000</v>
      </c>
      <c r="AJ56" s="16">
        <v>571000000</v>
      </c>
      <c r="AK56" s="16">
        <v>4819000000</v>
      </c>
      <c r="AL56" s="16">
        <v>5121000000</v>
      </c>
      <c r="AM56" s="16">
        <v>6047000000</v>
      </c>
      <c r="AN56" s="16">
        <v>6146000000</v>
      </c>
      <c r="AO56" s="16">
        <v>1352000000</v>
      </c>
      <c r="AP56" s="16">
        <v>844000000</v>
      </c>
      <c r="AQ56" s="16">
        <v>8551286375.97999</v>
      </c>
    </row>
    <row r="57" spans="1:43">
      <c r="A57" s="1">
        <f t="shared" si="5"/>
        <v>43054</v>
      </c>
      <c r="B57" s="1">
        <f t="shared" si="6"/>
        <v>43419</v>
      </c>
      <c r="C57" s="1">
        <f t="shared" si="7"/>
        <v>43785</v>
      </c>
      <c r="D57" s="1">
        <f t="shared" ref="D57:D108" si="8">E57-30</f>
        <v>44120</v>
      </c>
      <c r="E57" s="7">
        <v>44150</v>
      </c>
      <c r="F57" t="s">
        <v>78</v>
      </c>
      <c r="G57" s="10">
        <v>831853404</v>
      </c>
      <c r="H57" s="10">
        <v>-11.135889020824919</v>
      </c>
      <c r="I57" s="2">
        <v>11.4550290611762</v>
      </c>
      <c r="J57" s="2">
        <v>2.2253533930275902</v>
      </c>
      <c r="K57" s="2">
        <v>26.74203</v>
      </c>
      <c r="L57" s="2">
        <v>4.2640423362954892E-2</v>
      </c>
      <c r="M57" s="2">
        <v>4.0387159435336697</v>
      </c>
      <c r="N57" s="2">
        <v>7.3834056399132297</v>
      </c>
      <c r="O57" s="2">
        <v>7.1900226423458022</v>
      </c>
      <c r="P57" s="2">
        <v>16.048228380213292</v>
      </c>
      <c r="Q57" s="2">
        <v>5.1666024608615337E-2</v>
      </c>
      <c r="R57" s="2">
        <v>0.10321748006207868</v>
      </c>
      <c r="S57" s="2">
        <v>1.526133746813368</v>
      </c>
      <c r="T57" s="2">
        <v>1.9735799999999999</v>
      </c>
      <c r="U57" s="2">
        <v>0.18387000000000001</v>
      </c>
      <c r="V57" s="2">
        <v>0.36402947299999999</v>
      </c>
      <c r="W57" s="2">
        <v>0.58048709799999998</v>
      </c>
      <c r="X57" s="2">
        <v>1.7718049490000001</v>
      </c>
      <c r="Y57" s="2">
        <v>1.3120110739529356</v>
      </c>
      <c r="Z57" s="2">
        <v>39.854091203000003</v>
      </c>
      <c r="AA57" s="2">
        <v>1.8826257150184066E-2</v>
      </c>
      <c r="AB57" s="2">
        <v>12.043237126566201</v>
      </c>
      <c r="AC57" s="2">
        <v>0.54864999999999997</v>
      </c>
      <c r="AD57" s="6">
        <f t="shared" si="3"/>
        <v>0</v>
      </c>
      <c r="AE57" s="2">
        <v>1</v>
      </c>
      <c r="AF57" s="16">
        <v>40239000</v>
      </c>
      <c r="AG57" s="16">
        <v>943682000</v>
      </c>
      <c r="AH57" s="16">
        <v>145718000</v>
      </c>
      <c r="AI57" s="16">
        <v>1411757000</v>
      </c>
      <c r="AJ57" s="16">
        <v>111316000</v>
      </c>
      <c r="AK57" s="16">
        <v>1392509000</v>
      </c>
      <c r="AL57" s="16">
        <v>1790114000</v>
      </c>
      <c r="AM57" s="16">
        <v>2044312000</v>
      </c>
      <c r="AN57" s="16">
        <v>2154530000</v>
      </c>
      <c r="AO57" s="16">
        <v>408165000</v>
      </c>
      <c r="AP57" s="16">
        <v>168744000</v>
      </c>
      <c r="AQ57" s="16">
        <v>1213273180.76</v>
      </c>
    </row>
    <row r="58" spans="1:43">
      <c r="A58" s="1">
        <f t="shared" si="5"/>
        <v>43048</v>
      </c>
      <c r="B58" s="1">
        <f t="shared" si="6"/>
        <v>43413</v>
      </c>
      <c r="C58" s="1">
        <f t="shared" si="7"/>
        <v>43779</v>
      </c>
      <c r="D58" s="1">
        <f t="shared" si="8"/>
        <v>44114</v>
      </c>
      <c r="E58" s="7">
        <v>44144</v>
      </c>
      <c r="F58" t="s">
        <v>79</v>
      </c>
      <c r="G58" s="10">
        <v>4661503523.0500002</v>
      </c>
      <c r="H58" s="10">
        <v>8.5679645781218134</v>
      </c>
      <c r="I58" s="2">
        <v>15.7959017505767</v>
      </c>
      <c r="J58" s="2">
        <v>3.2062582635522299</v>
      </c>
      <c r="K58" s="2">
        <v>40.534190000000002</v>
      </c>
      <c r="L58" s="2">
        <v>5.300931755225384E-2</v>
      </c>
      <c r="M58" s="2">
        <v>12.913177611282499</v>
      </c>
      <c r="N58" s="2">
        <v>7.5717931324094696</v>
      </c>
      <c r="O58" s="2">
        <v>9.9615454020156768</v>
      </c>
      <c r="P58" s="2">
        <v>7.0937773684727867</v>
      </c>
      <c r="Q58" s="2">
        <v>0.10111843113222001</v>
      </c>
      <c r="R58" s="2">
        <v>9.9705029751309571E-2</v>
      </c>
      <c r="S58" s="2">
        <v>0.4979148654833952</v>
      </c>
      <c r="T58" s="2">
        <v>1.52315</v>
      </c>
      <c r="U58" s="2">
        <v>9.912E-2</v>
      </c>
      <c r="V58" s="2">
        <v>1.5005123520000001</v>
      </c>
      <c r="W58" s="2">
        <v>2.450325045</v>
      </c>
      <c r="X58" s="2">
        <v>7.8878102810000001</v>
      </c>
      <c r="Y58" s="2">
        <v>4.923918448533068</v>
      </c>
      <c r="Z58" s="2">
        <v>61.094960610999998</v>
      </c>
      <c r="AA58" s="2">
        <v>0.11856795097792328</v>
      </c>
      <c r="AB58" s="2">
        <v>25.442073445522499</v>
      </c>
      <c r="AC58" s="2">
        <v>0.71262000000000003</v>
      </c>
      <c r="AD58" s="6">
        <f t="shared" si="3"/>
        <v>0</v>
      </c>
      <c r="AE58" s="2">
        <v>1</v>
      </c>
      <c r="AF58" s="16">
        <v>126300000</v>
      </c>
      <c r="AG58" s="16">
        <v>2382600000</v>
      </c>
      <c r="AH58" s="16">
        <v>392100000</v>
      </c>
      <c r="AI58" s="16">
        <v>3932600000</v>
      </c>
      <c r="AJ58" s="16">
        <v>198000000</v>
      </c>
      <c r="AK58" s="16">
        <v>1598600000</v>
      </c>
      <c r="AL58" s="16">
        <v>1716500000</v>
      </c>
      <c r="AM58" s="16">
        <v>1932100000</v>
      </c>
      <c r="AN58" s="16">
        <v>1958100000</v>
      </c>
      <c r="AO58" s="16">
        <v>402200000</v>
      </c>
      <c r="AP58" s="16">
        <v>446500000</v>
      </c>
      <c r="AQ58" s="16">
        <v>4447830022</v>
      </c>
    </row>
    <row r="59" spans="1:43">
      <c r="A59" s="1">
        <f t="shared" si="5"/>
        <v>43041</v>
      </c>
      <c r="B59" s="1">
        <f t="shared" si="6"/>
        <v>43406</v>
      </c>
      <c r="C59" s="1">
        <f t="shared" si="7"/>
        <v>43772</v>
      </c>
      <c r="D59" s="1">
        <f t="shared" si="8"/>
        <v>44107</v>
      </c>
      <c r="E59" s="7">
        <v>44137</v>
      </c>
      <c r="F59" t="s">
        <v>80</v>
      </c>
      <c r="G59" s="10">
        <v>687421379.60000002</v>
      </c>
      <c r="H59" s="10">
        <v>-13.5569348660536</v>
      </c>
      <c r="I59" s="2">
        <v>10.7440717760431</v>
      </c>
      <c r="J59" s="2">
        <v>1.7920681245752199</v>
      </c>
      <c r="K59" s="2">
        <v>56.554879999999997</v>
      </c>
      <c r="L59" s="2">
        <v>-6.5702896472307351E-3</v>
      </c>
      <c r="M59" s="2">
        <v>13.894956440832599</v>
      </c>
      <c r="N59" s="2">
        <v>7.3634348957110802</v>
      </c>
      <c r="O59" s="2">
        <v>8.362281037157496</v>
      </c>
      <c r="P59" s="2">
        <v>0.1456149372537531</v>
      </c>
      <c r="Q59" s="2">
        <v>0.11034710108346703</v>
      </c>
      <c r="R59" s="2">
        <v>6.2680963404468742E-2</v>
      </c>
      <c r="S59" s="2">
        <v>0.43082080085569907</v>
      </c>
      <c r="T59" s="2">
        <v>0.47094000000000003</v>
      </c>
      <c r="U59" s="2">
        <v>-0.10764</v>
      </c>
      <c r="V59" s="2">
        <v>0.73545550800000004</v>
      </c>
      <c r="W59" s="2">
        <v>2.1119133859999999</v>
      </c>
      <c r="X59" s="2">
        <v>3.9200176029999998</v>
      </c>
      <c r="Y59" s="2">
        <v>8.5414005300730125</v>
      </c>
      <c r="Z59" s="2">
        <v>71.594668487999996</v>
      </c>
      <c r="AA59" s="2">
        <v>5.9208170211316732E-2</v>
      </c>
      <c r="AB59" s="2">
        <v>10.7411419241811</v>
      </c>
      <c r="AC59" s="2">
        <v>0.83599000000000001</v>
      </c>
      <c r="AD59" s="6">
        <f t="shared" si="3"/>
        <v>0</v>
      </c>
      <c r="AE59" s="2">
        <v>1</v>
      </c>
      <c r="AF59" s="16">
        <v>-12347000</v>
      </c>
      <c r="AG59" s="16">
        <v>1879217000</v>
      </c>
      <c r="AH59" s="16">
        <v>161973000</v>
      </c>
      <c r="AI59" s="16">
        <v>2584086000</v>
      </c>
      <c r="AJ59" s="16">
        <v>122847000</v>
      </c>
      <c r="AK59" s="16">
        <v>1111142000</v>
      </c>
      <c r="AL59" s="16">
        <v>1176867000</v>
      </c>
      <c r="AM59" s="16">
        <v>1145291000</v>
      </c>
      <c r="AN59" s="16">
        <v>1113278000</v>
      </c>
      <c r="AO59" s="16">
        <v>196954000</v>
      </c>
      <c r="AP59" s="16">
        <v>277952000</v>
      </c>
      <c r="AQ59" s="16">
        <v>2324312738.8400002</v>
      </c>
    </row>
    <row r="60" spans="1:43">
      <c r="A60" s="1">
        <f t="shared" si="5"/>
        <v>43037</v>
      </c>
      <c r="B60" s="1">
        <f t="shared" si="6"/>
        <v>43402</v>
      </c>
      <c r="C60" s="1">
        <f t="shared" si="7"/>
        <v>43768</v>
      </c>
      <c r="D60" s="1">
        <f t="shared" si="8"/>
        <v>44103</v>
      </c>
      <c r="E60" s="7">
        <v>44133</v>
      </c>
      <c r="F60" t="s">
        <v>81</v>
      </c>
      <c r="G60" s="10">
        <v>3380641365.98</v>
      </c>
      <c r="H60" s="10">
        <v>-5.4907231207799629</v>
      </c>
      <c r="I60" s="2">
        <v>-21.340473286519501</v>
      </c>
      <c r="J60" s="2">
        <v>-14.442736041293401</v>
      </c>
      <c r="K60" s="2">
        <v>58.205860000000001</v>
      </c>
      <c r="L60" s="2">
        <v>-8.8615533454305465E-2</v>
      </c>
      <c r="M60" s="2">
        <v>-7.73255393680558</v>
      </c>
      <c r="N60" s="2">
        <v>-4.6717697814552697</v>
      </c>
      <c r="O60" s="2">
        <v>130.11938607628181</v>
      </c>
      <c r="P60" s="2">
        <v>13.166628860947243</v>
      </c>
      <c r="Q60" s="2">
        <v>0.18129828927755823</v>
      </c>
      <c r="R60" s="2">
        <v>9.9327258234068239E-2</v>
      </c>
      <c r="S60" s="2">
        <v>0.37462372157548213</v>
      </c>
      <c r="T60" s="2">
        <v>1.90428</v>
      </c>
      <c r="U60" s="2">
        <v>0.27033000000000001</v>
      </c>
      <c r="V60" s="2">
        <v>11.460455162674901</v>
      </c>
      <c r="W60" s="2">
        <v>12.010613510156301</v>
      </c>
      <c r="X60" s="2">
        <v>16.768917512000002</v>
      </c>
      <c r="Y60" s="2">
        <v>1.3738506236277448</v>
      </c>
      <c r="Z60" s="2">
        <v>8.1905348387633499</v>
      </c>
      <c r="AA60" s="2">
        <v>0.34361961109848455</v>
      </c>
      <c r="AB60" s="2">
        <v>1.1615033814594999</v>
      </c>
      <c r="AC60" s="2">
        <v>6.4810000000000006E-2</v>
      </c>
      <c r="AD60" s="6">
        <f t="shared" si="3"/>
        <v>0</v>
      </c>
      <c r="AE60" s="2">
        <v>1</v>
      </c>
      <c r="AF60" s="16">
        <v>-72911000</v>
      </c>
      <c r="AG60" s="16">
        <v>822779000</v>
      </c>
      <c r="AH60" s="16">
        <v>96944000</v>
      </c>
      <c r="AI60" s="16">
        <v>976006000</v>
      </c>
      <c r="AJ60" s="16">
        <v>66289000</v>
      </c>
      <c r="AK60" s="16">
        <v>266277000</v>
      </c>
      <c r="AL60" s="16">
        <v>348201000</v>
      </c>
      <c r="AM60" s="16">
        <v>294490000</v>
      </c>
      <c r="AN60" s="16">
        <v>365635000</v>
      </c>
      <c r="AO60" s="16">
        <v>346601000</v>
      </c>
      <c r="AP60" s="16">
        <v>47246000</v>
      </c>
      <c r="AQ60" s="16">
        <v>6147620514.56001</v>
      </c>
    </row>
    <row r="61" spans="1:43">
      <c r="A61" s="1">
        <f t="shared" si="5"/>
        <v>43035</v>
      </c>
      <c r="B61" s="1">
        <f t="shared" si="6"/>
        <v>43400</v>
      </c>
      <c r="C61" s="1">
        <f t="shared" si="7"/>
        <v>43766</v>
      </c>
      <c r="D61" s="1">
        <f t="shared" si="8"/>
        <v>44101</v>
      </c>
      <c r="E61" s="7">
        <v>44131</v>
      </c>
      <c r="F61" t="s">
        <v>82</v>
      </c>
      <c r="G61" s="10">
        <v>18717486118.419998</v>
      </c>
      <c r="H61" s="10">
        <v>8.8096293203174447</v>
      </c>
      <c r="I61" s="2">
        <v>26.158434803518201</v>
      </c>
      <c r="J61" s="2">
        <v>21.222374393321498</v>
      </c>
      <c r="K61" s="2">
        <v>66.594040000000007</v>
      </c>
      <c r="L61" s="2">
        <v>0.22258571653602119</v>
      </c>
      <c r="M61" s="2">
        <v>24.503249819801699</v>
      </c>
      <c r="N61" s="2">
        <v>16.797486331958201</v>
      </c>
      <c r="O61" s="2">
        <v>24.042950122880026</v>
      </c>
      <c r="P61" s="2">
        <v>10.688046521597322</v>
      </c>
      <c r="Q61" s="2">
        <v>0.33564941729540837</v>
      </c>
      <c r="R61" s="2">
        <v>0.25372922532255321</v>
      </c>
      <c r="S61" s="2">
        <v>0.67386339859894906</v>
      </c>
      <c r="T61" s="2">
        <v>2.6795499999999999</v>
      </c>
      <c r="U61" s="2">
        <v>0.38851999999999998</v>
      </c>
      <c r="V61" s="2">
        <v>8.0655503639999999</v>
      </c>
      <c r="W61" s="2">
        <v>7.7338993199999999</v>
      </c>
      <c r="X61" s="2">
        <v>10.522362978</v>
      </c>
      <c r="Y61" s="2">
        <v>0.53837737343788405</v>
      </c>
      <c r="Z61" s="2">
        <v>8.4700793950000008</v>
      </c>
      <c r="AA61" s="2">
        <v>0.49915581401682868</v>
      </c>
      <c r="AB61" s="2">
        <v>-4.18705549403224</v>
      </c>
      <c r="AC61" s="2">
        <v>-0.28664000000000001</v>
      </c>
      <c r="AD61" s="6">
        <f t="shared" si="3"/>
        <v>0</v>
      </c>
      <c r="AE61" s="2">
        <v>1</v>
      </c>
      <c r="AF61" s="16">
        <v>792721000</v>
      </c>
      <c r="AG61" s="16">
        <v>3561419000</v>
      </c>
      <c r="AH61" s="16">
        <v>1190836000</v>
      </c>
      <c r="AI61" s="16">
        <v>4693334000</v>
      </c>
      <c r="AJ61" s="16">
        <v>1061547000</v>
      </c>
      <c r="AK61" s="16">
        <v>2356742000</v>
      </c>
      <c r="AL61" s="16">
        <v>2467023000</v>
      </c>
      <c r="AM61" s="16">
        <v>3059040000</v>
      </c>
      <c r="AN61" s="16">
        <v>3162666000</v>
      </c>
      <c r="AO61" s="16">
        <v>2315049000</v>
      </c>
      <c r="AP61" s="16">
        <v>977783000</v>
      </c>
      <c r="AQ61" s="16">
        <v>23508787900</v>
      </c>
    </row>
    <row r="62" spans="1:43">
      <c r="A62" s="1">
        <f t="shared" si="5"/>
        <v>43028</v>
      </c>
      <c r="B62" s="1">
        <f t="shared" si="6"/>
        <v>43393</v>
      </c>
      <c r="C62" s="1">
        <f t="shared" si="7"/>
        <v>43759</v>
      </c>
      <c r="D62" s="1">
        <f t="shared" si="8"/>
        <v>44094</v>
      </c>
      <c r="E62" s="7">
        <v>44124</v>
      </c>
      <c r="F62" t="s">
        <v>83</v>
      </c>
      <c r="G62" s="10">
        <v>5988064445.5100002</v>
      </c>
      <c r="H62" s="10">
        <v>-1.3441340065164877</v>
      </c>
      <c r="I62" s="2">
        <v>-76.286585222449204</v>
      </c>
      <c r="J62" s="2">
        <v>-221.289877119192</v>
      </c>
      <c r="K62" s="2">
        <v>45.260300000000001</v>
      </c>
      <c r="L62" s="2">
        <v>2.0118726806057387E-2</v>
      </c>
      <c r="M62" s="2">
        <v>-12.6634628345387</v>
      </c>
      <c r="N62" s="2">
        <v>-2.80837246949929</v>
      </c>
      <c r="O62" s="2">
        <v>5.5692473481394709</v>
      </c>
      <c r="P62" s="2">
        <v>69.12175822590828</v>
      </c>
      <c r="Q62" s="2">
        <v>-8.2575987306604912E-2</v>
      </c>
      <c r="R62" s="2">
        <v>0.13050437013644386</v>
      </c>
      <c r="S62" s="2">
        <v>0.19873898841887971</v>
      </c>
      <c r="T62" s="2">
        <v>0.50070999999999999</v>
      </c>
      <c r="U62" s="2">
        <v>-4.0300000000000002E-2</v>
      </c>
      <c r="V62" s="2">
        <v>2.2551412779328999</v>
      </c>
      <c r="W62" s="2">
        <v>4.1481235651609403</v>
      </c>
      <c r="X62" s="2">
        <v>1.079159633</v>
      </c>
      <c r="Y62" s="2">
        <v>0.33517874948947113</v>
      </c>
      <c r="Z62" s="2">
        <v>41.438485285581102</v>
      </c>
      <c r="AA62" s="2">
        <v>2.3813567291670903E-3</v>
      </c>
      <c r="AB62" s="2">
        <v>6.8385724991731802</v>
      </c>
      <c r="AC62" s="2">
        <v>0.24865999999999999</v>
      </c>
      <c r="AD62" s="6">
        <f t="shared" si="3"/>
        <v>0</v>
      </c>
      <c r="AE62" s="2">
        <v>1</v>
      </c>
      <c r="AF62" s="16">
        <v>175212000</v>
      </c>
      <c r="AG62" s="16">
        <v>8708901000</v>
      </c>
      <c r="AH62" s="16">
        <v>1286279000</v>
      </c>
      <c r="AI62" s="16">
        <v>9856214000</v>
      </c>
      <c r="AJ62" s="16">
        <v>-161751000</v>
      </c>
      <c r="AK62" s="16">
        <v>457773000</v>
      </c>
      <c r="AL62" s="16">
        <v>967044000</v>
      </c>
      <c r="AM62" s="16">
        <v>1826431000</v>
      </c>
      <c r="AN62" s="16">
        <v>1958814000</v>
      </c>
      <c r="AO62" s="16">
        <v>6522648000</v>
      </c>
      <c r="AP62" s="16">
        <v>1353808000</v>
      </c>
      <c r="AQ62" s="16">
        <v>7539691613.8900003</v>
      </c>
    </row>
    <row r="63" spans="1:43">
      <c r="A63" s="1">
        <f t="shared" si="5"/>
        <v>43027</v>
      </c>
      <c r="B63" s="1">
        <f t="shared" si="6"/>
        <v>43392</v>
      </c>
      <c r="C63" s="1">
        <f t="shared" si="7"/>
        <v>43758</v>
      </c>
      <c r="D63" s="1">
        <f t="shared" si="8"/>
        <v>44093</v>
      </c>
      <c r="E63" s="7">
        <v>44123</v>
      </c>
      <c r="F63" t="s">
        <v>84</v>
      </c>
      <c r="G63" s="10">
        <v>17414492545.169998</v>
      </c>
      <c r="H63" s="10">
        <v>-2.4823560677496657</v>
      </c>
      <c r="I63" s="2">
        <v>-74.384636191506601</v>
      </c>
      <c r="J63" s="2">
        <v>-256.18844822997102</v>
      </c>
      <c r="K63" s="2">
        <v>41.637630000000001</v>
      </c>
      <c r="L63" s="2">
        <v>-3.2407833042199137E-2</v>
      </c>
      <c r="M63" s="2">
        <v>-62.017567207878599</v>
      </c>
      <c r="N63" s="2">
        <v>-12.910375398254599</v>
      </c>
      <c r="O63" s="2">
        <v>4.55535858522087</v>
      </c>
      <c r="P63" s="2">
        <v>43.102419479698234</v>
      </c>
      <c r="Q63" s="2">
        <v>-8.7979094076655051E-2</v>
      </c>
      <c r="R63" s="2">
        <v>0.11466925440724568</v>
      </c>
      <c r="S63" s="2">
        <v>0.18567038654374898</v>
      </c>
      <c r="T63" s="2">
        <v>0.89254999999999995</v>
      </c>
      <c r="U63" s="2">
        <v>-5.1399999999999996E-3</v>
      </c>
      <c r="V63" s="2">
        <v>2.5178748822225199</v>
      </c>
      <c r="W63" s="2">
        <v>3.4859345042613801</v>
      </c>
      <c r="X63" s="2">
        <v>1.194401797</v>
      </c>
      <c r="Y63" s="2">
        <v>0.22337194916207401</v>
      </c>
      <c r="Z63" s="2">
        <v>30.213819622286099</v>
      </c>
      <c r="AA63" s="2">
        <v>3.217799025466581E-3</v>
      </c>
      <c r="AB63" s="2">
        <v>19.738107884845501</v>
      </c>
      <c r="AC63" s="2">
        <v>0.17937</v>
      </c>
      <c r="AD63" s="6">
        <f t="shared" si="3"/>
        <v>0</v>
      </c>
      <c r="AE63" s="2">
        <v>1</v>
      </c>
      <c r="AF63" s="16">
        <v>-705000000</v>
      </c>
      <c r="AG63" s="16">
        <v>21754000000</v>
      </c>
      <c r="AH63" s="16">
        <v>2836000000</v>
      </c>
      <c r="AI63" s="16">
        <v>24732000000</v>
      </c>
      <c r="AJ63" s="16">
        <v>-404000000</v>
      </c>
      <c r="AK63" s="16">
        <v>1635000000</v>
      </c>
      <c r="AL63" s="16">
        <v>2586000000</v>
      </c>
      <c r="AM63" s="16">
        <v>4151000000</v>
      </c>
      <c r="AN63" s="16">
        <v>4592000000</v>
      </c>
      <c r="AO63" s="16">
        <v>17782000000</v>
      </c>
      <c r="AP63" s="16">
        <v>2875000000</v>
      </c>
      <c r="AQ63" s="16">
        <v>13096655932.51</v>
      </c>
    </row>
    <row r="64" spans="1:43">
      <c r="A64" s="1">
        <f t="shared" si="5"/>
        <v>43009</v>
      </c>
      <c r="B64" s="1">
        <f t="shared" si="6"/>
        <v>43374</v>
      </c>
      <c r="C64" s="1">
        <f t="shared" si="7"/>
        <v>43740</v>
      </c>
      <c r="D64" s="1">
        <f t="shared" si="8"/>
        <v>44075</v>
      </c>
      <c r="E64" s="7">
        <v>44105</v>
      </c>
      <c r="F64" t="s">
        <v>85</v>
      </c>
      <c r="G64" s="10">
        <v>413768815.76999998</v>
      </c>
      <c r="H64" s="10">
        <v>-11.499463542013336</v>
      </c>
      <c r="I64" s="2">
        <v>-69.131670915522804</v>
      </c>
      <c r="J64" s="2">
        <v>-86.947422874341598</v>
      </c>
      <c r="K64" s="2">
        <v>67.294380000000004</v>
      </c>
      <c r="L64" s="2">
        <v>-0.83766903115740321</v>
      </c>
      <c r="M64" s="2">
        <v>-29.351754810276301</v>
      </c>
      <c r="N64" s="2">
        <v>-13.1155587309974</v>
      </c>
      <c r="O64" s="2">
        <v>-4.7484262186579063</v>
      </c>
      <c r="P64" s="2">
        <v>-6.8709826369461986</v>
      </c>
      <c r="Q64" s="2">
        <v>-0.39127264295150893</v>
      </c>
      <c r="R64" s="2">
        <v>-0.15886212174255934</v>
      </c>
      <c r="S64" s="2">
        <v>0.41423131414878411</v>
      </c>
      <c r="T64" s="2">
        <v>1.4758599999999999</v>
      </c>
      <c r="U64" s="2">
        <v>0.129</v>
      </c>
      <c r="V64" s="2">
        <v>1.2142931261961101</v>
      </c>
      <c r="W64" s="2">
        <v>1.6885189385219599</v>
      </c>
      <c r="X64" s="2">
        <v>1.4168406419999999</v>
      </c>
      <c r="Y64" s="2">
        <v>0.9900577522371844</v>
      </c>
      <c r="Z64" s="2">
        <v>58.020906900225597</v>
      </c>
      <c r="AA64" s="2">
        <v>0.20294334201310946</v>
      </c>
      <c r="AB64" s="2">
        <v>3.0966425239552802</v>
      </c>
      <c r="AC64" s="2">
        <v>0.18906999999999999</v>
      </c>
      <c r="AD64" s="6">
        <f t="shared" si="3"/>
        <v>0</v>
      </c>
      <c r="AE64" s="2">
        <v>1</v>
      </c>
      <c r="AF64" s="16">
        <v>-466456000</v>
      </c>
      <c r="AG64" s="16">
        <v>556850000</v>
      </c>
      <c r="AH64" s="16">
        <v>-125696000</v>
      </c>
      <c r="AI64" s="16">
        <v>791227000</v>
      </c>
      <c r="AJ64" s="16">
        <v>-128240000</v>
      </c>
      <c r="AK64" s="16">
        <v>432487000</v>
      </c>
      <c r="AL64" s="16">
        <v>495769000</v>
      </c>
      <c r="AM64" s="16">
        <v>474002000</v>
      </c>
      <c r="AN64" s="16">
        <v>327751000</v>
      </c>
      <c r="AO64" s="16">
        <v>279816000</v>
      </c>
      <c r="AP64" s="16">
        <v>-103495000</v>
      </c>
      <c r="AQ64" s="16">
        <v>491438371.5</v>
      </c>
    </row>
    <row r="65" spans="1:43">
      <c r="A65" s="1">
        <f t="shared" si="5"/>
        <v>43006</v>
      </c>
      <c r="B65" s="1">
        <f t="shared" si="6"/>
        <v>43371</v>
      </c>
      <c r="C65" s="1">
        <f t="shared" si="7"/>
        <v>43737</v>
      </c>
      <c r="D65" s="1">
        <f t="shared" si="8"/>
        <v>44072</v>
      </c>
      <c r="E65" s="7">
        <v>44102</v>
      </c>
      <c r="F65" t="s">
        <v>86</v>
      </c>
      <c r="G65" s="10">
        <v>5726020062.1800003</v>
      </c>
      <c r="H65" s="10">
        <v>-26.237845390961091</v>
      </c>
      <c r="I65" s="2">
        <v>-13.3737286301666</v>
      </c>
      <c r="J65" s="2">
        <v>-29.442591710338299</v>
      </c>
      <c r="K65" s="2">
        <v>55.378320000000002</v>
      </c>
      <c r="L65" s="2">
        <v>3.8112252493672769E-2</v>
      </c>
      <c r="M65" s="2">
        <v>-1.5245354930919499</v>
      </c>
      <c r="N65" s="2">
        <v>-0.39350713231677298</v>
      </c>
      <c r="O65" s="2">
        <v>4.9172407738648447</v>
      </c>
      <c r="P65" s="2">
        <v>58.574259830492188</v>
      </c>
      <c r="Q65" s="2">
        <v>-4.2944785276073622E-2</v>
      </c>
      <c r="R65" s="2">
        <v>0.14941162486627838</v>
      </c>
      <c r="S65" s="2">
        <v>0.29062165695946751</v>
      </c>
      <c r="T65" s="2">
        <v>0.72048999999999996</v>
      </c>
      <c r="U65" s="2">
        <v>-2.9829999999999999E-2</v>
      </c>
      <c r="V65" s="2">
        <v>1.23379771419258</v>
      </c>
      <c r="W65" s="2">
        <v>2.4263792053877902</v>
      </c>
      <c r="X65" s="2">
        <v>0.70161610799999996</v>
      </c>
      <c r="Y65" s="2">
        <v>0.48770764119601329</v>
      </c>
      <c r="Z65" s="2">
        <v>55.265543997143197</v>
      </c>
      <c r="AA65" s="2">
        <v>8.9325591782045549E-3</v>
      </c>
      <c r="AB65" s="2">
        <v>5.1391554702495199</v>
      </c>
      <c r="AC65" s="2">
        <v>0.31889000000000001</v>
      </c>
      <c r="AD65" s="6">
        <f t="shared" si="3"/>
        <v>0</v>
      </c>
      <c r="AE65" s="2">
        <v>1</v>
      </c>
      <c r="AF65" s="16">
        <v>256000000</v>
      </c>
      <c r="AG65" s="16">
        <v>6717000000</v>
      </c>
      <c r="AH65" s="16">
        <v>1257000000</v>
      </c>
      <c r="AI65" s="16">
        <v>8413000000</v>
      </c>
      <c r="AJ65" s="16">
        <v>-105000000</v>
      </c>
      <c r="AK65" s="16">
        <v>685000000</v>
      </c>
      <c r="AL65" s="16">
        <v>1042000000</v>
      </c>
      <c r="AM65" s="16">
        <v>2229000000</v>
      </c>
      <c r="AN65" s="16">
        <v>2445000000</v>
      </c>
      <c r="AO65" s="16">
        <v>4515000000</v>
      </c>
      <c r="AP65" s="16">
        <v>1317000000</v>
      </c>
      <c r="AQ65" s="16">
        <v>6476006099.1800003</v>
      </c>
    </row>
    <row r="66" spans="1:43">
      <c r="A66" s="1">
        <f t="shared" si="5"/>
        <v>43006</v>
      </c>
      <c r="B66" s="1">
        <f t="shared" si="6"/>
        <v>43371</v>
      </c>
      <c r="C66" s="1">
        <f t="shared" si="7"/>
        <v>43737</v>
      </c>
      <c r="D66" s="1">
        <f t="shared" si="8"/>
        <v>44072</v>
      </c>
      <c r="E66" s="7">
        <v>44102</v>
      </c>
      <c r="F66" t="s">
        <v>87</v>
      </c>
      <c r="G66" s="10">
        <v>544469070.77999997</v>
      </c>
      <c r="H66" s="10">
        <v>-29.327960117406285</v>
      </c>
      <c r="I66" s="2">
        <v>-102.383630029898</v>
      </c>
      <c r="J66" s="2">
        <v>-17.368039011316299</v>
      </c>
      <c r="K66" s="2">
        <v>79.49239</v>
      </c>
      <c r="L66" s="2">
        <v>-1.3569087171509528</v>
      </c>
      <c r="M66" s="2">
        <v>-15.8697513400834</v>
      </c>
      <c r="N66" s="2">
        <v>-45.240621849631196</v>
      </c>
      <c r="O66" s="2">
        <v>-16.549765109698786</v>
      </c>
      <c r="P66" s="2">
        <v>7.2923166547336384</v>
      </c>
      <c r="Q66" s="2">
        <v>-1.9119452727591652E-2</v>
      </c>
      <c r="R66" s="2">
        <v>-1.1326083886456716E-2</v>
      </c>
      <c r="S66" s="2">
        <v>0.96613472673351219</v>
      </c>
      <c r="T66" s="2">
        <v>1.3154600000000001</v>
      </c>
      <c r="U66" s="2">
        <v>0.19758000000000001</v>
      </c>
      <c r="V66" s="2">
        <v>3.5704856115991701</v>
      </c>
      <c r="W66" s="2">
        <v>3.16245348682251</v>
      </c>
      <c r="X66" s="2">
        <v>21.615125607</v>
      </c>
      <c r="Y66" s="2">
        <v>0</v>
      </c>
      <c r="Z66" s="2">
        <v>0</v>
      </c>
      <c r="AA66" s="2">
        <v>2.622784599144397</v>
      </c>
      <c r="AB66" s="2">
        <v>-0.83756640063461796</v>
      </c>
      <c r="AC66" s="2">
        <v>-2.6227800000000001</v>
      </c>
      <c r="AD66" s="6">
        <f t="shared" ref="AD66:AD129" si="9">IF(OR(AND(P66&lt;AVERAGE($Q$2:$Q$1313),U66&gt;AVERAGE($V$2:$V$1313),Y66&lt;AVERAGE($Z$2:$Z$1313)),AND(P66&gt;AVERAGE($Q$2:$Q$1313),U66&lt;AVERAGE($V$2:$V$1313),Y66&gt;AVERAGE($Z$2:$Z$1313))),1,0)</f>
        <v>0</v>
      </c>
      <c r="AE66" s="2">
        <v>1</v>
      </c>
      <c r="AF66" s="16">
        <v>-48846000</v>
      </c>
      <c r="AG66" s="16">
        <v>35998000</v>
      </c>
      <c r="AH66" s="16">
        <v>-2406000</v>
      </c>
      <c r="AI66" s="16">
        <v>212430000</v>
      </c>
      <c r="AJ66" s="16">
        <v>-3924000</v>
      </c>
      <c r="AK66" s="16">
        <v>166182000</v>
      </c>
      <c r="AL66" s="16">
        <v>179758000</v>
      </c>
      <c r="AM66" s="16">
        <v>193192000</v>
      </c>
      <c r="AN66" s="16">
        <v>205236000</v>
      </c>
      <c r="AO66" s="16">
        <v>35998000</v>
      </c>
      <c r="AP66" s="16">
        <v>-41067000</v>
      </c>
      <c r="AQ66" s="16">
        <v>679649203.75999999</v>
      </c>
    </row>
    <row r="67" spans="1:43">
      <c r="A67" s="1">
        <f t="shared" si="5"/>
        <v>42974</v>
      </c>
      <c r="B67" s="1">
        <f t="shared" si="6"/>
        <v>43339</v>
      </c>
      <c r="C67" s="1">
        <f t="shared" si="7"/>
        <v>43705</v>
      </c>
      <c r="D67" s="1">
        <f t="shared" si="8"/>
        <v>44040</v>
      </c>
      <c r="E67" s="7">
        <v>44070</v>
      </c>
      <c r="F67" t="s">
        <v>88</v>
      </c>
      <c r="G67" s="10">
        <v>1915047802.78</v>
      </c>
      <c r="H67" s="10">
        <v>11.575610091235948</v>
      </c>
      <c r="I67" s="2">
        <v>11.8385819687837</v>
      </c>
      <c r="J67" s="2">
        <v>2.99629211403234</v>
      </c>
      <c r="K67" s="2">
        <v>24.597490000000001</v>
      </c>
      <c r="L67" s="2">
        <v>8.0805220026776911E-2</v>
      </c>
      <c r="M67" s="2">
        <v>4.5560437251666901</v>
      </c>
      <c r="N67" s="2">
        <v>11.077006486338201</v>
      </c>
      <c r="O67" s="2">
        <v>8.0712344776331282</v>
      </c>
      <c r="P67" s="2">
        <v>5.5615897233000942</v>
      </c>
      <c r="Q67" s="2">
        <v>4.3142696188957518E-2</v>
      </c>
      <c r="R67" s="2">
        <v>0.12898214732587623</v>
      </c>
      <c r="S67" s="2">
        <v>1.9026237329501428</v>
      </c>
      <c r="T67" s="2">
        <v>2.3753600000000001</v>
      </c>
      <c r="U67" s="2">
        <v>0.28239999999999998</v>
      </c>
      <c r="V67" s="2">
        <v>0.46071042912446297</v>
      </c>
      <c r="W67" s="2">
        <v>0.51936439747054597</v>
      </c>
      <c r="X67" s="2">
        <v>1.70996749945389</v>
      </c>
      <c r="Y67" s="2">
        <v>0.38498561403222781</v>
      </c>
      <c r="Z67" s="2">
        <v>25.9234723968951</v>
      </c>
      <c r="AA67" s="2">
        <v>0.1217437361149936</v>
      </c>
      <c r="AB67" s="2">
        <v>3.1792215568862301</v>
      </c>
      <c r="AC67" s="2">
        <v>0.15623000000000001</v>
      </c>
      <c r="AD67" s="6">
        <f t="shared" si="9"/>
        <v>0</v>
      </c>
      <c r="AE67" s="2">
        <v>1</v>
      </c>
      <c r="AF67" s="16">
        <v>109845000</v>
      </c>
      <c r="AG67" s="16">
        <v>1359380000</v>
      </c>
      <c r="AH67" s="16">
        <v>245853000</v>
      </c>
      <c r="AI67" s="16">
        <v>1906101000</v>
      </c>
      <c r="AJ67" s="16">
        <v>156461000</v>
      </c>
      <c r="AK67" s="16">
        <v>3093743000</v>
      </c>
      <c r="AL67" s="16">
        <v>3365968000</v>
      </c>
      <c r="AM67" s="16">
        <v>3682448000</v>
      </c>
      <c r="AN67" s="16">
        <v>3626593000</v>
      </c>
      <c r="AO67" s="16">
        <v>981512000</v>
      </c>
      <c r="AP67" s="16">
        <v>239506000</v>
      </c>
      <c r="AQ67" s="16">
        <v>1933109084.8</v>
      </c>
    </row>
    <row r="68" spans="1:43">
      <c r="A68" s="1">
        <f t="shared" si="5"/>
        <v>42959</v>
      </c>
      <c r="B68" s="1">
        <f t="shared" si="6"/>
        <v>43324</v>
      </c>
      <c r="C68" s="1">
        <f t="shared" si="7"/>
        <v>43690</v>
      </c>
      <c r="D68" s="1">
        <f t="shared" si="8"/>
        <v>44025</v>
      </c>
      <c r="E68" s="7">
        <v>44055</v>
      </c>
      <c r="F68" t="s">
        <v>89</v>
      </c>
      <c r="G68" s="10">
        <v>284021215.95999998</v>
      </c>
      <c r="H68" s="10">
        <v>-6.703176329496757</v>
      </c>
      <c r="I68" s="2">
        <v>5.6344252956952996</v>
      </c>
      <c r="J68" s="2">
        <v>8.7723051428151795</v>
      </c>
      <c r="K68" s="2">
        <v>59.932760000000002</v>
      </c>
      <c r="L68" s="2">
        <v>1.951429903780166E-2</v>
      </c>
      <c r="M68" s="2">
        <v>11.138322618137201</v>
      </c>
      <c r="N68" s="2">
        <v>4.1933041887062004</v>
      </c>
      <c r="O68" s="2">
        <v>3.1665179832353205</v>
      </c>
      <c r="P68" s="2">
        <v>40.221621097192809</v>
      </c>
      <c r="Q68" s="2">
        <v>-0.14960098732585064</v>
      </c>
      <c r="R68" s="2">
        <v>0.1309102147063029</v>
      </c>
      <c r="S68" s="2">
        <v>0.32515809688203584</v>
      </c>
      <c r="T68" s="2">
        <v>0.496</v>
      </c>
      <c r="U68" s="2">
        <v>-6.5629999999999994E-2</v>
      </c>
      <c r="V68" s="2">
        <v>0.20469841899999999</v>
      </c>
      <c r="W68" s="2">
        <v>1.2327282230000001</v>
      </c>
      <c r="X68" s="2">
        <v>0.128093278</v>
      </c>
      <c r="Y68" s="2">
        <v>0.63238376629498361</v>
      </c>
      <c r="Z68" s="2">
        <v>84.341140928000002</v>
      </c>
      <c r="AA68" s="2">
        <v>7.4071024872406268E-3</v>
      </c>
      <c r="AB68" s="2">
        <v>17.290155185771798</v>
      </c>
      <c r="AC68" s="2">
        <v>0.37998999999999999</v>
      </c>
      <c r="AD68" s="6">
        <f t="shared" si="9"/>
        <v>0</v>
      </c>
      <c r="AE68" s="2">
        <v>1</v>
      </c>
      <c r="AF68" s="16">
        <v>31762000</v>
      </c>
      <c r="AG68" s="16">
        <v>1627627000</v>
      </c>
      <c r="AH68" s="16">
        <v>255429000</v>
      </c>
      <c r="AI68" s="16">
        <v>1951177000</v>
      </c>
      <c r="AJ68" s="16">
        <v>-94913000</v>
      </c>
      <c r="AK68" s="16">
        <v>235034000</v>
      </c>
      <c r="AL68" s="16">
        <v>383659000</v>
      </c>
      <c r="AM68" s="16">
        <v>515145000</v>
      </c>
      <c r="AN68" s="16">
        <v>634441000</v>
      </c>
      <c r="AO68" s="16">
        <v>997086000</v>
      </c>
      <c r="AP68" s="16">
        <v>243846000</v>
      </c>
      <c r="AQ68" s="16">
        <v>772142744.13999999</v>
      </c>
    </row>
    <row r="69" spans="1:43">
      <c r="A69" s="1">
        <f t="shared" si="5"/>
        <v>42957</v>
      </c>
      <c r="B69" s="1">
        <f t="shared" si="6"/>
        <v>43322</v>
      </c>
      <c r="C69" s="1">
        <f t="shared" si="7"/>
        <v>43688</v>
      </c>
      <c r="D69" s="1">
        <f t="shared" si="8"/>
        <v>44023</v>
      </c>
      <c r="E69" s="7">
        <v>44053</v>
      </c>
      <c r="F69" t="s">
        <v>90</v>
      </c>
      <c r="G69" s="10">
        <v>354288453.83999997</v>
      </c>
      <c r="H69" s="10">
        <v>-17.143476836385176</v>
      </c>
      <c r="I69" s="2">
        <v>-4.2853915450001399</v>
      </c>
      <c r="J69" s="2">
        <v>-7.0342557826913303</v>
      </c>
      <c r="K69" s="2">
        <v>89.287840000000003</v>
      </c>
      <c r="L69" s="2">
        <v>1.4595116567802456E-2</v>
      </c>
      <c r="M69" s="2">
        <v>-7.5325638529643504</v>
      </c>
      <c r="N69" s="2">
        <v>-4.4215882344938304</v>
      </c>
      <c r="O69" s="2">
        <v>81.88058799848082</v>
      </c>
      <c r="P69" s="2">
        <v>46.05689276617079</v>
      </c>
      <c r="Q69" s="2">
        <v>-0.11067837698207686</v>
      </c>
      <c r="R69" s="2">
        <v>-4.8629354318093468E-2</v>
      </c>
      <c r="S69" s="2">
        <v>0.5928587416212141</v>
      </c>
      <c r="T69" s="2">
        <v>6.5963200000000004</v>
      </c>
      <c r="U69" s="2">
        <v>0.63724999999999998</v>
      </c>
      <c r="V69" s="2">
        <v>6.9181121930817397</v>
      </c>
      <c r="W69" s="2">
        <v>5.3041280371992299</v>
      </c>
      <c r="X69" s="2">
        <v>3.3781338139999999</v>
      </c>
      <c r="Y69" s="2">
        <v>2.6418069406215854E-3</v>
      </c>
      <c r="Z69" s="2">
        <v>0</v>
      </c>
      <c r="AA69" s="2">
        <v>0.76733342530004134</v>
      </c>
      <c r="AB69" s="2">
        <v>-1.71796267533707</v>
      </c>
      <c r="AC69" s="2">
        <v>-0.76470000000000005</v>
      </c>
      <c r="AD69" s="6">
        <f t="shared" si="9"/>
        <v>0</v>
      </c>
      <c r="AE69" s="2">
        <v>1</v>
      </c>
      <c r="AF69" s="16">
        <v>1058000</v>
      </c>
      <c r="AG69" s="16">
        <v>72490000</v>
      </c>
      <c r="AH69" s="16">
        <v>-4128000</v>
      </c>
      <c r="AI69" s="16">
        <v>84887000</v>
      </c>
      <c r="AJ69" s="16">
        <v>-5570000</v>
      </c>
      <c r="AK69" s="16">
        <v>60194000</v>
      </c>
      <c r="AL69" s="16">
        <v>28780000</v>
      </c>
      <c r="AM69" s="16">
        <v>14857000</v>
      </c>
      <c r="AN69" s="16">
        <v>50326000</v>
      </c>
      <c r="AO69" s="16">
        <v>72299000</v>
      </c>
      <c r="AP69" s="16">
        <v>2633000</v>
      </c>
      <c r="AQ69" s="16">
        <v>215591588.19999999</v>
      </c>
    </row>
    <row r="70" spans="1:43">
      <c r="A70" s="1">
        <f t="shared" si="5"/>
        <v>42949</v>
      </c>
      <c r="B70" s="1">
        <f t="shared" si="6"/>
        <v>43314</v>
      </c>
      <c r="C70" s="1">
        <f t="shared" si="7"/>
        <v>43680</v>
      </c>
      <c r="D70" s="1">
        <f t="shared" si="8"/>
        <v>44015</v>
      </c>
      <c r="E70" s="7">
        <v>44045</v>
      </c>
      <c r="F70" t="s">
        <v>91</v>
      </c>
      <c r="G70" s="10">
        <v>10759734320.719999</v>
      </c>
      <c r="H70" s="10">
        <v>6.3607660906679371</v>
      </c>
      <c r="I70" s="2">
        <v>13.0608175473579</v>
      </c>
      <c r="J70" s="2">
        <v>7.0851236441212704</v>
      </c>
      <c r="K70" s="2">
        <v>42.488610000000001</v>
      </c>
      <c r="L70" s="2">
        <v>0.13343390016456391</v>
      </c>
      <c r="M70" s="2">
        <v>14.753162465070201</v>
      </c>
      <c r="N70" s="2">
        <v>21.9903260480115</v>
      </c>
      <c r="O70" s="2">
        <v>18.423539176110644</v>
      </c>
      <c r="P70" s="2">
        <v>7.6384987095318619</v>
      </c>
      <c r="Q70" s="2">
        <v>9.7299308548572133E-2</v>
      </c>
      <c r="R70" s="2">
        <v>9.0645342175195653E-2</v>
      </c>
      <c r="S70" s="2">
        <v>0.78628373601189749</v>
      </c>
      <c r="T70" s="2">
        <v>1.2714399999999999</v>
      </c>
      <c r="U70" s="2">
        <v>0.12468</v>
      </c>
      <c r="V70" s="2">
        <v>3.3396956577476602</v>
      </c>
      <c r="W70" s="2">
        <v>3.3020765958204299</v>
      </c>
      <c r="X70" s="2">
        <v>5.9655916810000003</v>
      </c>
      <c r="Y70" s="2">
        <v>0.23064806480648065</v>
      </c>
      <c r="Z70" s="2">
        <v>4.8472920476067998</v>
      </c>
      <c r="AA70" s="2">
        <v>0.24291460961784603</v>
      </c>
      <c r="AB70" s="2">
        <v>-1.3370044052863399</v>
      </c>
      <c r="AC70" s="2">
        <v>-5.5489999999999998E-2</v>
      </c>
      <c r="AD70" s="6">
        <f t="shared" si="9"/>
        <v>0</v>
      </c>
      <c r="AE70" s="2">
        <v>1</v>
      </c>
      <c r="AF70" s="16">
        <v>291900000</v>
      </c>
      <c r="AG70" s="16">
        <v>2187600000</v>
      </c>
      <c r="AH70" s="16">
        <v>371800000</v>
      </c>
      <c r="AI70" s="16">
        <v>4101700000</v>
      </c>
      <c r="AJ70" s="16">
        <v>313800000</v>
      </c>
      <c r="AK70" s="16">
        <v>2593700000</v>
      </c>
      <c r="AL70" s="16">
        <v>2619300000</v>
      </c>
      <c r="AM70" s="16">
        <v>2919100000</v>
      </c>
      <c r="AN70" s="16">
        <v>3225100000</v>
      </c>
      <c r="AO70" s="16">
        <v>1777600000</v>
      </c>
      <c r="AP70" s="16">
        <v>596500000</v>
      </c>
      <c r="AQ70" s="16">
        <v>10989641118.549999</v>
      </c>
    </row>
    <row r="71" spans="1:43">
      <c r="A71" s="1">
        <f t="shared" si="5"/>
        <v>42936</v>
      </c>
      <c r="B71" s="1">
        <f t="shared" si="6"/>
        <v>43301</v>
      </c>
      <c r="C71" s="1">
        <f t="shared" si="7"/>
        <v>43667</v>
      </c>
      <c r="D71" s="1">
        <f t="shared" si="8"/>
        <v>44002</v>
      </c>
      <c r="E71" s="7">
        <v>44032</v>
      </c>
      <c r="F71" t="s">
        <v>92</v>
      </c>
      <c r="G71" s="10">
        <v>236338436.88</v>
      </c>
      <c r="H71" s="10">
        <v>15.638771161400602</v>
      </c>
      <c r="I71" s="2">
        <v>9.5283093156941501</v>
      </c>
      <c r="J71" s="2">
        <v>6.6099900986718598</v>
      </c>
      <c r="K71" s="2">
        <v>48.920070000000003</v>
      </c>
      <c r="L71" s="2">
        <v>9.0716548272824396E-2</v>
      </c>
      <c r="M71" s="2">
        <v>8.9214380825565893</v>
      </c>
      <c r="N71" s="2">
        <v>12.363202793430901</v>
      </c>
      <c r="O71" s="2">
        <v>14.549437550108872</v>
      </c>
      <c r="P71" s="2">
        <v>6.5110827167722078</v>
      </c>
      <c r="Q71" s="2">
        <v>0.10975451534705863</v>
      </c>
      <c r="R71" s="2">
        <v>0.10708083879259003</v>
      </c>
      <c r="S71" s="2">
        <v>0.91806413189982128</v>
      </c>
      <c r="T71" s="2">
        <v>2.0660400000000001</v>
      </c>
      <c r="U71" s="2">
        <v>0.32668000000000003</v>
      </c>
      <c r="V71" s="2">
        <v>2.1000519880000001</v>
      </c>
      <c r="W71" s="2">
        <v>1.788277675</v>
      </c>
      <c r="X71" s="2">
        <v>2.9099843779999999</v>
      </c>
      <c r="Y71" s="2">
        <v>8.7231388292234526E-4</v>
      </c>
      <c r="Z71" s="2">
        <v>4.0292411E-2</v>
      </c>
      <c r="AA71" s="2">
        <v>0.33025321912544747</v>
      </c>
      <c r="AB71" s="2">
        <v>-1.1856184025718799</v>
      </c>
      <c r="AC71" s="2">
        <v>-0.48094999999999999</v>
      </c>
      <c r="AD71" s="6">
        <f t="shared" si="9"/>
        <v>0</v>
      </c>
      <c r="AE71" s="2">
        <v>1</v>
      </c>
      <c r="AF71" s="16">
        <v>9680000</v>
      </c>
      <c r="AG71" s="16">
        <v>106706000</v>
      </c>
      <c r="AH71" s="16">
        <v>17081000</v>
      </c>
      <c r="AI71" s="16">
        <v>159515000</v>
      </c>
      <c r="AJ71" s="16">
        <v>16073000</v>
      </c>
      <c r="AK71" s="16">
        <v>121768000</v>
      </c>
      <c r="AL71" s="16">
        <v>122985000</v>
      </c>
      <c r="AM71" s="16">
        <v>141307000</v>
      </c>
      <c r="AN71" s="16">
        <v>146445000</v>
      </c>
      <c r="AO71" s="16">
        <v>106613000</v>
      </c>
      <c r="AP71" s="16">
        <v>17911000</v>
      </c>
      <c r="AQ71" s="16">
        <v>260594975.96000001</v>
      </c>
    </row>
    <row r="72" spans="1:43">
      <c r="A72" s="1">
        <f t="shared" si="5"/>
        <v>42936</v>
      </c>
      <c r="B72" s="1">
        <f t="shared" si="6"/>
        <v>43301</v>
      </c>
      <c r="C72" s="1">
        <f t="shared" si="7"/>
        <v>43667</v>
      </c>
      <c r="D72" s="1">
        <f t="shared" si="8"/>
        <v>44002</v>
      </c>
      <c r="E72" s="7">
        <v>44032</v>
      </c>
      <c r="F72" t="s">
        <v>93</v>
      </c>
      <c r="G72" s="10">
        <v>11886172701.120001</v>
      </c>
      <c r="H72" s="10">
        <v>-5.388688681979291</v>
      </c>
      <c r="I72" s="2">
        <v>-67.825399960497705</v>
      </c>
      <c r="J72" s="2">
        <v>-117.174704276615</v>
      </c>
      <c r="K72" s="2">
        <v>18.167310000000001</v>
      </c>
      <c r="L72" s="2">
        <v>-9.0647482014388492E-2</v>
      </c>
      <c r="M72" s="2">
        <v>-1.7515923566878999</v>
      </c>
      <c r="N72" s="2">
        <v>-0.44152641990882802</v>
      </c>
      <c r="O72" s="2">
        <v>6.1836080771084339</v>
      </c>
      <c r="P72" s="2">
        <v>9.3391257464732629</v>
      </c>
      <c r="Q72" s="2">
        <v>-0.1198997036699339</v>
      </c>
      <c r="R72" s="2">
        <v>9.6769506465830393E-2</v>
      </c>
      <c r="S72" s="2">
        <v>0.21247638882162057</v>
      </c>
      <c r="T72" s="2">
        <v>0.69172</v>
      </c>
      <c r="U72" s="2">
        <v>-2.9399999999999999E-2</v>
      </c>
      <c r="V72" s="2">
        <v>1.088739619</v>
      </c>
      <c r="W72" s="2">
        <v>2.9121622239999998</v>
      </c>
      <c r="X72" s="2">
        <v>1.0909681149999999</v>
      </c>
      <c r="Y72" s="2">
        <v>0.83036996134732188</v>
      </c>
      <c r="Z72" s="2">
        <v>67.594177767999994</v>
      </c>
      <c r="AA72" s="2">
        <v>2.9016786570743407E-2</v>
      </c>
      <c r="AB72" s="2">
        <v>14.5652173913043</v>
      </c>
      <c r="AC72" s="2">
        <v>0.42176000000000002</v>
      </c>
      <c r="AD72" s="6">
        <f t="shared" si="9"/>
        <v>0</v>
      </c>
      <c r="AE72" s="2">
        <v>1</v>
      </c>
      <c r="AF72" s="16">
        <v>-1512000000</v>
      </c>
      <c r="AG72" s="16">
        <v>16680000000</v>
      </c>
      <c r="AH72" s="16">
        <v>1998000000</v>
      </c>
      <c r="AI72" s="16">
        <v>20647000000</v>
      </c>
      <c r="AJ72" s="16">
        <v>-526000000</v>
      </c>
      <c r="AK72" s="16">
        <v>3389000000</v>
      </c>
      <c r="AL72" s="16">
        <v>4060000000</v>
      </c>
      <c r="AM72" s="16">
        <v>4461000000</v>
      </c>
      <c r="AN72" s="16">
        <v>4387000000</v>
      </c>
      <c r="AO72" s="16">
        <v>9055000000</v>
      </c>
      <c r="AP72" s="16">
        <v>2075000000</v>
      </c>
      <c r="AQ72" s="16">
        <v>12830986760</v>
      </c>
    </row>
    <row r="73" spans="1:43">
      <c r="A73" s="1">
        <f t="shared" si="5"/>
        <v>42929</v>
      </c>
      <c r="B73" s="1">
        <f t="shared" si="6"/>
        <v>43294</v>
      </c>
      <c r="C73" s="1">
        <f t="shared" si="7"/>
        <v>43660</v>
      </c>
      <c r="D73" s="1">
        <f t="shared" si="8"/>
        <v>43995</v>
      </c>
      <c r="E73" s="7">
        <v>44025</v>
      </c>
      <c r="F73" t="s">
        <v>94</v>
      </c>
      <c r="G73" s="10">
        <v>16296467627.58</v>
      </c>
      <c r="H73" s="10">
        <v>7.5651629024154703</v>
      </c>
      <c r="I73" s="2">
        <v>49.651596708796703</v>
      </c>
      <c r="J73" s="2">
        <v>37.000123946061201</v>
      </c>
      <c r="K73" s="2">
        <v>64.704070000000002</v>
      </c>
      <c r="L73" s="2">
        <v>0.29158802759826064</v>
      </c>
      <c r="M73" s="2">
        <v>31.2533852484211</v>
      </c>
      <c r="N73" s="2">
        <v>20.968384063884301</v>
      </c>
      <c r="O73" s="2">
        <v>16.823165487102322</v>
      </c>
      <c r="P73" s="2">
        <v>1.9831263293706358</v>
      </c>
      <c r="Q73" s="2">
        <v>0.34265525774425332</v>
      </c>
      <c r="R73" s="2">
        <v>0.23393274860829993</v>
      </c>
      <c r="S73" s="2">
        <v>0.6181464013448783</v>
      </c>
      <c r="T73" s="2">
        <v>6.8419299999999996</v>
      </c>
      <c r="U73" s="2">
        <v>0.57915000000000005</v>
      </c>
      <c r="V73" s="2">
        <v>6.9181155030000001</v>
      </c>
      <c r="W73" s="2">
        <v>6.6038859050000003</v>
      </c>
      <c r="X73" s="2">
        <v>9.4393601809999996</v>
      </c>
      <c r="Y73" s="2">
        <v>0.53790544070372126</v>
      </c>
      <c r="Z73" s="2">
        <v>6.8313988229999998</v>
      </c>
      <c r="AA73" s="2">
        <v>0.61924901157914769</v>
      </c>
      <c r="AB73" s="2">
        <v>-3.3317687565292902</v>
      </c>
      <c r="AC73" s="2">
        <v>-0.31917000000000001</v>
      </c>
      <c r="AD73" s="6">
        <f t="shared" si="9"/>
        <v>0</v>
      </c>
      <c r="AE73" s="2">
        <v>1</v>
      </c>
      <c r="AF73" s="16">
        <v>827486000</v>
      </c>
      <c r="AG73" s="16">
        <v>2837860000</v>
      </c>
      <c r="AH73" s="16">
        <v>875840000</v>
      </c>
      <c r="AI73" s="16">
        <v>3743982000</v>
      </c>
      <c r="AJ73" s="16">
        <v>793017000</v>
      </c>
      <c r="AK73" s="16">
        <v>2194719000</v>
      </c>
      <c r="AL73" s="16">
        <v>2295615000</v>
      </c>
      <c r="AM73" s="16">
        <v>2480066000</v>
      </c>
      <c r="AN73" s="16">
        <v>2314329000</v>
      </c>
      <c r="AO73" s="16">
        <v>1845276000</v>
      </c>
      <c r="AP73" s="16">
        <v>864613000</v>
      </c>
      <c r="AQ73" s="16">
        <v>14545527581.299999</v>
      </c>
    </row>
    <row r="74" spans="1:43">
      <c r="A74" s="1">
        <f t="shared" si="5"/>
        <v>42929</v>
      </c>
      <c r="B74" s="1">
        <f t="shared" si="6"/>
        <v>43294</v>
      </c>
      <c r="C74" s="1">
        <f t="shared" si="7"/>
        <v>43660</v>
      </c>
      <c r="D74" s="1">
        <f t="shared" si="8"/>
        <v>43995</v>
      </c>
      <c r="E74" s="7">
        <v>44025</v>
      </c>
      <c r="F74" t="s">
        <v>95</v>
      </c>
      <c r="G74" s="10">
        <v>273730829.13</v>
      </c>
      <c r="H74" s="10">
        <v>-14.028685248126131</v>
      </c>
      <c r="I74" s="2">
        <v>-16.314644923780602</v>
      </c>
      <c r="J74" s="2">
        <v>-4.1708214608666196</v>
      </c>
      <c r="K74" s="2">
        <v>47.464689999999997</v>
      </c>
      <c r="L74" s="2">
        <v>9.2948949325967894E-2</v>
      </c>
      <c r="M74" s="2">
        <v>12.874716904844499</v>
      </c>
      <c r="N74" s="2">
        <v>12.535576917961601</v>
      </c>
      <c r="O74" s="2">
        <v>6.487203914566317</v>
      </c>
      <c r="P74" s="2">
        <v>28.222215156217786</v>
      </c>
      <c r="Q74" s="2">
        <v>-0.12720005866823114</v>
      </c>
      <c r="R74" s="2">
        <v>-5.7768716499605743E-2</v>
      </c>
      <c r="S74" s="2">
        <v>0.58572265738857232</v>
      </c>
      <c r="T74" s="2">
        <v>1.69469</v>
      </c>
      <c r="U74" s="2">
        <v>0.17130000000000001</v>
      </c>
      <c r="V74" s="2">
        <v>0.70938975400000004</v>
      </c>
      <c r="W74" s="2">
        <v>1.264980218</v>
      </c>
      <c r="X74" s="2">
        <v>3.5771224469999998</v>
      </c>
      <c r="Y74" s="2">
        <v>1.2761727177904467</v>
      </c>
      <c r="Z74" s="2">
        <v>41.672249929000003</v>
      </c>
      <c r="AA74" s="2">
        <v>1.1835972442365939E-2</v>
      </c>
      <c r="AB74" s="2">
        <v>12.3225045959221</v>
      </c>
      <c r="AC74" s="2">
        <v>0.54883000000000004</v>
      </c>
      <c r="AD74" s="6">
        <f t="shared" si="9"/>
        <v>0</v>
      </c>
      <c r="AE74" s="2">
        <v>1</v>
      </c>
      <c r="AF74" s="16">
        <v>29614000</v>
      </c>
      <c r="AG74" s="16">
        <v>318605000</v>
      </c>
      <c r="AH74" s="16">
        <v>-37657000</v>
      </c>
      <c r="AI74" s="16">
        <v>651858000</v>
      </c>
      <c r="AJ74" s="16">
        <v>-48566000</v>
      </c>
      <c r="AK74" s="16">
        <v>184516000</v>
      </c>
      <c r="AL74" s="16">
        <v>250476000</v>
      </c>
      <c r="AM74" s="16">
        <v>351097000</v>
      </c>
      <c r="AN74" s="16">
        <v>381808000</v>
      </c>
      <c r="AO74" s="16">
        <v>139974000</v>
      </c>
      <c r="AP74" s="16">
        <v>71377000</v>
      </c>
      <c r="AQ74" s="16">
        <v>463037153.81</v>
      </c>
    </row>
    <row r="75" spans="1:43">
      <c r="A75" s="1">
        <f t="shared" si="5"/>
        <v>42922</v>
      </c>
      <c r="B75" s="1">
        <f t="shared" si="6"/>
        <v>43287</v>
      </c>
      <c r="C75" s="1">
        <f t="shared" si="7"/>
        <v>43653</v>
      </c>
      <c r="D75" s="1">
        <f t="shared" si="8"/>
        <v>43988</v>
      </c>
      <c r="E75" s="7">
        <v>44018</v>
      </c>
      <c r="F75" t="s">
        <v>96</v>
      </c>
      <c r="G75" s="10">
        <v>886357979.75999999</v>
      </c>
      <c r="H75" s="10">
        <v>40.150211982908267</v>
      </c>
      <c r="I75" s="2">
        <v>-165.391322917037</v>
      </c>
      <c r="J75" s="2">
        <v>-128.079686677453</v>
      </c>
      <c r="K75" s="2">
        <v>24.13053</v>
      </c>
      <c r="L75" s="2">
        <v>-5.3748649379424696E-2</v>
      </c>
      <c r="M75" s="2">
        <v>-51.289478833915297</v>
      </c>
      <c r="N75" s="2">
        <v>-8.1833855141116807</v>
      </c>
      <c r="O75" s="2">
        <v>-29.56221780261863</v>
      </c>
      <c r="P75" s="2">
        <v>41.360564740187563</v>
      </c>
      <c r="Q75" s="2">
        <v>-0.96036546925442978</v>
      </c>
      <c r="R75" s="2">
        <v>-0.11544193556453371</v>
      </c>
      <c r="S75" s="2">
        <v>0.12182689800277918</v>
      </c>
      <c r="T75" s="2">
        <v>1.04447</v>
      </c>
      <c r="U75" s="2">
        <v>3.8300000000000001E-3</v>
      </c>
      <c r="V75" s="2">
        <v>3.0856493120000001</v>
      </c>
      <c r="W75" s="2">
        <v>7.6169636519999999</v>
      </c>
      <c r="X75" s="2">
        <v>8.2519706050000003</v>
      </c>
      <c r="Y75" s="2">
        <v>5.4411650121205124</v>
      </c>
      <c r="Z75" s="2">
        <v>57.236692103000003</v>
      </c>
      <c r="AA75" s="2">
        <v>8.7348722604890752E-2</v>
      </c>
      <c r="AB75" s="2">
        <v>11.1754666400253</v>
      </c>
      <c r="AC75" s="2">
        <v>0.70613000000000004</v>
      </c>
      <c r="AD75" s="6">
        <f t="shared" si="9"/>
        <v>0</v>
      </c>
      <c r="AE75" s="2">
        <v>1</v>
      </c>
      <c r="AF75" s="16">
        <v>-102175000</v>
      </c>
      <c r="AG75" s="16">
        <v>1900978000</v>
      </c>
      <c r="AH75" s="16">
        <v>-323167000</v>
      </c>
      <c r="AI75" s="16">
        <v>2799390000</v>
      </c>
      <c r="AJ75" s="16">
        <v>-327524000</v>
      </c>
      <c r="AK75" s="16">
        <v>135167000</v>
      </c>
      <c r="AL75" s="16">
        <v>268028000</v>
      </c>
      <c r="AM75" s="16">
        <v>290321000</v>
      </c>
      <c r="AN75" s="16">
        <v>341041000</v>
      </c>
      <c r="AO75" s="16">
        <v>277216000</v>
      </c>
      <c r="AP75" s="16">
        <v>-93484000</v>
      </c>
      <c r="AQ75" s="16">
        <v>2763594369.0599999</v>
      </c>
    </row>
    <row r="76" spans="1:43">
      <c r="A76" s="1">
        <f t="shared" si="5"/>
        <v>42916</v>
      </c>
      <c r="B76" s="1">
        <f t="shared" si="6"/>
        <v>43281</v>
      </c>
      <c r="C76" s="1">
        <f t="shared" si="7"/>
        <v>43647</v>
      </c>
      <c r="D76" s="1">
        <f t="shared" si="8"/>
        <v>43982</v>
      </c>
      <c r="E76" s="7">
        <v>44012</v>
      </c>
      <c r="F76" t="s">
        <v>97</v>
      </c>
      <c r="G76" s="10">
        <v>7499851027.9799995</v>
      </c>
      <c r="H76" s="10">
        <v>-1.0376883742126977</v>
      </c>
      <c r="I76" s="2">
        <v>11.886563696505601</v>
      </c>
      <c r="J76" s="2">
        <v>68.783605537272294</v>
      </c>
      <c r="K76" s="2">
        <v>38.343170000000001</v>
      </c>
      <c r="L76" s="2">
        <v>0.19870527294662893</v>
      </c>
      <c r="M76" s="2">
        <v>-0.79229093904881298</v>
      </c>
      <c r="N76" s="2">
        <v>-7.4423980822652003E-2</v>
      </c>
      <c r="O76" s="2">
        <v>47.315178758859332</v>
      </c>
      <c r="P76" s="2">
        <v>976.50812869942922</v>
      </c>
      <c r="Q76" s="2">
        <v>-6.692052265871494E-2</v>
      </c>
      <c r="R76" s="2">
        <v>7.4249305209015499E-3</v>
      </c>
      <c r="S76" s="2">
        <v>7.4976924098615283E-2</v>
      </c>
      <c r="T76" s="2">
        <v>1.84249</v>
      </c>
      <c r="U76" s="2">
        <v>2.7890000000000002E-2</v>
      </c>
      <c r="V76" s="2">
        <v>8.0206187032480596</v>
      </c>
      <c r="W76" s="2">
        <v>11.189922939397199</v>
      </c>
      <c r="X76" s="2">
        <v>1.3058267459999999</v>
      </c>
      <c r="Y76" s="2">
        <v>0.57104747544556733</v>
      </c>
      <c r="Z76" s="2">
        <v>34.147660873240099</v>
      </c>
      <c r="AA76" s="2">
        <v>5.8372488674648712E-2</v>
      </c>
      <c r="AB76" s="2">
        <v>28.151368410757701</v>
      </c>
      <c r="AC76" s="2">
        <v>0.30510999999999999</v>
      </c>
      <c r="AD76" s="6">
        <f t="shared" si="9"/>
        <v>0</v>
      </c>
      <c r="AE76" s="2">
        <v>1</v>
      </c>
      <c r="AF76" s="16">
        <v>1938698000</v>
      </c>
      <c r="AG76" s="16">
        <v>9756651000</v>
      </c>
      <c r="AH76" s="16">
        <v>88605000</v>
      </c>
      <c r="AI76" s="16">
        <v>11933445000</v>
      </c>
      <c r="AJ76" s="16">
        <v>-59876000</v>
      </c>
      <c r="AK76" s="16">
        <v>933812000</v>
      </c>
      <c r="AL76" s="16">
        <v>23817000</v>
      </c>
      <c r="AM76" s="16">
        <v>739762000</v>
      </c>
      <c r="AN76" s="16">
        <v>894733000</v>
      </c>
      <c r="AO76" s="16">
        <v>6210284000</v>
      </c>
      <c r="AP76" s="16">
        <v>215874000</v>
      </c>
      <c r="AQ76" s="16">
        <v>10214116899.389999</v>
      </c>
    </row>
    <row r="77" spans="1:43">
      <c r="A77" s="1">
        <f t="shared" si="5"/>
        <v>42691</v>
      </c>
      <c r="B77" s="1">
        <f t="shared" si="6"/>
        <v>43056</v>
      </c>
      <c r="C77" s="1">
        <f t="shared" si="7"/>
        <v>43422</v>
      </c>
      <c r="D77" s="1">
        <f t="shared" si="8"/>
        <v>43757</v>
      </c>
      <c r="E77" s="7">
        <v>43787</v>
      </c>
      <c r="F77" t="s">
        <v>98</v>
      </c>
      <c r="G77" s="10">
        <v>258878425.59999999</v>
      </c>
      <c r="H77" s="10">
        <v>18.908015784555563</v>
      </c>
      <c r="I77" s="2">
        <v>13.072016573079599</v>
      </c>
      <c r="J77" s="2">
        <v>3.0337536406815002</v>
      </c>
      <c r="K77" s="2">
        <v>47.295679999999997</v>
      </c>
      <c r="L77" s="2">
        <v>7.0282428507332274E-3</v>
      </c>
      <c r="M77" s="2">
        <v>17.388982937191798</v>
      </c>
      <c r="N77" s="2">
        <v>22.367099834815701</v>
      </c>
      <c r="O77" s="2">
        <v>6.6249641926103813</v>
      </c>
      <c r="P77" s="2">
        <v>23.60717165538944</v>
      </c>
      <c r="Q77" s="2">
        <v>-6.724503608871741E-3</v>
      </c>
      <c r="R77" s="2">
        <v>2.6069871996928495E-4</v>
      </c>
      <c r="S77" s="2">
        <v>0.86488933339337304</v>
      </c>
      <c r="T77" s="2">
        <v>1.54999</v>
      </c>
      <c r="U77" s="2">
        <v>0.14218</v>
      </c>
      <c r="V77" s="2">
        <v>0.52463562500000005</v>
      </c>
      <c r="W77" s="2">
        <v>1.178682352</v>
      </c>
      <c r="X77" s="2">
        <v>3.9583830610000001</v>
      </c>
      <c r="Y77" s="2">
        <v>2.576264924152055</v>
      </c>
      <c r="Z77" s="2">
        <v>48.919297522000001</v>
      </c>
      <c r="AA77" s="2">
        <v>6.2581174581434335E-2</v>
      </c>
      <c r="AB77" s="2">
        <v>11.274001773738499</v>
      </c>
      <c r="AC77" s="2">
        <v>0.56089999999999995</v>
      </c>
      <c r="AD77" s="6">
        <f t="shared" si="9"/>
        <v>0</v>
      </c>
      <c r="AE77" s="2">
        <v>1</v>
      </c>
      <c r="AF77" s="16">
        <v>2381000</v>
      </c>
      <c r="AG77" s="16">
        <v>338776000</v>
      </c>
      <c r="AH77" s="16">
        <v>110000</v>
      </c>
      <c r="AI77" s="16">
        <v>421943000</v>
      </c>
      <c r="AJ77" s="16">
        <v>-2454000</v>
      </c>
      <c r="AK77" s="16">
        <v>197256000</v>
      </c>
      <c r="AL77" s="16">
        <v>206228000</v>
      </c>
      <c r="AM77" s="16">
        <v>285801000</v>
      </c>
      <c r="AN77" s="16">
        <v>364934000</v>
      </c>
      <c r="AO77" s="16">
        <v>94729000</v>
      </c>
      <c r="AP77" s="16">
        <v>69124000</v>
      </c>
      <c r="AQ77" s="16">
        <v>457944024.85000002</v>
      </c>
    </row>
    <row r="78" spans="1:43">
      <c r="A78" s="1">
        <f t="shared" si="5"/>
        <v>42796</v>
      </c>
      <c r="B78" s="1">
        <f t="shared" si="6"/>
        <v>43161</v>
      </c>
      <c r="C78" s="1">
        <f t="shared" si="7"/>
        <v>43527</v>
      </c>
      <c r="D78" s="1">
        <f t="shared" si="8"/>
        <v>43862</v>
      </c>
      <c r="E78" s="7">
        <v>43892</v>
      </c>
      <c r="F78" t="s">
        <v>99</v>
      </c>
      <c r="G78" s="10">
        <v>1672672147.0799999</v>
      </c>
      <c r="H78" s="10">
        <v>7.4981911643105175</v>
      </c>
      <c r="I78" s="2">
        <v>10.1395529631013</v>
      </c>
      <c r="J78" s="2">
        <v>13.6680677412773</v>
      </c>
      <c r="K78" s="2">
        <v>85.427459999999996</v>
      </c>
      <c r="L78" s="2">
        <v>4.8731062545975992E-2</v>
      </c>
      <c r="M78" s="2">
        <v>25.111936339522501</v>
      </c>
      <c r="N78" s="2">
        <v>18.629100567862899</v>
      </c>
      <c r="O78" s="2">
        <v>12.182356290712077</v>
      </c>
      <c r="P78" s="2">
        <v>6.4519765448756772</v>
      </c>
      <c r="Q78" s="2">
        <v>0.20990491736380332</v>
      </c>
      <c r="R78" s="2">
        <v>0.1004867075413451</v>
      </c>
      <c r="S78" s="2">
        <v>0.28940037612010522</v>
      </c>
      <c r="T78" s="2">
        <v>2.0136500000000002</v>
      </c>
      <c r="U78" s="2">
        <v>3.2280000000000003E-2</v>
      </c>
      <c r="V78" s="2">
        <v>3.0003718660000001</v>
      </c>
      <c r="W78" s="2">
        <v>4.4514942509999997</v>
      </c>
      <c r="X78" s="2">
        <v>2.2826542289999998</v>
      </c>
      <c r="Y78" s="2">
        <v>1.0422695581687786</v>
      </c>
      <c r="Z78" s="2">
        <v>32.865348114</v>
      </c>
      <c r="AA78" s="2">
        <v>4.6866415874405225E-3</v>
      </c>
      <c r="AB78" s="2">
        <v>19.679131183185401</v>
      </c>
      <c r="AC78" s="2">
        <v>0.50566</v>
      </c>
      <c r="AD78" s="6">
        <f t="shared" si="9"/>
        <v>0</v>
      </c>
      <c r="AE78" s="2">
        <v>1</v>
      </c>
      <c r="AF78" s="16">
        <v>83734000</v>
      </c>
      <c r="AG78" s="16">
        <v>1718288000</v>
      </c>
      <c r="AH78" s="16">
        <v>212718000</v>
      </c>
      <c r="AI78" s="16">
        <v>2116877000</v>
      </c>
      <c r="AJ78" s="16">
        <v>128593000</v>
      </c>
      <c r="AK78" s="16">
        <v>508622000</v>
      </c>
      <c r="AL78" s="16">
        <v>533549000</v>
      </c>
      <c r="AM78" s="16">
        <v>593229000</v>
      </c>
      <c r="AN78" s="16">
        <v>612625000</v>
      </c>
      <c r="AO78" s="16">
        <v>841362000</v>
      </c>
      <c r="AP78" s="16">
        <v>224442000</v>
      </c>
      <c r="AQ78" s="16">
        <v>2734232410.5999999</v>
      </c>
    </row>
    <row r="79" spans="1:43">
      <c r="A79" s="1">
        <f t="shared" si="5"/>
        <v>42788</v>
      </c>
      <c r="B79" s="1">
        <f t="shared" si="6"/>
        <v>43153</v>
      </c>
      <c r="C79" s="1">
        <f t="shared" si="7"/>
        <v>43519</v>
      </c>
      <c r="D79" s="1">
        <f t="shared" si="8"/>
        <v>43854</v>
      </c>
      <c r="E79" s="7">
        <v>43884</v>
      </c>
      <c r="F79" t="s">
        <v>100</v>
      </c>
      <c r="G79" s="10">
        <v>890409980.78999996</v>
      </c>
      <c r="H79" s="10">
        <v>-22.291075118952723</v>
      </c>
      <c r="I79" s="2">
        <v>4.9494509711985</v>
      </c>
      <c r="J79" s="2">
        <v>6.94206398175867</v>
      </c>
      <c r="K79" s="2">
        <v>70.024349999999998</v>
      </c>
      <c r="L79" s="2">
        <v>-2.6264609120817204E-4</v>
      </c>
      <c r="M79" s="2">
        <v>12.3281305940873</v>
      </c>
      <c r="N79" s="2">
        <v>4.62622058588122</v>
      </c>
      <c r="O79" s="2">
        <v>6.9328301084555379</v>
      </c>
      <c r="P79" s="2">
        <v>17.551184865728622</v>
      </c>
      <c r="Q79" s="2">
        <v>0.3144167058574408</v>
      </c>
      <c r="R79" s="2">
        <v>0.10940995395540629</v>
      </c>
      <c r="S79" s="2">
        <v>0.32882414236175489</v>
      </c>
      <c r="T79" s="2">
        <v>7.34124</v>
      </c>
      <c r="U79" s="2">
        <v>0.27800999999999998</v>
      </c>
      <c r="V79" s="2">
        <v>2.2504871020000001</v>
      </c>
      <c r="W79" s="2">
        <v>2.9086196520000001</v>
      </c>
      <c r="X79" s="2">
        <v>1.567486801</v>
      </c>
      <c r="Y79" s="2">
        <v>0.78006202408165048</v>
      </c>
      <c r="Z79" s="2">
        <v>33.528019415999999</v>
      </c>
      <c r="AA79" s="2">
        <v>0.10326353672501228</v>
      </c>
      <c r="AB79" s="2">
        <v>6.7722070732110398</v>
      </c>
      <c r="AC79" s="2">
        <v>0.29792999999999997</v>
      </c>
      <c r="AD79" s="6">
        <f t="shared" si="9"/>
        <v>0</v>
      </c>
      <c r="AE79" s="2">
        <v>1</v>
      </c>
      <c r="AF79" s="16">
        <v>-289000</v>
      </c>
      <c r="AG79" s="16">
        <v>1100340000</v>
      </c>
      <c r="AH79" s="16">
        <v>135133000</v>
      </c>
      <c r="AI79" s="16">
        <v>1235107000</v>
      </c>
      <c r="AJ79" s="16">
        <v>127695000</v>
      </c>
      <c r="AK79" s="16">
        <v>259565000</v>
      </c>
      <c r="AL79" s="16">
        <v>373732000</v>
      </c>
      <c r="AM79" s="16">
        <v>406133000</v>
      </c>
      <c r="AN79" s="16">
        <v>406133000</v>
      </c>
      <c r="AO79" s="16">
        <v>618147000</v>
      </c>
      <c r="AP79" s="16">
        <v>165229000</v>
      </c>
      <c r="AQ79" s="16">
        <v>1145504585.99</v>
      </c>
    </row>
    <row r="80" spans="1:43">
      <c r="A80" s="1">
        <f t="shared" si="5"/>
        <v>42785</v>
      </c>
      <c r="B80" s="1">
        <f t="shared" si="6"/>
        <v>43150</v>
      </c>
      <c r="C80" s="1">
        <f t="shared" si="7"/>
        <v>43516</v>
      </c>
      <c r="D80" s="1">
        <f t="shared" si="8"/>
        <v>43851</v>
      </c>
      <c r="E80" s="7">
        <v>43881</v>
      </c>
      <c r="F80" t="s">
        <v>101</v>
      </c>
      <c r="G80" s="10">
        <v>129510224.8</v>
      </c>
      <c r="H80" s="10">
        <v>8.4581990896617629</v>
      </c>
      <c r="I80" s="2">
        <v>-42.1730915441536</v>
      </c>
      <c r="J80" s="2">
        <v>-23.6637803590285</v>
      </c>
      <c r="K80" s="2">
        <v>38.555520000000001</v>
      </c>
      <c r="L80" s="2">
        <v>-0.23228350722094018</v>
      </c>
      <c r="M80" s="2">
        <v>-5.7005279831045401</v>
      </c>
      <c r="N80" s="2">
        <v>-5.8069790456520796</v>
      </c>
      <c r="O80" s="2">
        <v>-62.379044069028154</v>
      </c>
      <c r="P80" s="2">
        <v>25.470596548636973</v>
      </c>
      <c r="Q80" s="2">
        <v>-0.25017367349383157</v>
      </c>
      <c r="R80" s="2">
        <v>-0.12886695629355338</v>
      </c>
      <c r="S80" s="2">
        <v>0.60858092544537423</v>
      </c>
      <c r="T80" s="2">
        <v>1.3117099999999999</v>
      </c>
      <c r="U80" s="2">
        <v>9.2619999999999994E-2</v>
      </c>
      <c r="V80" s="2">
        <v>2.1677675000000001</v>
      </c>
      <c r="W80" s="2">
        <v>2.3207571769999999</v>
      </c>
      <c r="X80" s="2">
        <v>3.958978578</v>
      </c>
      <c r="Y80" s="2">
        <v>0.47111982404131203</v>
      </c>
      <c r="Z80" s="2">
        <v>20.135243747000001</v>
      </c>
      <c r="AA80" s="2">
        <v>9.3498445303951197E-2</v>
      </c>
      <c r="AB80" s="2">
        <v>0.71085367143914702</v>
      </c>
      <c r="AC80" s="2">
        <v>0.22675000000000001</v>
      </c>
      <c r="AD80" s="6">
        <f t="shared" si="9"/>
        <v>0</v>
      </c>
      <c r="AE80" s="2">
        <v>1</v>
      </c>
      <c r="AF80" s="16">
        <v>-21440000</v>
      </c>
      <c r="AG80" s="16">
        <v>92301000</v>
      </c>
      <c r="AH80" s="16">
        <v>-17679000</v>
      </c>
      <c r="AI80" s="16">
        <v>137188000</v>
      </c>
      <c r="AJ80" s="16">
        <v>-20887000</v>
      </c>
      <c r="AK80" s="16">
        <v>43968000</v>
      </c>
      <c r="AL80" s="16">
        <v>56112000</v>
      </c>
      <c r="AM80" s="16">
        <v>56112000</v>
      </c>
      <c r="AN80" s="16">
        <v>83490000</v>
      </c>
      <c r="AO80" s="16">
        <v>62742000</v>
      </c>
      <c r="AP80" s="16">
        <v>-4404000</v>
      </c>
      <c r="AQ80" s="16">
        <v>274717310.07999998</v>
      </c>
    </row>
    <row r="81" spans="1:43">
      <c r="A81" s="1">
        <f t="shared" si="5"/>
        <v>42771</v>
      </c>
      <c r="B81" s="1">
        <f t="shared" si="6"/>
        <v>43136</v>
      </c>
      <c r="C81" s="1">
        <f t="shared" si="7"/>
        <v>43502</v>
      </c>
      <c r="D81" s="1">
        <f t="shared" si="8"/>
        <v>43837</v>
      </c>
      <c r="E81" s="7">
        <v>43867</v>
      </c>
      <c r="F81" t="s">
        <v>102</v>
      </c>
      <c r="G81" s="10">
        <v>1113989097.8</v>
      </c>
      <c r="H81" s="10">
        <v>-26.129554270928452</v>
      </c>
      <c r="I81" s="2">
        <v>-106.32725347355399</v>
      </c>
      <c r="J81" s="2">
        <v>-35.273256976032897</v>
      </c>
      <c r="K81" s="2">
        <v>77.194100000000006</v>
      </c>
      <c r="L81" s="2">
        <v>-0.52223307745987435</v>
      </c>
      <c r="M81" s="2">
        <v>-29.952574484709402</v>
      </c>
      <c r="N81" s="2">
        <v>-45.072014327672598</v>
      </c>
      <c r="O81" s="2">
        <v>-21.947498754590576</v>
      </c>
      <c r="P81" s="2">
        <v>33.197579226015705</v>
      </c>
      <c r="Q81" s="2">
        <v>1.969084599077443E-2</v>
      </c>
      <c r="R81" s="2">
        <v>3.472268699900638E-2</v>
      </c>
      <c r="S81" s="2">
        <v>0.76619782844845785</v>
      </c>
      <c r="T81" s="2">
        <v>1.3122</v>
      </c>
      <c r="U81" s="2">
        <v>0.13546</v>
      </c>
      <c r="V81" s="2">
        <v>4.5787223319999999</v>
      </c>
      <c r="W81" s="2">
        <v>4.3255984869999997</v>
      </c>
      <c r="X81" s="2">
        <v>16.089379376</v>
      </c>
      <c r="Y81" s="2">
        <v>0.12197680882548681</v>
      </c>
      <c r="Z81" s="2">
        <v>0.70635369000000003</v>
      </c>
      <c r="AA81" s="2">
        <v>0.32112351709699932</v>
      </c>
      <c r="AB81" s="2">
        <v>-2.2797502476787299</v>
      </c>
      <c r="AC81" s="2">
        <v>-0.6905</v>
      </c>
      <c r="AD81" s="6">
        <f t="shared" si="9"/>
        <v>0</v>
      </c>
      <c r="AE81" s="2">
        <v>1</v>
      </c>
      <c r="AF81" s="16">
        <v>-74836000</v>
      </c>
      <c r="AG81" s="16">
        <v>143300000</v>
      </c>
      <c r="AH81" s="16">
        <v>13489000</v>
      </c>
      <c r="AI81" s="16">
        <v>388478000</v>
      </c>
      <c r="AJ81" s="16">
        <v>5861000</v>
      </c>
      <c r="AK81" s="16">
        <v>125959000</v>
      </c>
      <c r="AL81" s="16">
        <v>167546000</v>
      </c>
      <c r="AM81" s="16">
        <v>224404000</v>
      </c>
      <c r="AN81" s="16">
        <v>297651000</v>
      </c>
      <c r="AO81" s="16">
        <v>127721000</v>
      </c>
      <c r="AP81" s="16">
        <v>-65079000</v>
      </c>
      <c r="AQ81" s="16">
        <v>1428321271.45</v>
      </c>
    </row>
    <row r="82" spans="1:43">
      <c r="A82" s="1">
        <f t="shared" si="5"/>
        <v>42749</v>
      </c>
      <c r="B82" s="1">
        <f t="shared" si="6"/>
        <v>43114</v>
      </c>
      <c r="C82" s="1">
        <f t="shared" si="7"/>
        <v>43480</v>
      </c>
      <c r="D82" s="1">
        <f t="shared" si="8"/>
        <v>43815</v>
      </c>
      <c r="E82" s="7">
        <v>43845</v>
      </c>
      <c r="F82" t="s">
        <v>103</v>
      </c>
      <c r="G82" s="10">
        <v>282501500</v>
      </c>
      <c r="H82" s="10">
        <v>-0.54191864050170213</v>
      </c>
      <c r="I82" s="2">
        <v>-2.3340040241448698</v>
      </c>
      <c r="J82" s="2">
        <v>-7.3611164729954099</v>
      </c>
      <c r="K82" s="2">
        <v>43.906559999999999</v>
      </c>
      <c r="L82" s="2">
        <v>1.3921288897869049E-2</v>
      </c>
      <c r="M82" s="2">
        <v>-1.6928541095626</v>
      </c>
      <c r="N82" s="2">
        <v>-0.37424974022288598</v>
      </c>
      <c r="O82" s="2">
        <v>20.167231639800796</v>
      </c>
      <c r="P82" s="2">
        <v>10.309390225967851</v>
      </c>
      <c r="Q82" s="2">
        <v>0.34452556154276998</v>
      </c>
      <c r="R82" s="2">
        <v>7.8264787535243546E-2</v>
      </c>
      <c r="S82" s="2">
        <v>0.20374658877833504</v>
      </c>
      <c r="T82" s="2">
        <v>2.0404800000000001</v>
      </c>
      <c r="U82" s="2">
        <v>2.043E-2</v>
      </c>
      <c r="V82" s="2">
        <v>3.7243763410000001</v>
      </c>
      <c r="W82" s="2">
        <v>7.8559398160000002</v>
      </c>
      <c r="X82" s="2">
        <v>7.742168758</v>
      </c>
      <c r="Y82" s="2">
        <v>0.44704370939161253</v>
      </c>
      <c r="Z82" s="2">
        <v>18.401792073999999</v>
      </c>
      <c r="AA82" s="2">
        <v>1.0437395018868541E-2</v>
      </c>
      <c r="AB82" s="2">
        <v>33.910271272895898</v>
      </c>
      <c r="AC82" s="2">
        <v>0.29849999999999999</v>
      </c>
      <c r="AD82" s="6">
        <f t="shared" si="9"/>
        <v>0</v>
      </c>
      <c r="AE82" s="2">
        <v>1</v>
      </c>
      <c r="AF82" s="16">
        <v>6821000</v>
      </c>
      <c r="AG82" s="16">
        <v>489969000</v>
      </c>
      <c r="AH82" s="16">
        <v>39778000</v>
      </c>
      <c r="AI82" s="16">
        <v>508249000</v>
      </c>
      <c r="AJ82" s="16">
        <v>35677000</v>
      </c>
      <c r="AK82" s="16">
        <v>78028000</v>
      </c>
      <c r="AL82" s="16">
        <v>80428000</v>
      </c>
      <c r="AM82" s="16">
        <v>99823000</v>
      </c>
      <c r="AN82" s="16">
        <v>103554000</v>
      </c>
      <c r="AO82" s="16">
        <v>338600000</v>
      </c>
      <c r="AP82" s="16">
        <v>40361000</v>
      </c>
      <c r="AQ82" s="16">
        <v>813969636.21399999</v>
      </c>
    </row>
    <row r="83" spans="1:43" ht="13.95" customHeight="1">
      <c r="A83" s="1">
        <f t="shared" si="5"/>
        <v>42747</v>
      </c>
      <c r="B83" s="1">
        <f t="shared" si="6"/>
        <v>43112</v>
      </c>
      <c r="C83" s="1">
        <f t="shared" si="7"/>
        <v>43478</v>
      </c>
      <c r="D83" s="1">
        <f t="shared" si="8"/>
        <v>43813</v>
      </c>
      <c r="E83" s="7">
        <v>43843</v>
      </c>
      <c r="F83" t="s">
        <v>104</v>
      </c>
      <c r="G83" s="10">
        <v>539876933.13</v>
      </c>
      <c r="H83" s="10">
        <v>15.839228348578271</v>
      </c>
      <c r="I83" s="2">
        <v>4.1873173211335599</v>
      </c>
      <c r="J83" s="2">
        <v>1.2872937530115001</v>
      </c>
      <c r="K83" s="2">
        <v>20.538080000000001</v>
      </c>
      <c r="L83" s="2">
        <v>-0.19270390488303621</v>
      </c>
      <c r="M83" s="2">
        <v>5.8081235593639704</v>
      </c>
      <c r="N83" s="2">
        <v>6.3682103508405596</v>
      </c>
      <c r="O83" s="2">
        <v>11.957541801728166</v>
      </c>
      <c r="P83" s="2">
        <v>39.527503495951457</v>
      </c>
      <c r="Q83" s="2">
        <v>3.0151069801927763E-2</v>
      </c>
      <c r="R83" s="2">
        <v>0.10213102259096361</v>
      </c>
      <c r="S83" s="2">
        <v>0.94372251099560178</v>
      </c>
      <c r="T83" s="2">
        <v>0.97367000000000004</v>
      </c>
      <c r="U83" s="2">
        <v>-3.6700000000000001E-3</v>
      </c>
      <c r="V83" s="2">
        <v>1.3616772189999999</v>
      </c>
      <c r="W83" s="2">
        <v>2.0003722150000001</v>
      </c>
      <c r="X83" s="2">
        <v>4.3174898559999999</v>
      </c>
      <c r="Y83" s="2">
        <v>2.012053802927201</v>
      </c>
      <c r="Z83" s="2">
        <v>32.257732292</v>
      </c>
      <c r="AA83" s="2">
        <v>2.5651926441757022E-2</v>
      </c>
      <c r="AB83" s="2">
        <v>4.7404257525864102</v>
      </c>
      <c r="AC83" s="2">
        <v>0.64234999999999998</v>
      </c>
      <c r="AD83" s="6">
        <f t="shared" si="9"/>
        <v>0</v>
      </c>
      <c r="AE83" s="2">
        <v>1</v>
      </c>
      <c r="AF83" s="16">
        <v>-54847000</v>
      </c>
      <c r="AG83" s="16">
        <v>284618000</v>
      </c>
      <c r="AH83" s="16">
        <v>32695000</v>
      </c>
      <c r="AI83" s="16">
        <v>320128000</v>
      </c>
      <c r="AJ83" s="16">
        <v>9109000</v>
      </c>
      <c r="AK83" s="16">
        <v>126951000</v>
      </c>
      <c r="AL83" s="16">
        <v>142541000</v>
      </c>
      <c r="AM83" s="16">
        <v>286074000</v>
      </c>
      <c r="AN83" s="16">
        <v>302112000</v>
      </c>
      <c r="AO83" s="16">
        <v>94493000</v>
      </c>
      <c r="AP83" s="16">
        <v>51384000</v>
      </c>
      <c r="AQ83" s="16">
        <v>614426327.94000006</v>
      </c>
    </row>
    <row r="84" spans="1:43">
      <c r="A84" s="1">
        <f t="shared" si="5"/>
        <v>42746</v>
      </c>
      <c r="B84" s="1">
        <f t="shared" si="6"/>
        <v>43111</v>
      </c>
      <c r="C84" s="1">
        <f t="shared" si="7"/>
        <v>43477</v>
      </c>
      <c r="D84" s="1">
        <f t="shared" si="8"/>
        <v>43812</v>
      </c>
      <c r="E84" s="7">
        <v>43842</v>
      </c>
      <c r="F84" t="s">
        <v>105</v>
      </c>
      <c r="G84" s="10">
        <v>4936714995.2200003</v>
      </c>
      <c r="H84" s="10">
        <v>-13.657435363564231</v>
      </c>
      <c r="I84" s="2">
        <v>20.975907507809399</v>
      </c>
      <c r="J84" s="2">
        <v>12.238564869920101</v>
      </c>
      <c r="K84" s="2">
        <v>26.53145</v>
      </c>
      <c r="L84" s="2">
        <v>0.12137967351237493</v>
      </c>
      <c r="M84" s="2">
        <v>18.0071416425778</v>
      </c>
      <c r="N84" s="2">
        <v>15.7360971804302</v>
      </c>
      <c r="O84" s="2">
        <v>15.37854698458426</v>
      </c>
      <c r="P84" s="2">
        <v>5.6926362995661961</v>
      </c>
      <c r="Q84" s="2">
        <v>0.10840071262162533</v>
      </c>
      <c r="R84" s="2">
        <v>0.14921567933146843</v>
      </c>
      <c r="S84" s="2">
        <v>0.77514960518395237</v>
      </c>
      <c r="T84" s="2">
        <v>2.0685600000000002</v>
      </c>
      <c r="U84" s="2">
        <v>0.12361</v>
      </c>
      <c r="V84" s="2">
        <v>2.7733870829999998</v>
      </c>
      <c r="W84" s="2">
        <v>3.2314299329999998</v>
      </c>
      <c r="X84" s="2">
        <v>4.6136775290000003</v>
      </c>
      <c r="Y84" s="2">
        <v>0.72375189107413007</v>
      </c>
      <c r="Z84" s="2">
        <v>14.792907631</v>
      </c>
      <c r="AA84" s="2">
        <v>1.4349657714586624E-2</v>
      </c>
      <c r="AB84" s="2">
        <v>10.8974056603774</v>
      </c>
      <c r="AC84" s="2">
        <v>0.40551999999999999</v>
      </c>
      <c r="AD84" s="6">
        <f t="shared" si="9"/>
        <v>0</v>
      </c>
      <c r="AE84" s="2">
        <v>1</v>
      </c>
      <c r="AF84" s="16">
        <v>276600000</v>
      </c>
      <c r="AG84" s="16">
        <v>2278800000</v>
      </c>
      <c r="AH84" s="16">
        <v>421400000</v>
      </c>
      <c r="AI84" s="16">
        <v>2824100000</v>
      </c>
      <c r="AJ84" s="16">
        <v>237300000</v>
      </c>
      <c r="AK84" s="16">
        <v>1861200000</v>
      </c>
      <c r="AL84" s="16">
        <v>2004300000</v>
      </c>
      <c r="AM84" s="16">
        <v>1973300000</v>
      </c>
      <c r="AN84" s="16">
        <v>2189100000</v>
      </c>
      <c r="AO84" s="16">
        <v>1322000000</v>
      </c>
      <c r="AP84" s="16">
        <v>494300000</v>
      </c>
      <c r="AQ84" s="16">
        <v>7601615774.4799995</v>
      </c>
    </row>
    <row r="85" spans="1:43">
      <c r="A85" s="1">
        <f t="shared" si="5"/>
        <v>42744</v>
      </c>
      <c r="B85" s="1">
        <f t="shared" si="6"/>
        <v>43109</v>
      </c>
      <c r="C85" s="1">
        <f t="shared" si="7"/>
        <v>43475</v>
      </c>
      <c r="D85" s="1">
        <f t="shared" si="8"/>
        <v>43810</v>
      </c>
      <c r="E85" s="7">
        <v>43840</v>
      </c>
      <c r="F85" t="s">
        <v>106</v>
      </c>
      <c r="G85" s="10">
        <v>302849055.30000001</v>
      </c>
      <c r="H85" s="10">
        <v>69.374625190894392</v>
      </c>
      <c r="I85" s="2">
        <v>-621.20391646054998</v>
      </c>
      <c r="J85" s="2">
        <v>-256.08461139333701</v>
      </c>
      <c r="K85" s="2">
        <v>97.22242</v>
      </c>
      <c r="L85" s="2">
        <v>-0.71787327530897005</v>
      </c>
      <c r="M85" s="2">
        <v>-245.91966020296101</v>
      </c>
      <c r="N85" s="2">
        <v>-57.147223480159099</v>
      </c>
      <c r="O85" s="2">
        <v>-2.999114174766488</v>
      </c>
      <c r="P85" s="2">
        <v>320.62051705130619</v>
      </c>
      <c r="Q85" s="2">
        <v>-6.3703441271640804</v>
      </c>
      <c r="R85" s="2">
        <v>-0.61889341631791261</v>
      </c>
      <c r="S85" s="2">
        <v>0.12296374603930635</v>
      </c>
      <c r="T85" s="2">
        <v>8.6992700000000003</v>
      </c>
      <c r="U85" s="2">
        <v>0.86214000000000002</v>
      </c>
      <c r="V85" s="2">
        <v>7.6775568710000002</v>
      </c>
      <c r="W85" s="2">
        <v>7.6326809769999997</v>
      </c>
      <c r="X85" s="2">
        <v>43.940612569999999</v>
      </c>
      <c r="Y85" s="2">
        <v>-35.141608585020464</v>
      </c>
      <c r="Z85" s="2">
        <v>56.030167816999999</v>
      </c>
      <c r="AA85" s="2">
        <v>0.34016188926981328</v>
      </c>
      <c r="AB85" s="2">
        <v>0.108793233793234</v>
      </c>
      <c r="AC85" s="2">
        <v>1.4919999999999999E-2</v>
      </c>
      <c r="AD85" s="6">
        <f t="shared" si="9"/>
        <v>0</v>
      </c>
      <c r="AE85" s="2">
        <v>1</v>
      </c>
      <c r="AF85" s="16">
        <v>-221540000</v>
      </c>
      <c r="AG85" s="16">
        <v>308606000</v>
      </c>
      <c r="AH85" s="16">
        <v>-213098000</v>
      </c>
      <c r="AI85" s="16">
        <v>344321000</v>
      </c>
      <c r="AJ85" s="16">
        <v>-269714000</v>
      </c>
      <c r="AK85" s="16">
        <v>7300000</v>
      </c>
      <c r="AL85" s="16">
        <v>22585000</v>
      </c>
      <c r="AM85" s="16">
        <v>4541000</v>
      </c>
      <c r="AN85" s="16">
        <v>42339000</v>
      </c>
      <c r="AO85" s="16">
        <v>-9039000</v>
      </c>
      <c r="AP85" s="16">
        <v>-210910000</v>
      </c>
      <c r="AQ85" s="16">
        <v>632543170.60000002</v>
      </c>
    </row>
    <row r="86" spans="1:43">
      <c r="A86" s="1">
        <f t="shared" si="5"/>
        <v>42740</v>
      </c>
      <c r="B86" s="1">
        <f t="shared" si="6"/>
        <v>43105</v>
      </c>
      <c r="C86" s="1">
        <f t="shared" si="7"/>
        <v>43471</v>
      </c>
      <c r="D86" s="1">
        <f t="shared" si="8"/>
        <v>43806</v>
      </c>
      <c r="E86" s="7">
        <v>43836</v>
      </c>
      <c r="F86" t="s">
        <v>107</v>
      </c>
      <c r="G86" s="10">
        <v>262837114.12</v>
      </c>
      <c r="H86" s="10">
        <v>-8.3286546933917265</v>
      </c>
      <c r="I86" s="2">
        <v>3.1524815941048598</v>
      </c>
      <c r="J86" s="2">
        <v>1.07596057501126</v>
      </c>
      <c r="K86" s="2">
        <v>64.183989999999994</v>
      </c>
      <c r="L86" s="2">
        <v>1.6211135888664463E-2</v>
      </c>
      <c r="M86" s="2">
        <v>1.6258212605326501</v>
      </c>
      <c r="N86" s="2">
        <v>2.1499543508934198</v>
      </c>
      <c r="O86" s="2">
        <v>8.393999332018808</v>
      </c>
      <c r="P86" s="2">
        <v>20.395712034185607</v>
      </c>
      <c r="Q86" s="2">
        <v>-3.2401087164643776E-3</v>
      </c>
      <c r="R86" s="2">
        <v>0.13466152281146235</v>
      </c>
      <c r="S86" s="2">
        <v>1.2864340415730984</v>
      </c>
      <c r="T86" s="2">
        <v>0.96643000000000001</v>
      </c>
      <c r="U86" s="2">
        <v>-4.2199999999999998E-3</v>
      </c>
      <c r="V86" s="2">
        <v>0.64503654499999996</v>
      </c>
      <c r="W86" s="2">
        <v>0.62026479400000001</v>
      </c>
      <c r="X86" s="2">
        <v>2.2118052929999998</v>
      </c>
      <c r="Y86" s="2">
        <v>0.14205901569396109</v>
      </c>
      <c r="Z86" s="2">
        <v>0</v>
      </c>
      <c r="AA86" s="2">
        <v>0.14313317999789846</v>
      </c>
      <c r="AB86" s="2">
        <v>-0.123266419616858</v>
      </c>
      <c r="AC86" s="2">
        <v>-1.874E-2</v>
      </c>
      <c r="AD86" s="6">
        <f t="shared" si="9"/>
        <v>0</v>
      </c>
      <c r="AE86" s="2">
        <v>1</v>
      </c>
      <c r="AF86" s="16">
        <v>2777000</v>
      </c>
      <c r="AG86" s="16">
        <v>171302000</v>
      </c>
      <c r="AH86" s="16">
        <v>42096000</v>
      </c>
      <c r="AI86" s="16">
        <v>312606000</v>
      </c>
      <c r="AJ86" s="16">
        <v>-1303000</v>
      </c>
      <c r="AK86" s="16">
        <v>230602000</v>
      </c>
      <c r="AL86" s="16">
        <v>283685000</v>
      </c>
      <c r="AM86" s="16">
        <v>331386000</v>
      </c>
      <c r="AN86" s="16">
        <v>402147000</v>
      </c>
      <c r="AO86" s="16">
        <v>149994000</v>
      </c>
      <c r="AP86" s="16">
        <v>32965000</v>
      </c>
      <c r="AQ86" s="16">
        <v>276708187.98000002</v>
      </c>
    </row>
    <row r="87" spans="1:43">
      <c r="A87" s="1">
        <f t="shared" si="5"/>
        <v>42727</v>
      </c>
      <c r="B87" s="1">
        <f t="shared" si="6"/>
        <v>43092</v>
      </c>
      <c r="C87" s="1">
        <f t="shared" si="7"/>
        <v>43458</v>
      </c>
      <c r="D87" s="1">
        <f t="shared" si="8"/>
        <v>43793</v>
      </c>
      <c r="E87" s="7">
        <v>43823</v>
      </c>
      <c r="F87" t="s">
        <v>108</v>
      </c>
      <c r="G87" s="10">
        <v>1804001862.48</v>
      </c>
      <c r="H87" s="10">
        <v>10.580030678779561</v>
      </c>
      <c r="I87" s="2">
        <v>12.1972553159403</v>
      </c>
      <c r="J87" s="2">
        <v>2.3208300812634901</v>
      </c>
      <c r="K87" s="2">
        <v>19.293589999999998</v>
      </c>
      <c r="L87" s="2">
        <v>5.5382325845085394E-2</v>
      </c>
      <c r="M87" s="2">
        <v>4.2387860979753</v>
      </c>
      <c r="N87" s="2">
        <v>12.513765820104</v>
      </c>
      <c r="O87" s="2">
        <v>9.9647238002040819</v>
      </c>
      <c r="P87" s="2">
        <v>11.032365434144175</v>
      </c>
      <c r="Q87" s="2">
        <v>1.1344967976952929E-2</v>
      </c>
      <c r="R87" s="2">
        <v>2.9593174442844556E-2</v>
      </c>
      <c r="S87" s="2">
        <v>1.8052910962584083</v>
      </c>
      <c r="T87" s="2">
        <v>1.93994</v>
      </c>
      <c r="U87" s="2">
        <v>0.33029999999999998</v>
      </c>
      <c r="V87" s="2">
        <v>0.33500203499999998</v>
      </c>
      <c r="W87" s="2">
        <v>0.44834623400000001</v>
      </c>
      <c r="X87" s="2">
        <v>1.684529065</v>
      </c>
      <c r="Y87" s="2">
        <v>0.79712175241976568</v>
      </c>
      <c r="Z87" s="2">
        <v>27.730475641000002</v>
      </c>
      <c r="AA87" s="2">
        <v>2.8701013393806249E-2</v>
      </c>
      <c r="AB87" s="2">
        <v>34.574911678642103</v>
      </c>
      <c r="AC87" s="2">
        <v>0.41485</v>
      </c>
      <c r="AD87" s="6">
        <f t="shared" si="9"/>
        <v>0</v>
      </c>
      <c r="AE87" s="2">
        <v>1</v>
      </c>
      <c r="AF87" s="16">
        <v>156300000</v>
      </c>
      <c r="AG87" s="16">
        <v>2822200000</v>
      </c>
      <c r="AH87" s="16">
        <v>137700000</v>
      </c>
      <c r="AI87" s="16">
        <v>4653100000</v>
      </c>
      <c r="AJ87" s="16">
        <v>95300000</v>
      </c>
      <c r="AK87" s="16">
        <v>6190500000</v>
      </c>
      <c r="AL87" s="16">
        <v>7622800000</v>
      </c>
      <c r="AM87" s="16">
        <v>7927400000</v>
      </c>
      <c r="AN87" s="16">
        <v>8400200000</v>
      </c>
      <c r="AO87" s="16">
        <v>1570400000</v>
      </c>
      <c r="AP87" s="16">
        <v>392000000</v>
      </c>
      <c r="AQ87" s="16">
        <v>3906171729.6799998</v>
      </c>
    </row>
    <row r="88" spans="1:43">
      <c r="A88" s="1">
        <f t="shared" si="5"/>
        <v>42726</v>
      </c>
      <c r="B88" s="1">
        <f t="shared" si="6"/>
        <v>43091</v>
      </c>
      <c r="C88" s="1">
        <f t="shared" si="7"/>
        <v>43457</v>
      </c>
      <c r="D88" s="1">
        <f t="shared" si="8"/>
        <v>43792</v>
      </c>
      <c r="E88" s="7">
        <v>43822</v>
      </c>
      <c r="F88" t="s">
        <v>109</v>
      </c>
      <c r="G88" s="10">
        <v>504950856.80000001</v>
      </c>
      <c r="H88" s="10">
        <v>4.173604501302278</v>
      </c>
      <c r="I88" s="2">
        <v>-5.3252488858116598</v>
      </c>
      <c r="J88" s="2">
        <v>-10.27651371672</v>
      </c>
      <c r="K88" s="2">
        <v>53.226469999999999</v>
      </c>
      <c r="L88" s="2">
        <v>-3.1582780619435723E-2</v>
      </c>
      <c r="M88" s="2">
        <v>3.5035102557583202</v>
      </c>
      <c r="N88" s="2">
        <v>1.0567535504227299</v>
      </c>
      <c r="O88" s="2">
        <v>31.029850271222262</v>
      </c>
      <c r="P88" s="2">
        <v>13.336855351347902</v>
      </c>
      <c r="Q88" s="2">
        <v>4.9832426789736831E-2</v>
      </c>
      <c r="R88" s="2">
        <v>3.7054956627698449E-2</v>
      </c>
      <c r="S88" s="2">
        <v>0.20071044284822245</v>
      </c>
      <c r="T88" s="2">
        <v>2.4776699999999998</v>
      </c>
      <c r="U88" s="2">
        <v>8.9080000000000006E-2</v>
      </c>
      <c r="V88" s="2">
        <v>3.4914796479999999</v>
      </c>
      <c r="W88" s="2">
        <v>4.5710506339999997</v>
      </c>
      <c r="X88" s="2">
        <v>1.665489649</v>
      </c>
      <c r="Y88" s="2">
        <v>0.94982441963410358</v>
      </c>
      <c r="Z88" s="2">
        <v>36.049778594999999</v>
      </c>
      <c r="AA88" s="2">
        <v>8.626755466572808E-2</v>
      </c>
      <c r="AB88" s="2">
        <v>9.8241598207617606</v>
      </c>
      <c r="AC88" s="2">
        <v>0.40087</v>
      </c>
      <c r="AD88" s="6">
        <f t="shared" si="9"/>
        <v>0</v>
      </c>
      <c r="AE88" s="2">
        <v>1</v>
      </c>
      <c r="AF88" s="16">
        <v>-20728000</v>
      </c>
      <c r="AG88" s="16">
        <v>656307000</v>
      </c>
      <c r="AH88" s="16">
        <v>26882000</v>
      </c>
      <c r="AI88" s="16">
        <v>725463000</v>
      </c>
      <c r="AJ88" s="16">
        <v>7256000</v>
      </c>
      <c r="AK88" s="16">
        <v>100335000</v>
      </c>
      <c r="AL88" s="16">
        <v>111572000</v>
      </c>
      <c r="AM88" s="16">
        <v>120763000</v>
      </c>
      <c r="AN88" s="16">
        <v>145608000</v>
      </c>
      <c r="AO88" s="16">
        <v>336598000</v>
      </c>
      <c r="AP88" s="16">
        <v>28390000</v>
      </c>
      <c r="AQ88" s="16">
        <v>880937449.20000005</v>
      </c>
    </row>
    <row r="89" spans="1:43">
      <c r="A89" s="1">
        <f t="shared" si="5"/>
        <v>42723</v>
      </c>
      <c r="B89" s="1">
        <f t="shared" si="6"/>
        <v>43088</v>
      </c>
      <c r="C89" s="1">
        <f t="shared" si="7"/>
        <v>43454</v>
      </c>
      <c r="D89" s="1">
        <f t="shared" si="8"/>
        <v>43789</v>
      </c>
      <c r="E89" s="7">
        <v>43819</v>
      </c>
      <c r="F89" t="s">
        <v>110</v>
      </c>
      <c r="G89" s="10">
        <v>625442839.63</v>
      </c>
      <c r="H89" s="10">
        <v>22.873644685410341</v>
      </c>
      <c r="I89" s="2">
        <v>-12.077706353470001</v>
      </c>
      <c r="J89" s="2">
        <v>-9.4302051994137202</v>
      </c>
      <c r="K89" s="2">
        <v>76.919280000000001</v>
      </c>
      <c r="L89" s="2">
        <v>0.2457485363813772</v>
      </c>
      <c r="M89" s="2">
        <v>-3.1054732700763701</v>
      </c>
      <c r="N89" s="2">
        <v>-3.5559996797888802</v>
      </c>
      <c r="O89" s="2">
        <v>30.648062468478567</v>
      </c>
      <c r="P89" s="2">
        <v>11.566996270790639</v>
      </c>
      <c r="Q89" s="2">
        <v>0.1657495058774576</v>
      </c>
      <c r="R89" s="2">
        <v>0.12223436678143897</v>
      </c>
      <c r="S89" s="2">
        <v>0.71720875751211455</v>
      </c>
      <c r="T89" s="2">
        <v>3.1974</v>
      </c>
      <c r="U89" s="2">
        <v>0.37381999999999999</v>
      </c>
      <c r="V89" s="2">
        <v>1.9406667289999999</v>
      </c>
      <c r="W89" s="2">
        <v>1.5821415029999999</v>
      </c>
      <c r="X89" s="2">
        <v>2.4019027500000001</v>
      </c>
      <c r="Y89" s="2">
        <v>0</v>
      </c>
      <c r="Z89" s="2">
        <v>0</v>
      </c>
      <c r="AA89" s="2">
        <v>0.42947681442245145</v>
      </c>
      <c r="AB89" s="2">
        <v>-3.9782574788657699</v>
      </c>
      <c r="AC89" s="2">
        <v>-0.59255999999999998</v>
      </c>
      <c r="AD89" s="6">
        <f t="shared" si="9"/>
        <v>0</v>
      </c>
      <c r="AE89" s="2">
        <v>1</v>
      </c>
      <c r="AF89" s="16">
        <v>52890000</v>
      </c>
      <c r="AG89" s="16">
        <v>215220000</v>
      </c>
      <c r="AH89" s="16">
        <v>32767000</v>
      </c>
      <c r="AI89" s="16">
        <v>268067000</v>
      </c>
      <c r="AJ89" s="16">
        <v>31867000</v>
      </c>
      <c r="AK89" s="16">
        <v>138681000</v>
      </c>
      <c r="AL89" s="16">
        <v>161754000</v>
      </c>
      <c r="AM89" s="16">
        <v>174090000</v>
      </c>
      <c r="AN89" s="16">
        <v>192260000</v>
      </c>
      <c r="AO89" s="16">
        <v>215220000</v>
      </c>
      <c r="AP89" s="16">
        <v>10707000</v>
      </c>
      <c r="AQ89" s="16">
        <v>328148804.85000002</v>
      </c>
    </row>
    <row r="90" spans="1:43">
      <c r="A90" s="1">
        <f t="shared" si="5"/>
        <v>42722</v>
      </c>
      <c r="B90" s="1">
        <f t="shared" si="6"/>
        <v>43087</v>
      </c>
      <c r="C90" s="1">
        <f t="shared" si="7"/>
        <v>43453</v>
      </c>
      <c r="D90" s="1">
        <f t="shared" si="8"/>
        <v>43788</v>
      </c>
      <c r="E90" s="7">
        <v>43818</v>
      </c>
      <c r="F90" t="s">
        <v>111</v>
      </c>
      <c r="G90" s="10">
        <v>1166153070</v>
      </c>
      <c r="H90" s="10">
        <v>2.8699705819647638</v>
      </c>
      <c r="I90" s="2">
        <v>-30.7963324519338</v>
      </c>
      <c r="J90" s="2">
        <v>-71.749950861065301</v>
      </c>
      <c r="K90" s="2">
        <v>48.633710000000001</v>
      </c>
      <c r="L90" s="2">
        <v>-0.14057828365950686</v>
      </c>
      <c r="M90" s="2">
        <v>3.71626423139146</v>
      </c>
      <c r="N90" s="2">
        <v>0.98880190591476802</v>
      </c>
      <c r="O90" s="2">
        <v>9.7843272358367948</v>
      </c>
      <c r="P90" s="2">
        <v>11.620528271135555</v>
      </c>
      <c r="Q90" s="2">
        <v>0.19110028525647935</v>
      </c>
      <c r="R90" s="2">
        <v>5.7438621774493596E-2</v>
      </c>
      <c r="S90" s="2">
        <v>0.25209732409811531</v>
      </c>
      <c r="T90" s="2">
        <v>0.97638999999999998</v>
      </c>
      <c r="U90" s="2">
        <v>-4.4900000000000001E-3</v>
      </c>
      <c r="V90" s="2">
        <v>1.3767416652807001</v>
      </c>
      <c r="W90" s="2">
        <v>2.33316979391887</v>
      </c>
      <c r="X90" s="2">
        <v>0.70493113399999996</v>
      </c>
      <c r="Y90" s="2">
        <v>0.66455204860741313</v>
      </c>
      <c r="Z90" s="2">
        <v>58.921021157206802</v>
      </c>
      <c r="AA90" s="2">
        <v>6.5170992620754764E-2</v>
      </c>
      <c r="AB90" s="2">
        <v>5.4142044767090098</v>
      </c>
      <c r="AC90" s="2">
        <v>0.27010000000000001</v>
      </c>
      <c r="AD90" s="6">
        <f t="shared" si="9"/>
        <v>0</v>
      </c>
      <c r="AE90" s="2">
        <v>1</v>
      </c>
      <c r="AF90" s="16">
        <v>-349348000</v>
      </c>
      <c r="AG90" s="16">
        <v>2485078000</v>
      </c>
      <c r="AH90" s="16">
        <v>158548000</v>
      </c>
      <c r="AI90" s="16">
        <v>2760303000</v>
      </c>
      <c r="AJ90" s="16">
        <v>132980000</v>
      </c>
      <c r="AK90" s="16">
        <v>526271000</v>
      </c>
      <c r="AL90" s="16">
        <v>649093000</v>
      </c>
      <c r="AM90" s="16">
        <v>826456000</v>
      </c>
      <c r="AN90" s="16">
        <v>695865000</v>
      </c>
      <c r="AO90" s="16">
        <v>1492941000</v>
      </c>
      <c r="AP90" s="16">
        <v>157715000</v>
      </c>
      <c r="AQ90" s="16">
        <v>1543135170</v>
      </c>
    </row>
    <row r="91" spans="1:43">
      <c r="A91" s="1">
        <f t="shared" si="5"/>
        <v>42722</v>
      </c>
      <c r="B91" s="1">
        <f t="shared" si="6"/>
        <v>43087</v>
      </c>
      <c r="C91" s="1">
        <f t="shared" si="7"/>
        <v>43453</v>
      </c>
      <c r="D91" s="1">
        <f t="shared" si="8"/>
        <v>43788</v>
      </c>
      <c r="E91" s="7">
        <v>43818</v>
      </c>
      <c r="F91" t="s">
        <v>112</v>
      </c>
      <c r="G91" s="10">
        <v>129870858.39</v>
      </c>
      <c r="H91" s="10">
        <v>-8.1777787802457027</v>
      </c>
      <c r="I91" s="2">
        <v>-10.8862716565868</v>
      </c>
      <c r="J91" s="2">
        <v>-10.5527638190955</v>
      </c>
      <c r="K91" s="2">
        <v>80.877369999999999</v>
      </c>
      <c r="L91" s="2">
        <v>-0.17218494346906885</v>
      </c>
      <c r="M91" s="2">
        <v>-15.156190308266501</v>
      </c>
      <c r="N91" s="2">
        <v>-12.4485584291766</v>
      </c>
      <c r="O91" s="2">
        <v>-40.401549075408923</v>
      </c>
      <c r="P91" s="2">
        <v>93.116806496345873</v>
      </c>
      <c r="Q91" s="2">
        <v>-1.7764887156711682E-2</v>
      </c>
      <c r="R91" s="2">
        <v>1.0074067290190378E-2</v>
      </c>
      <c r="S91" s="2">
        <v>0.31575904662690463</v>
      </c>
      <c r="T91" s="2">
        <v>1.3733500000000001</v>
      </c>
      <c r="U91" s="2">
        <v>0.24185000000000001</v>
      </c>
      <c r="V91" s="2">
        <v>5.2485493989999998</v>
      </c>
      <c r="W91" s="2">
        <v>4.282476344</v>
      </c>
      <c r="X91" s="2">
        <v>6.3598012429999997</v>
      </c>
      <c r="Y91" s="2">
        <v>0</v>
      </c>
      <c r="Z91" s="2">
        <v>0</v>
      </c>
      <c r="AA91" s="2">
        <v>0.8761650887030058</v>
      </c>
      <c r="AB91" s="2">
        <v>-1.07357753342076</v>
      </c>
      <c r="AC91" s="2">
        <v>-0.87617</v>
      </c>
      <c r="AD91" s="6">
        <f t="shared" si="9"/>
        <v>0</v>
      </c>
      <c r="AE91" s="2">
        <v>1</v>
      </c>
      <c r="AF91" s="16">
        <v>-9366000</v>
      </c>
      <c r="AG91" s="16">
        <v>54395000</v>
      </c>
      <c r="AH91" s="16">
        <v>1760000</v>
      </c>
      <c r="AI91" s="16">
        <v>174706000</v>
      </c>
      <c r="AJ91" s="16">
        <v>-980000</v>
      </c>
      <c r="AK91" s="16">
        <v>9611000</v>
      </c>
      <c r="AL91" s="16">
        <v>29121000</v>
      </c>
      <c r="AM91" s="16">
        <v>43799000</v>
      </c>
      <c r="AN91" s="16">
        <v>55165000</v>
      </c>
      <c r="AO91" s="16">
        <v>54395000</v>
      </c>
      <c r="AP91" s="16">
        <v>-7214000</v>
      </c>
      <c r="AQ91" s="16">
        <v>291456775.02999997</v>
      </c>
    </row>
    <row r="92" spans="1:43">
      <c r="A92" s="1">
        <f t="shared" si="5"/>
        <v>42719</v>
      </c>
      <c r="B92" s="1">
        <f t="shared" si="6"/>
        <v>43084</v>
      </c>
      <c r="C92" s="1">
        <f t="shared" si="7"/>
        <v>43450</v>
      </c>
      <c r="D92" s="1">
        <f t="shared" si="8"/>
        <v>43785</v>
      </c>
      <c r="E92" s="7">
        <v>43815</v>
      </c>
      <c r="F92" t="s">
        <v>113</v>
      </c>
      <c r="G92" s="10">
        <v>124751273.2</v>
      </c>
      <c r="H92" s="10">
        <v>0.41264411785298294</v>
      </c>
      <c r="I92" s="2">
        <v>31.545306141218099</v>
      </c>
      <c r="J92" s="2">
        <v>19.661794210375501</v>
      </c>
      <c r="K92" s="2">
        <v>54.956850000000003</v>
      </c>
      <c r="L92" s="2">
        <v>0.21003674247709408</v>
      </c>
      <c r="M92" s="2">
        <v>21.304098595586101</v>
      </c>
      <c r="N92" s="2">
        <v>32.0526088831393</v>
      </c>
      <c r="O92" s="2">
        <v>36.344487560793674</v>
      </c>
      <c r="P92" s="2">
        <v>43.239553314737584</v>
      </c>
      <c r="Q92" s="2">
        <v>-6.8757454570967519E-3</v>
      </c>
      <c r="R92" s="2">
        <v>0.28461620204739468</v>
      </c>
      <c r="S92" s="2">
        <v>1.0097410647869363</v>
      </c>
      <c r="T92" s="2">
        <v>4.1740599999999999</v>
      </c>
      <c r="U92" s="2">
        <v>0.50448000000000004</v>
      </c>
      <c r="V92" s="2">
        <v>7.2875064519999997</v>
      </c>
      <c r="W92" s="2">
        <v>6.9824333650000003</v>
      </c>
      <c r="X92" s="2">
        <v>10.209212451000001</v>
      </c>
      <c r="Y92" s="2">
        <v>1.7846998674493467E-2</v>
      </c>
      <c r="Z92" s="2">
        <v>0.11041917800000001</v>
      </c>
      <c r="AA92" s="2">
        <v>0.47783824008185666</v>
      </c>
      <c r="AB92" s="2">
        <v>-0.76953843866661198</v>
      </c>
      <c r="AC92" s="2">
        <v>-0.46029999999999999</v>
      </c>
      <c r="AD92" s="6">
        <f t="shared" si="9"/>
        <v>0</v>
      </c>
      <c r="AE92" s="2">
        <v>1</v>
      </c>
      <c r="AF92" s="16">
        <v>4516000</v>
      </c>
      <c r="AG92" s="16">
        <v>21501000</v>
      </c>
      <c r="AH92" s="16">
        <v>8035000</v>
      </c>
      <c r="AI92" s="16">
        <v>28231000</v>
      </c>
      <c r="AJ92" s="16">
        <v>-196000</v>
      </c>
      <c r="AK92" s="16">
        <v>9702000</v>
      </c>
      <c r="AL92" s="16">
        <v>13876000</v>
      </c>
      <c r="AM92" s="16">
        <v>20212000</v>
      </c>
      <c r="AN92" s="16">
        <v>28506000</v>
      </c>
      <c r="AO92" s="16">
        <v>21124000</v>
      </c>
      <c r="AP92" s="16">
        <v>6703000</v>
      </c>
      <c r="AQ92" s="16">
        <v>243617100.12</v>
      </c>
    </row>
    <row r="93" spans="1:43">
      <c r="A93" s="1">
        <f t="shared" si="5"/>
        <v>42712</v>
      </c>
      <c r="B93" s="1">
        <f t="shared" si="6"/>
        <v>43077</v>
      </c>
      <c r="C93" s="1">
        <f t="shared" si="7"/>
        <v>43443</v>
      </c>
      <c r="D93" s="1">
        <f t="shared" si="8"/>
        <v>43778</v>
      </c>
      <c r="E93" s="7">
        <v>43808</v>
      </c>
      <c r="F93" t="s">
        <v>114</v>
      </c>
      <c r="G93" s="10">
        <v>1002429152.42</v>
      </c>
      <c r="H93" s="10">
        <v>40.276115861432366</v>
      </c>
      <c r="I93" s="2">
        <v>-89.451649253074706</v>
      </c>
      <c r="J93" s="2">
        <v>-8.9557922352897492</v>
      </c>
      <c r="K93" s="2">
        <v>6.8458300000000003</v>
      </c>
      <c r="L93" s="2">
        <v>-0.27699259475117138</v>
      </c>
      <c r="M93" s="2">
        <v>0.23332854652380999</v>
      </c>
      <c r="N93" s="2">
        <v>1.23722255791444</v>
      </c>
      <c r="O93" s="2">
        <v>7.4559561372280649</v>
      </c>
      <c r="P93" s="2">
        <v>18.385994385146848</v>
      </c>
      <c r="Q93" s="2">
        <v>2.093390943762831E-3</v>
      </c>
      <c r="R93" s="2">
        <v>2.3735419366156876E-2</v>
      </c>
      <c r="S93" s="2">
        <v>3.7203173482872391</v>
      </c>
      <c r="T93" s="2">
        <v>0.99582999999999999</v>
      </c>
      <c r="U93" s="2">
        <v>-1.58E-3</v>
      </c>
      <c r="V93" s="2">
        <v>8.9095060158450007E-2</v>
      </c>
      <c r="W93" s="2">
        <v>0.19608915722661099</v>
      </c>
      <c r="X93" s="2">
        <v>1.550160703</v>
      </c>
      <c r="Y93" s="2">
        <v>1.3463567871610289</v>
      </c>
      <c r="Z93" s="2">
        <v>55.119347845701299</v>
      </c>
      <c r="AA93" s="2">
        <v>8.6918432297551536E-3</v>
      </c>
      <c r="AB93" s="2">
        <v>8.2804521595978198</v>
      </c>
      <c r="AC93" s="2">
        <v>0.56511999999999996</v>
      </c>
      <c r="AD93" s="6">
        <f t="shared" si="9"/>
        <v>0</v>
      </c>
      <c r="AE93" s="2">
        <v>1</v>
      </c>
      <c r="AF93" s="16">
        <v>-302269000</v>
      </c>
      <c r="AG93" s="16">
        <v>1091253000</v>
      </c>
      <c r="AH93" s="16">
        <v>35042000</v>
      </c>
      <c r="AI93" s="16">
        <v>1476359000</v>
      </c>
      <c r="AJ93" s="16">
        <v>11498000</v>
      </c>
      <c r="AK93" s="16">
        <v>3366631000</v>
      </c>
      <c r="AL93" s="16">
        <v>4410388000</v>
      </c>
      <c r="AM93" s="16">
        <v>4485230000</v>
      </c>
      <c r="AN93" s="16">
        <v>5492524000</v>
      </c>
      <c r="AO93" s="16">
        <v>465084000</v>
      </c>
      <c r="AP93" s="16">
        <v>138820000</v>
      </c>
      <c r="AQ93" s="16">
        <v>1035035830.97</v>
      </c>
    </row>
    <row r="94" spans="1:43">
      <c r="A94" s="1">
        <f t="shared" si="5"/>
        <v>42707</v>
      </c>
      <c r="B94" s="1">
        <f t="shared" si="6"/>
        <v>43072</v>
      </c>
      <c r="C94" s="1">
        <f t="shared" si="7"/>
        <v>43438</v>
      </c>
      <c r="D94" s="1">
        <f t="shared" si="8"/>
        <v>43773</v>
      </c>
      <c r="E94" s="7">
        <v>43803</v>
      </c>
      <c r="F94" t="s">
        <v>115</v>
      </c>
      <c r="G94" s="10">
        <v>1315031881.6800001</v>
      </c>
      <c r="H94" s="10">
        <v>27.197170288537702</v>
      </c>
      <c r="I94" s="2">
        <v>-47.276407337128397</v>
      </c>
      <c r="J94" s="2">
        <v>-26.636772031002401</v>
      </c>
      <c r="K94" s="2">
        <v>70.486869999999996</v>
      </c>
      <c r="L94" s="2">
        <v>-0.3384123078839596</v>
      </c>
      <c r="M94" s="2">
        <v>-28.3978674616848</v>
      </c>
      <c r="N94" s="2">
        <v>-41.147224148360202</v>
      </c>
      <c r="O94" s="2">
        <v>-51.546070296046693</v>
      </c>
      <c r="P94" s="2">
        <v>42.32502372948381</v>
      </c>
      <c r="Q94" s="2">
        <v>-5.2657198488145686E-2</v>
      </c>
      <c r="R94" s="2">
        <v>3.5766814965127353E-4</v>
      </c>
      <c r="S94" s="2">
        <v>0.76476749745435169</v>
      </c>
      <c r="T94" s="2">
        <v>1.6106</v>
      </c>
      <c r="U94" s="2">
        <v>0.29420000000000002</v>
      </c>
      <c r="V94" s="2">
        <v>7.1166961320000004</v>
      </c>
      <c r="W94" s="2">
        <v>6.9779467374525996</v>
      </c>
      <c r="X94" s="2">
        <v>11.592616897999999</v>
      </c>
      <c r="Y94" s="2">
        <v>0</v>
      </c>
      <c r="Z94" s="2">
        <v>0</v>
      </c>
      <c r="AA94" s="2">
        <v>0.73436210467307184</v>
      </c>
      <c r="AB94" s="2">
        <v>-4.3223308653139698</v>
      </c>
      <c r="AC94" s="2">
        <v>-1.19085</v>
      </c>
      <c r="AD94" s="6">
        <f t="shared" si="9"/>
        <v>0</v>
      </c>
      <c r="AE94" s="2">
        <v>1</v>
      </c>
      <c r="AF94" s="16">
        <v>-43465000</v>
      </c>
      <c r="AG94" s="16">
        <v>128438000</v>
      </c>
      <c r="AH94" s="16">
        <v>98000</v>
      </c>
      <c r="AI94" s="16">
        <v>273997000</v>
      </c>
      <c r="AJ94" s="16">
        <v>-11034000</v>
      </c>
      <c r="AK94" s="16">
        <v>73193000</v>
      </c>
      <c r="AL94" s="16">
        <v>112617000</v>
      </c>
      <c r="AM94" s="16">
        <v>160975000</v>
      </c>
      <c r="AN94" s="16">
        <v>209544000</v>
      </c>
      <c r="AO94" s="16">
        <v>128438000</v>
      </c>
      <c r="AP94" s="16">
        <v>-33238000</v>
      </c>
      <c r="AQ94" s="16">
        <v>1713288284.5</v>
      </c>
    </row>
    <row r="95" spans="1:43">
      <c r="A95" s="1">
        <f t="shared" si="5"/>
        <v>42706</v>
      </c>
      <c r="B95" s="1">
        <f t="shared" si="6"/>
        <v>43071</v>
      </c>
      <c r="C95" s="1">
        <f t="shared" si="7"/>
        <v>43437</v>
      </c>
      <c r="D95" s="1">
        <f t="shared" si="8"/>
        <v>43772</v>
      </c>
      <c r="E95" s="7">
        <v>43802</v>
      </c>
      <c r="F95" t="s">
        <v>116</v>
      </c>
      <c r="G95" s="10">
        <v>709955471.25</v>
      </c>
      <c r="H95" s="10">
        <v>25.341771752348325</v>
      </c>
      <c r="I95" s="2">
        <v>33.463469046291102</v>
      </c>
      <c r="J95" s="2">
        <v>2.2758997390301601</v>
      </c>
      <c r="K95" s="2">
        <v>10.54237</v>
      </c>
      <c r="L95" s="2">
        <v>7.2325698953999304E-2</v>
      </c>
      <c r="M95" s="2">
        <v>4.7156642592704996</v>
      </c>
      <c r="N95" s="2">
        <v>8.8531874893180706</v>
      </c>
      <c r="O95" s="2">
        <v>4.8161369537964465</v>
      </c>
      <c r="P95" s="2">
        <v>1.1395627501607688</v>
      </c>
      <c r="Q95" s="2">
        <v>3.1195916810888503E-2</v>
      </c>
      <c r="R95" s="2">
        <v>8.0762672453883119E-2</v>
      </c>
      <c r="S95" s="2">
        <v>1.5098877250481653</v>
      </c>
      <c r="T95" s="2">
        <v>1.9504699999999999</v>
      </c>
      <c r="U95" s="2">
        <v>0.23755000000000001</v>
      </c>
      <c r="V95" s="2">
        <v>0.122409409</v>
      </c>
      <c r="W95" s="2">
        <v>0.45232578400000001</v>
      </c>
      <c r="X95" s="2">
        <v>5.993877683</v>
      </c>
      <c r="Y95" s="2">
        <v>4.9876600698486611</v>
      </c>
      <c r="Z95" s="2">
        <v>66.070958568999998</v>
      </c>
      <c r="AA95" s="2">
        <v>1.8898005210561106E-2</v>
      </c>
      <c r="AB95" s="2">
        <v>6.6350640156433602</v>
      </c>
      <c r="AC95" s="2">
        <v>0.81408999999999998</v>
      </c>
      <c r="AD95" s="6">
        <f t="shared" si="9"/>
        <v>0</v>
      </c>
      <c r="AE95" s="2">
        <v>1</v>
      </c>
      <c r="AF95" s="16">
        <v>186000000</v>
      </c>
      <c r="AG95" s="16">
        <v>2571700000</v>
      </c>
      <c r="AH95" s="16">
        <v>364700000</v>
      </c>
      <c r="AI95" s="16">
        <v>4515700000</v>
      </c>
      <c r="AJ95" s="16">
        <v>212700000</v>
      </c>
      <c r="AK95" s="16">
        <v>6690700000</v>
      </c>
      <c r="AL95" s="16">
        <v>5882500000</v>
      </c>
      <c r="AM95" s="16">
        <v>6080500000</v>
      </c>
      <c r="AN95" s="16">
        <v>6818200000</v>
      </c>
      <c r="AO95" s="16">
        <v>429500000</v>
      </c>
      <c r="AP95" s="16">
        <v>619000000</v>
      </c>
      <c r="AQ95" s="16">
        <v>2981188774.4000001</v>
      </c>
    </row>
    <row r="96" spans="1:43">
      <c r="A96" s="1">
        <f t="shared" si="5"/>
        <v>42686</v>
      </c>
      <c r="B96" s="1">
        <f t="shared" si="6"/>
        <v>43051</v>
      </c>
      <c r="C96" s="1">
        <f t="shared" si="7"/>
        <v>43417</v>
      </c>
      <c r="D96" s="1">
        <f t="shared" si="8"/>
        <v>43752</v>
      </c>
      <c r="E96" s="7">
        <v>43782</v>
      </c>
      <c r="F96" t="s">
        <v>117</v>
      </c>
      <c r="G96" s="10">
        <v>3568697006.2800002</v>
      </c>
      <c r="H96" s="10">
        <v>14.966683801460452</v>
      </c>
      <c r="I96" s="2">
        <v>11.471982548747601</v>
      </c>
      <c r="J96" s="2">
        <v>0.88267231136590496</v>
      </c>
      <c r="K96" s="2">
        <v>6.0579000000000001</v>
      </c>
      <c r="L96" s="2">
        <v>7.8336662722002376E-2</v>
      </c>
      <c r="M96" s="2">
        <v>1.6756096890137899</v>
      </c>
      <c r="N96" s="2">
        <v>13.973844424684099</v>
      </c>
      <c r="O96" s="2">
        <v>5.9861785348379373</v>
      </c>
      <c r="P96" s="2">
        <v>13.806859491930799</v>
      </c>
      <c r="Q96" s="2">
        <v>8.5588073777590392E-3</v>
      </c>
      <c r="R96" s="2">
        <v>2.9271434018821933E-2</v>
      </c>
      <c r="S96" s="2">
        <v>2.8675009348131821</v>
      </c>
      <c r="T96" s="2">
        <v>1.2423500000000001</v>
      </c>
      <c r="U96" s="2">
        <v>0.16062000000000001</v>
      </c>
      <c r="V96" s="2">
        <v>0.104496046221024</v>
      </c>
      <c r="W96" s="2">
        <v>0.122923420731917</v>
      </c>
      <c r="X96" s="2">
        <v>1.3624448259999999</v>
      </c>
      <c r="Y96" s="2">
        <v>0.48044095408385468</v>
      </c>
      <c r="Z96" s="2">
        <v>31.091149928071399</v>
      </c>
      <c r="AA96" s="2">
        <v>0.1838059455176308</v>
      </c>
      <c r="AB96" s="2">
        <v>16.5619110993166</v>
      </c>
      <c r="AC96" s="2">
        <v>0.14072000000000001</v>
      </c>
      <c r="AD96" s="6">
        <f t="shared" si="9"/>
        <v>0</v>
      </c>
      <c r="AE96" s="2">
        <v>1</v>
      </c>
      <c r="AF96" s="16">
        <v>340580000</v>
      </c>
      <c r="AG96" s="16">
        <v>4347645000</v>
      </c>
      <c r="AH96" s="16">
        <v>380135000</v>
      </c>
      <c r="AI96" s="16">
        <v>12986552000</v>
      </c>
      <c r="AJ96" s="16">
        <v>318721000</v>
      </c>
      <c r="AK96" s="16">
        <v>26379783000</v>
      </c>
      <c r="AL96" s="16">
        <v>24193697000</v>
      </c>
      <c r="AM96" s="16">
        <v>33597841000</v>
      </c>
      <c r="AN96" s="16">
        <v>37238950000</v>
      </c>
      <c r="AO96" s="16">
        <v>2936723000</v>
      </c>
      <c r="AP96" s="16">
        <v>766004000</v>
      </c>
      <c r="AQ96" s="16">
        <v>4585436702.3999996</v>
      </c>
    </row>
    <row r="97" spans="1:43">
      <c r="A97" s="1">
        <f t="shared" si="5"/>
        <v>42685</v>
      </c>
      <c r="B97" s="1">
        <f t="shared" si="6"/>
        <v>43050</v>
      </c>
      <c r="C97" s="1">
        <f t="shared" si="7"/>
        <v>43416</v>
      </c>
      <c r="D97" s="1">
        <f t="shared" si="8"/>
        <v>43751</v>
      </c>
      <c r="E97" s="7">
        <v>43781</v>
      </c>
      <c r="F97" t="s">
        <v>118</v>
      </c>
      <c r="G97" s="10">
        <v>900977540.60000002</v>
      </c>
      <c r="H97" s="10">
        <v>18.093952535562615</v>
      </c>
      <c r="I97" s="2">
        <v>20.242118257264501</v>
      </c>
      <c r="J97" s="2">
        <v>13.0207167501563</v>
      </c>
      <c r="K97" s="2">
        <v>27.966329999999999</v>
      </c>
      <c r="L97" s="2">
        <v>0.12556020443022348</v>
      </c>
      <c r="M97" s="2">
        <v>18.6603193960959</v>
      </c>
      <c r="N97" s="2">
        <v>15.7755600598702</v>
      </c>
      <c r="O97" s="2">
        <v>7.4073316519298986</v>
      </c>
      <c r="P97" s="2">
        <v>7.7958766566939728</v>
      </c>
      <c r="Q97" s="2">
        <v>0.18948414952846268</v>
      </c>
      <c r="R97" s="2">
        <v>0.19455933466293665</v>
      </c>
      <c r="S97" s="2">
        <v>0.78535830132023365</v>
      </c>
      <c r="T97" s="2">
        <v>3.0876999999999999</v>
      </c>
      <c r="U97" s="2">
        <v>0.19419</v>
      </c>
      <c r="V97" s="2">
        <v>1.8661808769999999</v>
      </c>
      <c r="W97" s="2">
        <v>2.1597022610000001</v>
      </c>
      <c r="X97" s="2">
        <v>2.8801127339999999</v>
      </c>
      <c r="Y97" s="2">
        <v>0.80414160922906996</v>
      </c>
      <c r="Z97" s="2">
        <v>23.473796613000001</v>
      </c>
      <c r="AA97" s="2">
        <v>0.1735712038856625</v>
      </c>
      <c r="AB97" s="2">
        <v>4.5455793462650096</v>
      </c>
      <c r="AC97" s="2">
        <v>0.27215</v>
      </c>
      <c r="AD97" s="6">
        <f t="shared" si="9"/>
        <v>0</v>
      </c>
      <c r="AE97" s="2">
        <v>1</v>
      </c>
      <c r="AF97" s="16">
        <v>74244000</v>
      </c>
      <c r="AG97" s="16">
        <v>591302000</v>
      </c>
      <c r="AH97" s="16">
        <v>130818000</v>
      </c>
      <c r="AI97" s="16">
        <v>672381000</v>
      </c>
      <c r="AJ97" s="16">
        <v>100059000</v>
      </c>
      <c r="AK97" s="16">
        <v>421682000</v>
      </c>
      <c r="AL97" s="16">
        <v>461375000</v>
      </c>
      <c r="AM97" s="16">
        <v>489163000</v>
      </c>
      <c r="AN97" s="16">
        <v>528060000</v>
      </c>
      <c r="AO97" s="16">
        <v>327747000</v>
      </c>
      <c r="AP97" s="16">
        <v>151096000</v>
      </c>
      <c r="AQ97" s="16">
        <v>1119218183.28</v>
      </c>
    </row>
    <row r="98" spans="1:43">
      <c r="A98" s="1">
        <f t="shared" si="5"/>
        <v>42684</v>
      </c>
      <c r="B98" s="1">
        <f t="shared" si="6"/>
        <v>43049</v>
      </c>
      <c r="C98" s="1">
        <f t="shared" si="7"/>
        <v>43415</v>
      </c>
      <c r="D98" s="1">
        <f t="shared" si="8"/>
        <v>43750</v>
      </c>
      <c r="E98" s="7">
        <v>43780</v>
      </c>
      <c r="F98" t="s">
        <v>119</v>
      </c>
      <c r="G98" s="10">
        <v>980642199.63999999</v>
      </c>
      <c r="H98" s="10">
        <v>20.5440072456535</v>
      </c>
      <c r="I98" s="2">
        <v>36.954569376549699</v>
      </c>
      <c r="J98" s="2">
        <v>15.365983930810501</v>
      </c>
      <c r="K98" s="2">
        <v>33.159970000000001</v>
      </c>
      <c r="L98" s="2">
        <v>0.22072793516643785</v>
      </c>
      <c r="M98" s="2">
        <v>16.942126925460801</v>
      </c>
      <c r="N98" s="2">
        <v>23.352210765845001</v>
      </c>
      <c r="O98" s="2">
        <v>4.9101836209248395</v>
      </c>
      <c r="P98" s="2">
        <v>25.585028410634735</v>
      </c>
      <c r="Q98" s="2">
        <v>-1.0359280830883022E-2</v>
      </c>
      <c r="R98" s="2">
        <v>9.9940444353403962E-2</v>
      </c>
      <c r="S98" s="2">
        <v>1.049103440950766</v>
      </c>
      <c r="T98" s="2">
        <v>2.3056199999999998</v>
      </c>
      <c r="U98" s="2">
        <v>0.27583999999999997</v>
      </c>
      <c r="V98" s="2">
        <v>0.85560580799999997</v>
      </c>
      <c r="W98" s="2">
        <v>0.92533226599999996</v>
      </c>
      <c r="X98" s="2">
        <v>1.7702135800000001</v>
      </c>
      <c r="Y98" s="2">
        <v>0.46373638403853523</v>
      </c>
      <c r="Z98" s="2">
        <v>24.263432228999999</v>
      </c>
      <c r="AA98" s="2">
        <v>0.22215004247089809</v>
      </c>
      <c r="AB98" s="2">
        <v>1.53232333713811</v>
      </c>
      <c r="AC98" s="2">
        <v>9.4670000000000004E-2</v>
      </c>
      <c r="AD98" s="6">
        <f t="shared" si="9"/>
        <v>0</v>
      </c>
      <c r="AE98" s="2">
        <v>1</v>
      </c>
      <c r="AF98" s="16">
        <v>206587000</v>
      </c>
      <c r="AG98" s="16">
        <v>935935000</v>
      </c>
      <c r="AH98" s="16">
        <v>131731000</v>
      </c>
      <c r="AI98" s="16">
        <v>1318095000</v>
      </c>
      <c r="AJ98" s="16">
        <v>-14325000</v>
      </c>
      <c r="AK98" s="16">
        <v>734823000</v>
      </c>
      <c r="AL98" s="16">
        <v>757338000</v>
      </c>
      <c r="AM98" s="16">
        <v>1200181000</v>
      </c>
      <c r="AN98" s="16">
        <v>1382818000</v>
      </c>
      <c r="AO98" s="16">
        <v>639415000</v>
      </c>
      <c r="AP98" s="16">
        <v>263916000</v>
      </c>
      <c r="AQ98" s="16">
        <v>1295876020.5</v>
      </c>
    </row>
    <row r="99" spans="1:43">
      <c r="A99" s="1">
        <f t="shared" si="5"/>
        <v>42684</v>
      </c>
      <c r="B99" s="1">
        <f t="shared" si="6"/>
        <v>43049</v>
      </c>
      <c r="C99" s="1">
        <f t="shared" si="7"/>
        <v>43415</v>
      </c>
      <c r="D99" s="1">
        <f t="shared" si="8"/>
        <v>43750</v>
      </c>
      <c r="E99" s="7">
        <v>43780</v>
      </c>
      <c r="F99" t="s">
        <v>120</v>
      </c>
      <c r="G99" s="10">
        <v>872933311.79999995</v>
      </c>
      <c r="H99" s="10">
        <v>30.965994145062265</v>
      </c>
      <c r="I99" s="2">
        <v>-4.8636338659356397</v>
      </c>
      <c r="J99" s="2">
        <v>-2.2290436043013901</v>
      </c>
      <c r="K99" s="2">
        <v>66.998189999999994</v>
      </c>
      <c r="L99" s="2">
        <v>2.013767758944383E-2</v>
      </c>
      <c r="M99" s="2">
        <v>0.19391504114748501</v>
      </c>
      <c r="N99" s="2">
        <v>0.107350820312076</v>
      </c>
      <c r="O99" s="2">
        <v>20.804798217274755</v>
      </c>
      <c r="P99" s="2">
        <v>30.32669957966554</v>
      </c>
      <c r="Q99" s="2">
        <v>0.11709535505114572</v>
      </c>
      <c r="R99" s="2">
        <v>9.5510353935457884E-2</v>
      </c>
      <c r="S99" s="2">
        <v>0.52827081525100206</v>
      </c>
      <c r="T99" s="2">
        <v>1.58846</v>
      </c>
      <c r="U99" s="2">
        <v>0.1585</v>
      </c>
      <c r="V99" s="2">
        <v>1.4040979149999999</v>
      </c>
      <c r="W99" s="2">
        <v>2.8449538269999999</v>
      </c>
      <c r="X99" s="2">
        <v>1.935559121</v>
      </c>
      <c r="Y99" s="2">
        <v>0.45995490066482642</v>
      </c>
      <c r="Z99" s="2">
        <v>58.846788750999998</v>
      </c>
      <c r="AA99" s="2">
        <v>0.52750755628936263</v>
      </c>
      <c r="AB99" s="2">
        <v>-2.3518463137325001</v>
      </c>
      <c r="AC99" s="2">
        <v>-0.21246000000000001</v>
      </c>
      <c r="AD99" s="6">
        <f t="shared" si="9"/>
        <v>0</v>
      </c>
      <c r="AE99" s="2">
        <v>1</v>
      </c>
      <c r="AF99" s="16">
        <v>7562000</v>
      </c>
      <c r="AG99" s="16">
        <v>375515000</v>
      </c>
      <c r="AH99" s="16">
        <v>53590000</v>
      </c>
      <c r="AI99" s="16">
        <v>561091000</v>
      </c>
      <c r="AJ99" s="16">
        <v>34708000</v>
      </c>
      <c r="AK99" s="16">
        <v>136616000</v>
      </c>
      <c r="AL99" s="16">
        <v>206986000</v>
      </c>
      <c r="AM99" s="16">
        <v>239462000</v>
      </c>
      <c r="AN99" s="16">
        <v>296408000</v>
      </c>
      <c r="AO99" s="16">
        <v>257210000</v>
      </c>
      <c r="AP99" s="16">
        <v>48869000</v>
      </c>
      <c r="AQ99" s="16">
        <v>1016709684.08</v>
      </c>
    </row>
    <row r="100" spans="1:43">
      <c r="A100" s="1">
        <f t="shared" si="5"/>
        <v>42679</v>
      </c>
      <c r="B100" s="1">
        <f t="shared" si="6"/>
        <v>43044</v>
      </c>
      <c r="C100" s="1">
        <f t="shared" si="7"/>
        <v>43410</v>
      </c>
      <c r="D100" s="1">
        <f t="shared" si="8"/>
        <v>43745</v>
      </c>
      <c r="E100" s="7">
        <v>43775</v>
      </c>
      <c r="F100" t="s">
        <v>121</v>
      </c>
      <c r="G100" s="10">
        <v>1314159945</v>
      </c>
      <c r="H100" s="10">
        <v>15.42241246853866</v>
      </c>
      <c r="I100" s="2">
        <v>10.343623036018601</v>
      </c>
      <c r="J100" s="2">
        <v>24.040964897420601</v>
      </c>
      <c r="K100" s="2">
        <v>62.533200000000001</v>
      </c>
      <c r="L100" s="2">
        <v>3.6620052425142914E-2</v>
      </c>
      <c r="M100" s="2">
        <v>52.195025722870596</v>
      </c>
      <c r="N100" s="2">
        <v>23.504939910512</v>
      </c>
      <c r="O100" s="2">
        <v>8.6243742269766148</v>
      </c>
      <c r="P100" s="2">
        <v>1.5223528893687206</v>
      </c>
      <c r="Q100" s="2">
        <v>-0.93125464950766468</v>
      </c>
      <c r="R100" s="2">
        <v>6.6393086374204838E-2</v>
      </c>
      <c r="S100" s="2">
        <v>0.10844433637086989</v>
      </c>
      <c r="T100" s="2">
        <v>0.11017</v>
      </c>
      <c r="U100" s="2">
        <v>-0.19212000000000001</v>
      </c>
      <c r="V100" s="2">
        <v>1.824368303</v>
      </c>
      <c r="W100" s="2">
        <v>7.3877303760000004</v>
      </c>
      <c r="X100" s="2">
        <v>0.81011332400000002</v>
      </c>
      <c r="Y100" s="2">
        <v>2.3703878316168669</v>
      </c>
      <c r="Z100" s="2">
        <v>82.854030070999997</v>
      </c>
      <c r="AA100" s="2">
        <v>2.2558084641820113E-2</v>
      </c>
      <c r="AB100" s="2">
        <v>61.183334523951899</v>
      </c>
      <c r="AC100" s="2">
        <v>0.68074000000000001</v>
      </c>
      <c r="AD100" s="6">
        <f t="shared" si="9"/>
        <v>0</v>
      </c>
      <c r="AE100" s="2">
        <v>1</v>
      </c>
      <c r="AF100" s="16">
        <v>247919000</v>
      </c>
      <c r="AG100" s="16">
        <v>6770034000</v>
      </c>
      <c r="AH100" s="16">
        <v>522592000</v>
      </c>
      <c r="AI100" s="16">
        <v>7871181000</v>
      </c>
      <c r="AJ100" s="16">
        <v>-794905000</v>
      </c>
      <c r="AK100" s="16">
        <v>819202000</v>
      </c>
      <c r="AL100" s="16">
        <v>772958000</v>
      </c>
      <c r="AM100" s="16">
        <v>796620000</v>
      </c>
      <c r="AN100" s="16">
        <v>853585000</v>
      </c>
      <c r="AO100" s="16">
        <v>2008681000</v>
      </c>
      <c r="AP100" s="16">
        <v>768599000</v>
      </c>
      <c r="AQ100" s="16">
        <v>6628685406.4799995</v>
      </c>
    </row>
    <row r="101" spans="1:43">
      <c r="A101" s="1">
        <f t="shared" si="5"/>
        <v>42679</v>
      </c>
      <c r="B101" s="1">
        <f t="shared" si="6"/>
        <v>43044</v>
      </c>
      <c r="C101" s="1">
        <f t="shared" si="7"/>
        <v>43410</v>
      </c>
      <c r="D101" s="1">
        <f t="shared" si="8"/>
        <v>43745</v>
      </c>
      <c r="E101" s="7">
        <v>43775</v>
      </c>
      <c r="F101" t="s">
        <v>122</v>
      </c>
      <c r="G101" s="10">
        <v>400958082.68000001</v>
      </c>
      <c r="H101" s="10">
        <v>-6.8170224889943176</v>
      </c>
      <c r="I101" s="2">
        <v>10.448863854311901</v>
      </c>
      <c r="J101" s="2">
        <v>4.9569311863208299</v>
      </c>
      <c r="K101" s="2">
        <v>18.14547</v>
      </c>
      <c r="L101" s="2">
        <v>3.9216122811764668E-2</v>
      </c>
      <c r="M101" s="2">
        <v>6.0062844923911101</v>
      </c>
      <c r="N101" s="2">
        <v>12.6608271473385</v>
      </c>
      <c r="O101" s="2">
        <v>15.200205850735163</v>
      </c>
      <c r="P101" s="2">
        <v>23.767639665572744</v>
      </c>
      <c r="Q101" s="2">
        <v>9.6992531996659588E-3</v>
      </c>
      <c r="R101" s="2">
        <v>9.421545825718981E-3</v>
      </c>
      <c r="S101" s="2">
        <v>0.71240000081917576</v>
      </c>
      <c r="T101" s="2">
        <v>8.9131800000000005</v>
      </c>
      <c r="U101" s="2">
        <v>0.82110000000000005</v>
      </c>
      <c r="V101" s="2">
        <v>0.36385215500000001</v>
      </c>
      <c r="W101" s="2">
        <v>1.0813515549999999</v>
      </c>
      <c r="X101" s="2">
        <v>0.87011375000000002</v>
      </c>
      <c r="Y101" s="2">
        <v>1.3026814824016317</v>
      </c>
      <c r="Z101" s="2">
        <v>61.690581389999998</v>
      </c>
      <c r="AA101" s="2">
        <v>1.4462219010203487E-2</v>
      </c>
      <c r="AB101" s="2">
        <v>34.327978745311803</v>
      </c>
      <c r="AC101" s="2">
        <v>0.55125999999999997</v>
      </c>
      <c r="AD101" s="6">
        <f t="shared" si="9"/>
        <v>0</v>
      </c>
      <c r="AE101" s="2">
        <v>1</v>
      </c>
      <c r="AF101" s="16">
        <v>91596000</v>
      </c>
      <c r="AG101" s="16">
        <v>2335672000</v>
      </c>
      <c r="AH101" s="16">
        <v>27603000</v>
      </c>
      <c r="AI101" s="16">
        <v>2929774000</v>
      </c>
      <c r="AJ101" s="16">
        <v>20244000</v>
      </c>
      <c r="AK101" s="16">
        <v>1104052000</v>
      </c>
      <c r="AL101" s="16">
        <v>1406040000</v>
      </c>
      <c r="AM101" s="16">
        <v>1796528000</v>
      </c>
      <c r="AN101" s="16">
        <v>2087171000</v>
      </c>
      <c r="AO101" s="16">
        <v>1014327000</v>
      </c>
      <c r="AP101" s="16">
        <v>150511000</v>
      </c>
      <c r="AQ101" s="16">
        <v>2287798182.8000002</v>
      </c>
    </row>
    <row r="102" spans="1:43">
      <c r="A102" s="1">
        <f t="shared" si="5"/>
        <v>42677</v>
      </c>
      <c r="B102" s="1">
        <f t="shared" si="6"/>
        <v>43042</v>
      </c>
      <c r="C102" s="1">
        <f t="shared" si="7"/>
        <v>43408</v>
      </c>
      <c r="D102" s="1">
        <f t="shared" si="8"/>
        <v>43743</v>
      </c>
      <c r="E102" s="7">
        <v>43773</v>
      </c>
      <c r="F102" t="s">
        <v>123</v>
      </c>
      <c r="G102" s="10">
        <v>1826545360.0799999</v>
      </c>
      <c r="H102" s="10">
        <v>-8.3486959965709691</v>
      </c>
      <c r="I102" s="2">
        <v>-6.2435777403254704</v>
      </c>
      <c r="J102" s="2">
        <v>-25.791023319464198</v>
      </c>
      <c r="K102" s="2">
        <v>13.25052</v>
      </c>
      <c r="L102" s="2">
        <v>3.1967582170193604E-2</v>
      </c>
      <c r="M102" s="2">
        <v>-5.6441436727020697</v>
      </c>
      <c r="N102" s="2">
        <v>-0.60980436207896704</v>
      </c>
      <c r="O102" s="2">
        <v>19.442683533793105</v>
      </c>
      <c r="P102" s="2">
        <v>13.648410391140693</v>
      </c>
      <c r="Q102" s="2">
        <v>0.20289855072463769</v>
      </c>
      <c r="R102" s="2">
        <v>5.2701171137136384E-2</v>
      </c>
      <c r="S102" s="2">
        <v>9.1235360785795236E-2</v>
      </c>
      <c r="T102" s="2">
        <v>0.44141999999999998</v>
      </c>
      <c r="U102" s="2">
        <v>-5.0430000000000003E-2</v>
      </c>
      <c r="V102" s="2">
        <v>5.2282428430000003</v>
      </c>
      <c r="W102" s="2">
        <v>11.134216214</v>
      </c>
      <c r="X102" s="2">
        <v>2.9581982170000001</v>
      </c>
      <c r="Y102" s="2">
        <v>1.0574339972209357</v>
      </c>
      <c r="Z102" s="2">
        <v>43.257119383999999</v>
      </c>
      <c r="AA102" s="2">
        <v>2.2737505628095452E-2</v>
      </c>
      <c r="AB102" s="2">
        <v>22.253582344868502</v>
      </c>
      <c r="AC102" s="2">
        <v>0.49121999999999999</v>
      </c>
      <c r="AD102" s="6">
        <f t="shared" si="9"/>
        <v>0</v>
      </c>
      <c r="AE102" s="2">
        <v>1</v>
      </c>
      <c r="AF102" s="16">
        <v>142000000</v>
      </c>
      <c r="AG102" s="16">
        <v>4442000000</v>
      </c>
      <c r="AH102" s="16">
        <v>279000000</v>
      </c>
      <c r="AI102" s="16">
        <v>5294000000</v>
      </c>
      <c r="AJ102" s="16">
        <v>98000000</v>
      </c>
      <c r="AK102" s="16">
        <v>329831000</v>
      </c>
      <c r="AL102" s="16">
        <v>354052000</v>
      </c>
      <c r="AM102" s="16">
        <v>411344000</v>
      </c>
      <c r="AN102" s="16">
        <v>483000000</v>
      </c>
      <c r="AO102" s="16">
        <v>2159000000</v>
      </c>
      <c r="AP102" s="16">
        <v>290000000</v>
      </c>
      <c r="AQ102" s="16">
        <v>5638378224.8000002</v>
      </c>
    </row>
    <row r="103" spans="1:43">
      <c r="A103" s="1">
        <f t="shared" si="5"/>
        <v>42670</v>
      </c>
      <c r="B103" s="1">
        <f t="shared" si="6"/>
        <v>43035</v>
      </c>
      <c r="C103" s="1">
        <f t="shared" si="7"/>
        <v>43401</v>
      </c>
      <c r="D103" s="1">
        <f t="shared" si="8"/>
        <v>43736</v>
      </c>
      <c r="E103" s="7">
        <v>43766</v>
      </c>
      <c r="F103" t="s">
        <v>124</v>
      </c>
      <c r="G103" s="10">
        <v>10815935006.799999</v>
      </c>
      <c r="H103" s="10">
        <v>14.24014368717881</v>
      </c>
      <c r="I103" s="2">
        <v>17.501516457555201</v>
      </c>
      <c r="J103" s="2">
        <v>12.5028508871961</v>
      </c>
      <c r="K103" s="2">
        <v>63.280880000000003</v>
      </c>
      <c r="L103" s="2">
        <v>0.14206458802723065</v>
      </c>
      <c r="M103" s="2">
        <v>16.8772522008849</v>
      </c>
      <c r="N103" s="2">
        <v>14.7930472677841</v>
      </c>
      <c r="O103" s="2">
        <v>11.233769406887079</v>
      </c>
      <c r="P103" s="2">
        <v>2.7389225444474126</v>
      </c>
      <c r="Q103" s="2">
        <v>5.6212151910132596E-2</v>
      </c>
      <c r="R103" s="2">
        <v>9.9718732420776293E-2</v>
      </c>
      <c r="S103" s="2">
        <v>0.83294580911306959</v>
      </c>
      <c r="T103" s="2">
        <v>5.2353399999999999</v>
      </c>
      <c r="U103" s="2">
        <v>0.57030000000000003</v>
      </c>
      <c r="V103" s="2">
        <v>2.5313554614879399</v>
      </c>
      <c r="W103" s="2">
        <v>2.6115452165397102</v>
      </c>
      <c r="X103" s="2">
        <v>3.4901745229999999</v>
      </c>
      <c r="Y103" s="2">
        <v>0.31837490817336866</v>
      </c>
      <c r="Z103" s="2">
        <v>8.9008582715191302</v>
      </c>
      <c r="AA103" s="2">
        <v>0.19201976887855221</v>
      </c>
      <c r="AB103" s="2">
        <v>1.68065843621399</v>
      </c>
      <c r="AC103" s="2">
        <v>4.947E-2</v>
      </c>
      <c r="AD103" s="6">
        <f t="shared" si="9"/>
        <v>0</v>
      </c>
      <c r="AE103" s="2">
        <v>1</v>
      </c>
      <c r="AF103" s="16">
        <v>586400000</v>
      </c>
      <c r="AG103" s="16">
        <v>4127700000</v>
      </c>
      <c r="AH103" s="16">
        <v>531800000</v>
      </c>
      <c r="AI103" s="16">
        <v>5333000000</v>
      </c>
      <c r="AJ103" s="16">
        <v>249700000</v>
      </c>
      <c r="AK103" s="16">
        <v>4104900000</v>
      </c>
      <c r="AL103" s="16">
        <v>4001800000</v>
      </c>
      <c r="AM103" s="16">
        <v>4169800000</v>
      </c>
      <c r="AN103" s="16">
        <v>4442100000</v>
      </c>
      <c r="AO103" s="16">
        <v>3130900000</v>
      </c>
      <c r="AP103" s="16">
        <v>1019300000</v>
      </c>
      <c r="AQ103" s="16">
        <v>11450581156.440001</v>
      </c>
    </row>
    <row r="104" spans="1:43">
      <c r="A104" s="1">
        <f t="shared" si="5"/>
        <v>42669</v>
      </c>
      <c r="B104" s="1">
        <f t="shared" si="6"/>
        <v>43034</v>
      </c>
      <c r="C104" s="1">
        <f t="shared" si="7"/>
        <v>43400</v>
      </c>
      <c r="D104" s="1">
        <f t="shared" si="8"/>
        <v>43735</v>
      </c>
      <c r="E104" s="7">
        <v>43765</v>
      </c>
      <c r="F104" t="s">
        <v>125</v>
      </c>
      <c r="G104" s="10">
        <v>6190748212.4399996</v>
      </c>
      <c r="H104" s="10">
        <v>-6.3468578855353233</v>
      </c>
      <c r="I104" s="2">
        <v>6.3794742197890102</v>
      </c>
      <c r="J104" s="2">
        <v>27.647217503517801</v>
      </c>
      <c r="K104" s="2">
        <v>34.953449999999997</v>
      </c>
      <c r="L104" s="2">
        <v>7.3819138055626746E-2</v>
      </c>
      <c r="M104" s="2">
        <v>36.804776868060202</v>
      </c>
      <c r="N104" s="2">
        <v>7.6467705740099401</v>
      </c>
      <c r="O104" s="2">
        <v>31.603878979854695</v>
      </c>
      <c r="P104" s="2">
        <v>-2.8708732032610906</v>
      </c>
      <c r="Q104" s="2">
        <v>-0.86855519095914391</v>
      </c>
      <c r="R104" s="2">
        <v>5.5299136449414324E-2</v>
      </c>
      <c r="S104" s="2">
        <v>0.1016511320239375</v>
      </c>
      <c r="T104" s="2">
        <v>3.82422</v>
      </c>
      <c r="U104" s="2">
        <v>5.0299999999999997E-2</v>
      </c>
      <c r="V104" s="2">
        <v>12.363638172761901</v>
      </c>
      <c r="W104" s="2">
        <v>17.123823241098201</v>
      </c>
      <c r="X104" s="2">
        <v>2.2779960859999999</v>
      </c>
      <c r="Y104" s="2">
        <v>0.91049561171606452</v>
      </c>
      <c r="Z104" s="2">
        <v>27.38649631821</v>
      </c>
      <c r="AA104" s="2">
        <v>1.3070999091126672E-2</v>
      </c>
      <c r="AB104" s="2">
        <v>20.336958334517099</v>
      </c>
      <c r="AC104" s="2">
        <v>0.46294999999999997</v>
      </c>
      <c r="AD104" s="6">
        <f t="shared" si="9"/>
        <v>0</v>
      </c>
      <c r="AE104" s="2">
        <v>1</v>
      </c>
      <c r="AF104" s="16">
        <v>479607000</v>
      </c>
      <c r="AG104" s="16">
        <v>6497055000</v>
      </c>
      <c r="AH104" s="16">
        <v>383466000</v>
      </c>
      <c r="AI104" s="16">
        <v>6934394000</v>
      </c>
      <c r="AJ104" s="16">
        <v>-612235000</v>
      </c>
      <c r="AK104" s="16">
        <v>773960000</v>
      </c>
      <c r="AL104" s="16">
        <v>710698000</v>
      </c>
      <c r="AM104" s="16">
        <v>665384000</v>
      </c>
      <c r="AN104" s="16">
        <v>704889000</v>
      </c>
      <c r="AO104" s="16">
        <v>3396772000</v>
      </c>
      <c r="AP104" s="16">
        <v>356361000</v>
      </c>
      <c r="AQ104" s="16">
        <v>11262389917.139999</v>
      </c>
    </row>
    <row r="105" spans="1:43">
      <c r="A105" s="1">
        <f t="shared" si="5"/>
        <v>42664</v>
      </c>
      <c r="B105" s="1">
        <f t="shared" si="6"/>
        <v>43029</v>
      </c>
      <c r="C105" s="1">
        <f t="shared" si="7"/>
        <v>43395</v>
      </c>
      <c r="D105" s="1">
        <f t="shared" si="8"/>
        <v>43730</v>
      </c>
      <c r="E105" s="7">
        <v>43760</v>
      </c>
      <c r="F105" t="s">
        <v>126</v>
      </c>
      <c r="G105" s="10">
        <v>1552748593.5</v>
      </c>
      <c r="H105" s="10">
        <v>35.464215904735262</v>
      </c>
      <c r="I105" s="2">
        <v>-3.3816576463231698</v>
      </c>
      <c r="J105" s="2">
        <v>-1.82361249079274</v>
      </c>
      <c r="K105" s="2">
        <v>52.40692</v>
      </c>
      <c r="L105" s="2">
        <v>-1.6184044578106228E-2</v>
      </c>
      <c r="M105" s="2">
        <v>8.4283793189666198</v>
      </c>
      <c r="N105" s="2">
        <v>3.53672337851736</v>
      </c>
      <c r="O105" s="2">
        <v>11.244408640497333</v>
      </c>
      <c r="P105" s="2">
        <v>30.243942973028542</v>
      </c>
      <c r="Q105" s="2">
        <v>0.12691460390786624</v>
      </c>
      <c r="R105" s="2">
        <v>6.8114892176067421E-2</v>
      </c>
      <c r="S105" s="2">
        <v>0.39133218601182185</v>
      </c>
      <c r="T105" s="2">
        <v>0.88624999999999998</v>
      </c>
      <c r="U105" s="2">
        <v>-1.7090000000000001E-2</v>
      </c>
      <c r="V105" s="2">
        <v>1.486040641</v>
      </c>
      <c r="W105" s="2">
        <v>3.1266053079999998</v>
      </c>
      <c r="X105" s="2">
        <v>2.2640319770000001</v>
      </c>
      <c r="Y105" s="2">
        <v>4.2278811169650075</v>
      </c>
      <c r="Z105" s="2">
        <v>55.687216532999997</v>
      </c>
      <c r="AA105" s="2">
        <v>6.950832853995291E-2</v>
      </c>
      <c r="AB105" s="2">
        <v>8.3953438780475693</v>
      </c>
      <c r="AC105" s="2">
        <v>0.73921000000000003</v>
      </c>
      <c r="AD105" s="6">
        <f t="shared" si="9"/>
        <v>0</v>
      </c>
      <c r="AE105" s="2">
        <v>1</v>
      </c>
      <c r="AF105" s="16">
        <v>-24394000</v>
      </c>
      <c r="AG105" s="16">
        <v>1507287000</v>
      </c>
      <c r="AH105" s="16">
        <v>127128000</v>
      </c>
      <c r="AI105" s="16">
        <v>1866376000</v>
      </c>
      <c r="AJ105" s="16">
        <v>92695000</v>
      </c>
      <c r="AK105" s="16">
        <v>333958000</v>
      </c>
      <c r="AL105" s="16">
        <v>467772000</v>
      </c>
      <c r="AM105" s="16">
        <v>631637000</v>
      </c>
      <c r="AN105" s="16">
        <v>730373000</v>
      </c>
      <c r="AO105" s="16">
        <v>288317000</v>
      </c>
      <c r="AP105" s="16">
        <v>205737000</v>
      </c>
      <c r="AQ105" s="16">
        <v>2313390900.4699998</v>
      </c>
    </row>
    <row r="106" spans="1:43">
      <c r="A106" s="1">
        <f t="shared" si="5"/>
        <v>42663</v>
      </c>
      <c r="B106" s="1">
        <f t="shared" si="6"/>
        <v>43028</v>
      </c>
      <c r="C106" s="1">
        <f t="shared" si="7"/>
        <v>43394</v>
      </c>
      <c r="D106" s="1">
        <f t="shared" si="8"/>
        <v>43729</v>
      </c>
      <c r="E106" s="7">
        <v>43759</v>
      </c>
      <c r="F106" t="s">
        <v>127</v>
      </c>
      <c r="G106" s="10">
        <v>481191371.31999999</v>
      </c>
      <c r="H106" s="10">
        <v>29.699818828498969</v>
      </c>
      <c r="I106" s="2">
        <v>6.4094862176021303</v>
      </c>
      <c r="J106" s="2">
        <v>2.82002117136931</v>
      </c>
      <c r="K106" s="2">
        <v>17.8827</v>
      </c>
      <c r="L106" s="2">
        <v>5.6758691769667122E-2</v>
      </c>
      <c r="M106" s="2">
        <v>7.4273392600984902</v>
      </c>
      <c r="N106" s="2">
        <v>7.9059285780776998</v>
      </c>
      <c r="O106" s="2">
        <v>9.5072149055264568</v>
      </c>
      <c r="P106" s="2">
        <v>0.83732462647378547</v>
      </c>
      <c r="Q106" s="2">
        <v>2.1035316184485224E-2</v>
      </c>
      <c r="R106" s="2">
        <v>9.0304408737490099E-2</v>
      </c>
      <c r="S106" s="2">
        <v>0.98366934346148094</v>
      </c>
      <c r="T106" s="2">
        <v>2.5158299999999998</v>
      </c>
      <c r="U106" s="2">
        <v>0.24174000000000001</v>
      </c>
      <c r="V106" s="2">
        <v>0.85690800700000003</v>
      </c>
      <c r="W106" s="2">
        <v>1.267559989</v>
      </c>
      <c r="X106" s="2">
        <v>1.935516222</v>
      </c>
      <c r="Y106" s="2">
        <v>0.89414780263177507</v>
      </c>
      <c r="Z106" s="2">
        <v>33.98157595</v>
      </c>
      <c r="AA106" s="2">
        <v>3.178052445654312E-2</v>
      </c>
      <c r="AB106" s="2">
        <v>14.2661391616872</v>
      </c>
      <c r="AC106" s="2">
        <v>0.44028</v>
      </c>
      <c r="AD106" s="6">
        <f t="shared" si="9"/>
        <v>0</v>
      </c>
      <c r="AE106" s="2">
        <v>1</v>
      </c>
      <c r="AF106" s="16">
        <v>36071000</v>
      </c>
      <c r="AG106" s="16">
        <v>635515000</v>
      </c>
      <c r="AH106" s="16">
        <v>73612000</v>
      </c>
      <c r="AI106" s="16">
        <v>815154000</v>
      </c>
      <c r="AJ106" s="16">
        <v>16867000</v>
      </c>
      <c r="AK106" s="16">
        <v>789147000</v>
      </c>
      <c r="AL106" s="16">
        <v>725345000</v>
      </c>
      <c r="AM106" s="16">
        <v>722024000</v>
      </c>
      <c r="AN106" s="16">
        <v>801842000</v>
      </c>
      <c r="AO106" s="16">
        <v>335515000</v>
      </c>
      <c r="AP106" s="16">
        <v>102145000</v>
      </c>
      <c r="AQ106" s="16">
        <v>971114466.52499998</v>
      </c>
    </row>
    <row r="107" spans="1:43">
      <c r="A107" s="1">
        <f t="shared" si="5"/>
        <v>42656</v>
      </c>
      <c r="B107" s="1">
        <f t="shared" si="6"/>
        <v>43021</v>
      </c>
      <c r="C107" s="1">
        <f t="shared" si="7"/>
        <v>43387</v>
      </c>
      <c r="D107" s="1">
        <f t="shared" si="8"/>
        <v>43722</v>
      </c>
      <c r="E107" s="7">
        <v>43752</v>
      </c>
      <c r="F107" t="s">
        <v>128</v>
      </c>
      <c r="G107" s="10">
        <v>1944264701.28</v>
      </c>
      <c r="H107" s="10">
        <v>21.946500117951675</v>
      </c>
      <c r="I107" s="2">
        <v>12.6830479027054</v>
      </c>
      <c r="J107" s="2">
        <v>18.7278941267862</v>
      </c>
      <c r="K107" s="2">
        <v>48.524700000000003</v>
      </c>
      <c r="L107" s="2">
        <v>0.11512612467810428</v>
      </c>
      <c r="M107" s="2">
        <v>32.528622557503802</v>
      </c>
      <c r="N107" s="2">
        <v>12.1129607047066</v>
      </c>
      <c r="O107" s="2">
        <v>5.7884379155672825</v>
      </c>
      <c r="P107" s="2">
        <v>245.65125944374924</v>
      </c>
      <c r="Q107" s="2">
        <v>-0.53974596144720821</v>
      </c>
      <c r="R107" s="2">
        <v>0.24200445804833909</v>
      </c>
      <c r="S107" s="2">
        <v>0.32914408074964024</v>
      </c>
      <c r="T107" s="2">
        <v>1.06996</v>
      </c>
      <c r="U107" s="2">
        <v>7.4400000000000004E-3</v>
      </c>
      <c r="V107" s="2">
        <v>2.7991458628326802</v>
      </c>
      <c r="W107" s="2">
        <v>3.8777774511939098</v>
      </c>
      <c r="X107" s="2">
        <v>1.7710971870000001</v>
      </c>
      <c r="Y107" s="2">
        <v>0.51610211509045834</v>
      </c>
      <c r="Z107" s="2">
        <v>28.9370132575492</v>
      </c>
      <c r="AA107" s="2">
        <v>2.4512433646514134E-2</v>
      </c>
      <c r="AB107" s="2">
        <v>2.12962487812388</v>
      </c>
      <c r="AC107" s="2">
        <v>0.31590000000000001</v>
      </c>
      <c r="AD107" s="6">
        <f t="shared" si="9"/>
        <v>0</v>
      </c>
      <c r="AE107" s="2">
        <v>1</v>
      </c>
      <c r="AF107" s="16">
        <v>165458000</v>
      </c>
      <c r="AG107" s="16">
        <v>1437189000</v>
      </c>
      <c r="AH107" s="16">
        <v>427656000</v>
      </c>
      <c r="AI107" s="16">
        <v>1767141000</v>
      </c>
      <c r="AJ107" s="16">
        <v>-313940000</v>
      </c>
      <c r="AK107" s="16">
        <v>16280000</v>
      </c>
      <c r="AL107" s="16">
        <v>76522000</v>
      </c>
      <c r="AM107" s="16">
        <v>267312000</v>
      </c>
      <c r="AN107" s="16">
        <v>581644000</v>
      </c>
      <c r="AO107" s="16">
        <v>947950000</v>
      </c>
      <c r="AP107" s="16">
        <v>382032000</v>
      </c>
      <c r="AQ107" s="16">
        <v>2211368513.7600002</v>
      </c>
    </row>
    <row r="108" spans="1:43">
      <c r="A108" s="1">
        <f t="shared" ref="A108:A165" si="10">E108-1096</f>
        <v>42628</v>
      </c>
      <c r="B108" s="1">
        <f t="shared" ref="B108:B165" si="11">E108-731</f>
        <v>42993</v>
      </c>
      <c r="C108" s="1">
        <f t="shared" ref="C108:C165" si="12">E108-365</f>
        <v>43359</v>
      </c>
      <c r="D108" s="1">
        <f t="shared" si="8"/>
        <v>43694</v>
      </c>
      <c r="E108" s="7">
        <v>43724</v>
      </c>
      <c r="F108" t="s">
        <v>129</v>
      </c>
      <c r="G108" s="10">
        <v>1089738247</v>
      </c>
      <c r="H108" s="10">
        <v>4.2771202578330758</v>
      </c>
      <c r="I108" s="2">
        <v>0.26188908413266998</v>
      </c>
      <c r="J108" s="2">
        <v>0.24721893840044001</v>
      </c>
      <c r="K108" s="2">
        <v>18.418019999999999</v>
      </c>
      <c r="L108" s="2">
        <v>-5.9643512449682962E-3</v>
      </c>
      <c r="M108" s="2">
        <v>2.8634746438023799</v>
      </c>
      <c r="N108" s="2">
        <v>1.4046474537570199</v>
      </c>
      <c r="O108" s="2">
        <v>15.203029950572766</v>
      </c>
      <c r="P108" s="2">
        <v>22.609810930097719</v>
      </c>
      <c r="Q108" s="2">
        <v>-4.8583519256382733E-2</v>
      </c>
      <c r="R108" s="2">
        <v>5.1763552512356759E-2</v>
      </c>
      <c r="S108" s="2">
        <v>0.47812422569341884</v>
      </c>
      <c r="T108" s="2">
        <v>1.12347</v>
      </c>
      <c r="U108" s="2">
        <v>1.5100000000000001E-2</v>
      </c>
      <c r="V108" s="2">
        <v>0.29682884300000001</v>
      </c>
      <c r="W108" s="2">
        <v>1.7826797029999999</v>
      </c>
      <c r="X108" s="2">
        <v>0.37968121100000002</v>
      </c>
      <c r="Y108" s="2">
        <v>1.0385708227214896</v>
      </c>
      <c r="Z108" s="2">
        <v>56.963192468999999</v>
      </c>
      <c r="AA108" s="2">
        <v>1.9321875850787981E-2</v>
      </c>
      <c r="AB108" s="2">
        <v>27.774423835034899</v>
      </c>
      <c r="AC108" s="2">
        <v>0.49014000000000002</v>
      </c>
      <c r="AD108" s="6">
        <f t="shared" si="9"/>
        <v>0</v>
      </c>
      <c r="AE108" s="2">
        <v>1</v>
      </c>
      <c r="AF108" s="16">
        <v>-26749000</v>
      </c>
      <c r="AG108" s="16">
        <v>4484813000</v>
      </c>
      <c r="AH108" s="16">
        <v>269704000</v>
      </c>
      <c r="AI108" s="16">
        <v>5210307000</v>
      </c>
      <c r="AJ108" s="16">
        <v>-121030000</v>
      </c>
      <c r="AK108" s="16">
        <v>1446948000</v>
      </c>
      <c r="AL108" s="16">
        <v>1336649000</v>
      </c>
      <c r="AM108" s="16">
        <v>2084110000</v>
      </c>
      <c r="AN108" s="16">
        <v>2491174000</v>
      </c>
      <c r="AO108" s="16">
        <v>2199979000</v>
      </c>
      <c r="AP108" s="16">
        <v>291742000</v>
      </c>
      <c r="AQ108" s="16">
        <v>4435362363.8400002</v>
      </c>
    </row>
    <row r="109" spans="1:43">
      <c r="A109" s="1">
        <f t="shared" si="10"/>
        <v>42608</v>
      </c>
      <c r="B109" s="1">
        <f t="shared" si="11"/>
        <v>42973</v>
      </c>
      <c r="C109" s="1">
        <f t="shared" si="12"/>
        <v>43339</v>
      </c>
      <c r="D109" s="1">
        <f t="shared" ref="D109:D166" si="13">E109-30</f>
        <v>43674</v>
      </c>
      <c r="E109" s="7">
        <v>43704</v>
      </c>
      <c r="F109" t="s">
        <v>130</v>
      </c>
      <c r="G109" s="10">
        <v>6819983953.9799995</v>
      </c>
      <c r="H109" s="10">
        <v>-29.46903262451897</v>
      </c>
      <c r="I109" s="2">
        <v>20.917436231204</v>
      </c>
      <c r="J109" s="2">
        <v>56.938677584718597</v>
      </c>
      <c r="K109" s="2">
        <v>60.850740000000002</v>
      </c>
      <c r="L109" s="2">
        <v>2.5285880717660452E-2</v>
      </c>
      <c r="M109" s="2">
        <v>41.936121680338303</v>
      </c>
      <c r="N109" s="2">
        <v>6.5866861984837604</v>
      </c>
      <c r="O109" s="2">
        <v>21.11118404745546</v>
      </c>
      <c r="P109" s="2">
        <v>13.629945554141623</v>
      </c>
      <c r="Q109" s="2">
        <v>0.38279048835248008</v>
      </c>
      <c r="R109" s="2">
        <v>0.11411283159150178</v>
      </c>
      <c r="S109" s="2">
        <v>0.13459875941480703</v>
      </c>
      <c r="T109" s="2">
        <v>0.66512000000000004</v>
      </c>
      <c r="U109" s="2">
        <v>-2.4930000000000001E-2</v>
      </c>
      <c r="V109" s="2">
        <v>7.2802173102966403</v>
      </c>
      <c r="W109" s="2">
        <v>11.889080710570401</v>
      </c>
      <c r="X109" s="2">
        <v>3.1132278229999999</v>
      </c>
      <c r="Y109" s="2">
        <v>1.4460089449859908</v>
      </c>
      <c r="Z109" s="2">
        <v>34.532027420160397</v>
      </c>
      <c r="AA109" s="2">
        <v>1.7694787413614365E-3</v>
      </c>
      <c r="AB109" s="2">
        <v>11.4074353329753</v>
      </c>
      <c r="AC109" s="2">
        <v>0.58940000000000003</v>
      </c>
      <c r="AD109" s="6">
        <f t="shared" si="9"/>
        <v>0</v>
      </c>
      <c r="AE109" s="2">
        <v>1</v>
      </c>
      <c r="AF109" s="16">
        <v>137127000</v>
      </c>
      <c r="AG109" s="16">
        <v>5423066000</v>
      </c>
      <c r="AH109" s="16">
        <v>672525000</v>
      </c>
      <c r="AI109" s="16">
        <v>5893509000</v>
      </c>
      <c r="AJ109" s="16">
        <v>303652000</v>
      </c>
      <c r="AK109" s="16">
        <v>542661000</v>
      </c>
      <c r="AL109" s="16">
        <v>611662000</v>
      </c>
      <c r="AM109" s="16">
        <v>655898000</v>
      </c>
      <c r="AN109" s="16">
        <v>793259000</v>
      </c>
      <c r="AO109" s="16">
        <v>2217108000</v>
      </c>
      <c r="AP109" s="16">
        <v>457018000</v>
      </c>
      <c r="AQ109" s="16">
        <v>9648191111</v>
      </c>
    </row>
    <row r="110" spans="1:43">
      <c r="A110" s="1">
        <f t="shared" si="10"/>
        <v>42608</v>
      </c>
      <c r="B110" s="1">
        <f t="shared" si="11"/>
        <v>42973</v>
      </c>
      <c r="C110" s="1">
        <f t="shared" si="12"/>
        <v>43339</v>
      </c>
      <c r="D110" s="1">
        <f t="shared" si="13"/>
        <v>43674</v>
      </c>
      <c r="E110" s="7">
        <v>43704</v>
      </c>
      <c r="F110" t="s">
        <v>131</v>
      </c>
      <c r="G110" s="10">
        <v>1076528317.76</v>
      </c>
      <c r="H110" s="10">
        <v>-17.401869392520876</v>
      </c>
      <c r="I110" s="2">
        <v>2.89834078833711</v>
      </c>
      <c r="J110" s="2">
        <v>4.0985921870586397</v>
      </c>
      <c r="K110" s="2">
        <v>58.435690000000001</v>
      </c>
      <c r="L110" s="2">
        <v>2.854366840544539E-2</v>
      </c>
      <c r="M110" s="2">
        <v>8.3931871254870405</v>
      </c>
      <c r="N110" s="2">
        <v>4.3632536140462603</v>
      </c>
      <c r="O110" s="2">
        <v>12.117393205766559</v>
      </c>
      <c r="P110" s="2">
        <v>13.051494217910873</v>
      </c>
      <c r="Q110" s="2">
        <v>0.30689519339918336</v>
      </c>
      <c r="R110" s="2">
        <v>0.10007825659761377</v>
      </c>
      <c r="S110" s="2">
        <v>0.26450617958236633</v>
      </c>
      <c r="T110" s="2">
        <v>1.44252</v>
      </c>
      <c r="U110" s="2">
        <v>0.21410999999999999</v>
      </c>
      <c r="V110" s="2">
        <v>4.3930363730000002</v>
      </c>
      <c r="W110" s="2">
        <v>2.7077109519999998</v>
      </c>
      <c r="X110" s="2">
        <v>3.0273935719999998</v>
      </c>
      <c r="Y110" s="2">
        <v>0.36788139657606433</v>
      </c>
      <c r="Z110" s="2">
        <v>14.713839953000001</v>
      </c>
      <c r="AA110" s="2">
        <v>0.98746144901157795</v>
      </c>
      <c r="AB110" s="2">
        <v>-21.979223646902401</v>
      </c>
      <c r="AC110" s="2">
        <v>-0.96274000000000004</v>
      </c>
      <c r="AD110" s="6">
        <f t="shared" si="9"/>
        <v>0</v>
      </c>
      <c r="AE110" s="2">
        <v>1</v>
      </c>
      <c r="AF110" s="16">
        <v>25970000</v>
      </c>
      <c r="AG110" s="16">
        <v>909834000</v>
      </c>
      <c r="AH110" s="16">
        <v>178655000</v>
      </c>
      <c r="AI110" s="16">
        <v>1785153000</v>
      </c>
      <c r="AJ110" s="16">
        <v>144911000</v>
      </c>
      <c r="AK110" s="16">
        <v>334316000</v>
      </c>
      <c r="AL110" s="16">
        <v>355561000</v>
      </c>
      <c r="AM110" s="16">
        <v>355561000</v>
      </c>
      <c r="AN110" s="16">
        <v>472184000</v>
      </c>
      <c r="AO110" s="16">
        <v>665141000</v>
      </c>
      <c r="AP110" s="16">
        <v>103632000</v>
      </c>
      <c r="AQ110" s="16">
        <v>1255749692.7</v>
      </c>
    </row>
    <row r="111" spans="1:43">
      <c r="A111" s="1">
        <f t="shared" si="10"/>
        <v>42603</v>
      </c>
      <c r="B111" s="1">
        <f t="shared" si="11"/>
        <v>42968</v>
      </c>
      <c r="C111" s="1">
        <f t="shared" si="12"/>
        <v>43334</v>
      </c>
      <c r="D111" s="1">
        <f t="shared" si="13"/>
        <v>43669</v>
      </c>
      <c r="E111" s="7">
        <v>43699</v>
      </c>
      <c r="F111" t="s">
        <v>132</v>
      </c>
      <c r="G111" s="10">
        <v>4847087419.3599997</v>
      </c>
      <c r="H111" s="10">
        <v>-18.287368885269281</v>
      </c>
      <c r="I111" s="2">
        <v>-11.0229098501186</v>
      </c>
      <c r="J111" s="2">
        <v>-20.527903600717998</v>
      </c>
      <c r="K111" s="2">
        <v>63.389020000000002</v>
      </c>
      <c r="L111" s="2">
        <v>-0.11213391303523254</v>
      </c>
      <c r="M111" s="2">
        <v>-21.337825139568899</v>
      </c>
      <c r="N111" s="2">
        <v>-10.3314920629107</v>
      </c>
      <c r="O111" s="2">
        <v>-42.336252760388817</v>
      </c>
      <c r="P111" s="2">
        <v>33.216442196176992</v>
      </c>
      <c r="Q111" s="2">
        <v>-2.2457999616726541E-2</v>
      </c>
      <c r="R111" s="2">
        <v>-2.8938625255881213E-3</v>
      </c>
      <c r="S111" s="2">
        <v>0.35531227775892371</v>
      </c>
      <c r="T111" s="2">
        <v>2.19659</v>
      </c>
      <c r="U111" s="2">
        <v>0.31424999999999997</v>
      </c>
      <c r="V111" s="2">
        <v>3.9142918070000001</v>
      </c>
      <c r="W111" s="2">
        <v>7.8305631279999997</v>
      </c>
      <c r="X111" s="2">
        <v>2.0521169920000002</v>
      </c>
      <c r="Y111" s="2">
        <v>0</v>
      </c>
      <c r="Z111" s="2">
        <v>0</v>
      </c>
      <c r="AA111" s="2">
        <v>0.55452011018761294</v>
      </c>
      <c r="AB111" s="2">
        <v>-2.6416890655704401</v>
      </c>
      <c r="AC111" s="2">
        <v>-0.55452000000000001</v>
      </c>
      <c r="AD111" s="6">
        <f t="shared" si="9"/>
        <v>0</v>
      </c>
      <c r="AE111" s="2">
        <v>1</v>
      </c>
      <c r="AF111" s="16">
        <v>-141903000</v>
      </c>
      <c r="AG111" s="16">
        <v>1265478000</v>
      </c>
      <c r="AH111" s="16">
        <v>-5355000</v>
      </c>
      <c r="AI111" s="16">
        <v>1850468000</v>
      </c>
      <c r="AJ111" s="16">
        <v>-14766000</v>
      </c>
      <c r="AK111" s="16">
        <v>280874000</v>
      </c>
      <c r="AL111" s="16">
        <v>416267000</v>
      </c>
      <c r="AM111" s="16">
        <v>509436000</v>
      </c>
      <c r="AN111" s="16">
        <v>657494000</v>
      </c>
      <c r="AO111" s="16">
        <v>1265478000</v>
      </c>
      <c r="AP111" s="16">
        <v>-127156000</v>
      </c>
      <c r="AQ111" s="16">
        <v>5383308556</v>
      </c>
    </row>
    <row r="112" spans="1:43">
      <c r="A112" s="1">
        <f t="shared" si="10"/>
        <v>42595</v>
      </c>
      <c r="B112" s="1">
        <f t="shared" si="11"/>
        <v>42960</v>
      </c>
      <c r="C112" s="1">
        <f t="shared" si="12"/>
        <v>43326</v>
      </c>
      <c r="D112" s="1">
        <f t="shared" si="13"/>
        <v>43661</v>
      </c>
      <c r="E112" s="7">
        <v>43691</v>
      </c>
      <c r="F112" t="s">
        <v>133</v>
      </c>
      <c r="G112" s="10">
        <v>1213707192.4000001</v>
      </c>
      <c r="H112" s="10">
        <v>2.0001885720185824</v>
      </c>
      <c r="I112" s="2">
        <v>-5.9626964311940096</v>
      </c>
      <c r="J112" s="2">
        <v>-1.37431453523797</v>
      </c>
      <c r="K112" s="2">
        <v>18.09272</v>
      </c>
      <c r="L112" s="2">
        <v>9.3538246594481317E-2</v>
      </c>
      <c r="M112" s="2">
        <v>4.2414189966826896</v>
      </c>
      <c r="N112" s="2">
        <v>7.1546850910751996</v>
      </c>
      <c r="O112" s="2">
        <v>8.6862811648044698</v>
      </c>
      <c r="P112" s="2">
        <v>5.3324701322248691</v>
      </c>
      <c r="Q112" s="2">
        <v>2.4482858382757124E-2</v>
      </c>
      <c r="R112" s="2">
        <v>7.0167744764828413E-2</v>
      </c>
      <c r="S112" s="2">
        <v>1.0105617074151225</v>
      </c>
      <c r="T112" s="2">
        <v>1.0651900000000001</v>
      </c>
      <c r="U112" s="2">
        <v>2.3390000000000001E-2</v>
      </c>
      <c r="V112" s="2">
        <v>0.38491408599999999</v>
      </c>
      <c r="W112" s="2">
        <v>0.63157985000000005</v>
      </c>
      <c r="X112" s="2">
        <v>1.8088290950000001</v>
      </c>
      <c r="Y112" s="2">
        <v>0.88280941733526241</v>
      </c>
      <c r="Z112" s="2">
        <v>40.609638861999997</v>
      </c>
      <c r="AA112" s="2">
        <v>2.5847013622074748E-2</v>
      </c>
      <c r="AB112" s="2">
        <v>6.8300785761661897</v>
      </c>
      <c r="AC112" s="2">
        <v>0.44302999999999998</v>
      </c>
      <c r="AD112" s="6">
        <f t="shared" si="9"/>
        <v>0</v>
      </c>
      <c r="AE112" s="2">
        <v>1</v>
      </c>
      <c r="AF112" s="16">
        <v>133900000</v>
      </c>
      <c r="AG112" s="16">
        <v>1431500000</v>
      </c>
      <c r="AH112" s="16">
        <v>192000000</v>
      </c>
      <c r="AI112" s="16">
        <v>2736300000</v>
      </c>
      <c r="AJ112" s="16">
        <v>67700000</v>
      </c>
      <c r="AK112" s="16">
        <v>2378300000</v>
      </c>
      <c r="AL112" s="16">
        <v>2714900000</v>
      </c>
      <c r="AM112" s="16">
        <v>2736000000</v>
      </c>
      <c r="AN112" s="16">
        <v>2765200000</v>
      </c>
      <c r="AO112" s="16">
        <v>760300000</v>
      </c>
      <c r="AP112" s="16">
        <v>214800000</v>
      </c>
      <c r="AQ112" s="16">
        <v>1865813194.2</v>
      </c>
    </row>
    <row r="113" spans="1:43">
      <c r="A113" s="1">
        <f t="shared" si="10"/>
        <v>42594</v>
      </c>
      <c r="B113" s="1">
        <f t="shared" si="11"/>
        <v>42959</v>
      </c>
      <c r="C113" s="1">
        <f t="shared" si="12"/>
        <v>43325</v>
      </c>
      <c r="D113" s="1">
        <f t="shared" si="13"/>
        <v>43660</v>
      </c>
      <c r="E113" s="7">
        <v>43690</v>
      </c>
      <c r="F113" t="s">
        <v>134</v>
      </c>
      <c r="G113" s="10">
        <v>13608656000</v>
      </c>
      <c r="H113" s="10">
        <v>2.9141867484160486</v>
      </c>
      <c r="I113" s="2">
        <v>21.842865783990899</v>
      </c>
      <c r="J113" s="2">
        <v>12.725137039937399</v>
      </c>
      <c r="K113" s="2">
        <v>45.2059</v>
      </c>
      <c r="L113" s="2">
        <v>9.6611026808295392E-2</v>
      </c>
      <c r="M113" s="2">
        <v>22.083007047768199</v>
      </c>
      <c r="N113" s="2">
        <v>14.698983580922601</v>
      </c>
      <c r="O113" s="2">
        <v>6.6529718325233027</v>
      </c>
      <c r="P113" s="2">
        <v>-0.69519185545517814</v>
      </c>
      <c r="Q113" s="2">
        <v>0.12701846557985011</v>
      </c>
      <c r="R113" s="2">
        <v>7.660934280788799E-2</v>
      </c>
      <c r="S113" s="2">
        <v>0.54421225244922844</v>
      </c>
      <c r="T113" s="2">
        <v>1.4987699999999999</v>
      </c>
      <c r="U113" s="2">
        <v>8.5019999999999998E-2</v>
      </c>
      <c r="V113" s="2">
        <v>0.87787998315583404</v>
      </c>
      <c r="W113" s="2">
        <v>1.56503738331245</v>
      </c>
      <c r="X113" s="2">
        <v>1.602884905</v>
      </c>
      <c r="Y113" s="2">
        <v>1.350569323509712</v>
      </c>
      <c r="Z113" s="2">
        <v>44.827438513175899</v>
      </c>
      <c r="AA113" s="2">
        <v>8.7506322711178558E-2</v>
      </c>
      <c r="AB113" s="2">
        <v>21.148598362689199</v>
      </c>
      <c r="AC113" s="2">
        <v>0.47911999999999999</v>
      </c>
      <c r="AD113" s="6">
        <f t="shared" si="9"/>
        <v>0</v>
      </c>
      <c r="AE113" s="2">
        <v>1</v>
      </c>
      <c r="AF113" s="16">
        <v>1719000000</v>
      </c>
      <c r="AG113" s="16">
        <v>17793000000</v>
      </c>
      <c r="AH113" s="16">
        <v>1822000000</v>
      </c>
      <c r="AI113" s="16">
        <v>23783000000</v>
      </c>
      <c r="AJ113" s="16">
        <v>1644000000</v>
      </c>
      <c r="AK113" s="16">
        <v>13268000000</v>
      </c>
      <c r="AL113" s="16">
        <v>12488000000</v>
      </c>
      <c r="AM113" s="16">
        <v>13263000000</v>
      </c>
      <c r="AN113" s="16">
        <v>12943000000</v>
      </c>
      <c r="AO113" s="16">
        <v>7465000000</v>
      </c>
      <c r="AP113" s="16">
        <v>3004000000</v>
      </c>
      <c r="AQ113" s="16">
        <v>19985527384.900002</v>
      </c>
    </row>
    <row r="114" spans="1:43">
      <c r="A114" s="1">
        <f t="shared" si="10"/>
        <v>42590</v>
      </c>
      <c r="B114" s="1">
        <f t="shared" si="11"/>
        <v>42955</v>
      </c>
      <c r="C114" s="1">
        <f t="shared" si="12"/>
        <v>43321</v>
      </c>
      <c r="D114" s="1">
        <f t="shared" si="13"/>
        <v>43656</v>
      </c>
      <c r="E114" s="7">
        <v>43686</v>
      </c>
      <c r="F114" t="s">
        <v>135</v>
      </c>
      <c r="G114" s="10">
        <v>1119306172.5</v>
      </c>
      <c r="H114" s="10">
        <v>-6.260629286458455</v>
      </c>
      <c r="I114" s="2">
        <v>5.5080876904447802</v>
      </c>
      <c r="J114" s="2">
        <v>2.3243994213407202</v>
      </c>
      <c r="K114" s="2">
        <v>25.67137</v>
      </c>
      <c r="L114" s="2">
        <v>2.116568791402533E-2</v>
      </c>
      <c r="M114" s="2">
        <v>6.3221760615414304</v>
      </c>
      <c r="N114" s="2">
        <v>6.9648530946873999</v>
      </c>
      <c r="O114" s="2">
        <v>13.741561192205696</v>
      </c>
      <c r="P114" s="2">
        <v>1.7562344271877812</v>
      </c>
      <c r="Q114" s="2">
        <v>7.7697475245948611E-3</v>
      </c>
      <c r="R114" s="2">
        <v>9.9850459017053039E-3</v>
      </c>
      <c r="S114" s="2">
        <v>0.87760327604281929</v>
      </c>
      <c r="T114" s="2">
        <v>4.0811000000000002</v>
      </c>
      <c r="U114" s="2">
        <v>0.51956999999999998</v>
      </c>
      <c r="V114" s="2">
        <v>0.66213165799999996</v>
      </c>
      <c r="W114" s="2">
        <v>1.1634742760000001</v>
      </c>
      <c r="X114" s="2">
        <v>1.525919453</v>
      </c>
      <c r="Y114" s="2">
        <v>1.2279408897726829</v>
      </c>
      <c r="Z114" s="2">
        <v>44.806332007000002</v>
      </c>
      <c r="AA114" s="2">
        <v>2.9960201713789394E-2</v>
      </c>
      <c r="AB114" s="2">
        <v>8.0765978505871203</v>
      </c>
      <c r="AC114" s="2">
        <v>0.52119000000000004</v>
      </c>
      <c r="AD114" s="6">
        <f t="shared" si="9"/>
        <v>0</v>
      </c>
      <c r="AE114" s="2">
        <v>1</v>
      </c>
      <c r="AF114" s="16">
        <v>32654000</v>
      </c>
      <c r="AG114" s="16">
        <v>1542780000</v>
      </c>
      <c r="AH114" s="16">
        <v>17868000</v>
      </c>
      <c r="AI114" s="16">
        <v>1789476000</v>
      </c>
      <c r="AJ114" s="16">
        <v>12202000</v>
      </c>
      <c r="AK114" s="16">
        <v>1497615000</v>
      </c>
      <c r="AL114" s="16">
        <v>1477366000</v>
      </c>
      <c r="AM114" s="16">
        <v>1429429000</v>
      </c>
      <c r="AN114" s="16">
        <v>1570450000</v>
      </c>
      <c r="AO114" s="16">
        <v>692469000</v>
      </c>
      <c r="AP114" s="16">
        <v>138768000</v>
      </c>
      <c r="AQ114" s="16">
        <v>1906888963.52</v>
      </c>
    </row>
    <row r="115" spans="1:43">
      <c r="A115" s="1">
        <f t="shared" si="10"/>
        <v>42588</v>
      </c>
      <c r="B115" s="1">
        <f t="shared" si="11"/>
        <v>42953</v>
      </c>
      <c r="C115" s="1">
        <f t="shared" si="12"/>
        <v>43319</v>
      </c>
      <c r="D115" s="1">
        <f t="shared" si="13"/>
        <v>43654</v>
      </c>
      <c r="E115" s="7">
        <v>43684</v>
      </c>
      <c r="F115" t="s">
        <v>136</v>
      </c>
      <c r="G115" s="10">
        <v>1267227903.3599999</v>
      </c>
      <c r="H115" s="10">
        <v>-1.7226335372631272</v>
      </c>
      <c r="I115" s="2">
        <v>12.3872262120786</v>
      </c>
      <c r="J115" s="2">
        <v>14.111335943982599</v>
      </c>
      <c r="K115" s="2">
        <v>36.857219999999998</v>
      </c>
      <c r="L115" s="2">
        <v>9.6901943637959287E-2</v>
      </c>
      <c r="M115" s="2">
        <v>19.5482072409125</v>
      </c>
      <c r="N115" s="2">
        <v>10.3923567914157</v>
      </c>
      <c r="O115" s="2">
        <v>11.632249284682853</v>
      </c>
      <c r="P115" s="2">
        <v>7.1315027539102642</v>
      </c>
      <c r="Q115" s="2">
        <v>4.5904910718487908E-2</v>
      </c>
      <c r="R115" s="2">
        <v>7.1096950535707859E-2</v>
      </c>
      <c r="S115" s="2">
        <v>0.43417757317962313</v>
      </c>
      <c r="T115" s="2">
        <v>3.9276300000000002</v>
      </c>
      <c r="U115" s="2">
        <v>0.24986</v>
      </c>
      <c r="V115" s="2">
        <v>2.8376241489999998</v>
      </c>
      <c r="W115" s="2">
        <v>3.1610356159999999</v>
      </c>
      <c r="X115" s="2">
        <v>2.3690458429999999</v>
      </c>
      <c r="Y115" s="2">
        <v>0.45890715849276531</v>
      </c>
      <c r="Z115" s="2">
        <v>28.735716458999999</v>
      </c>
      <c r="AA115" s="2">
        <v>0.10050255471429455</v>
      </c>
      <c r="AB115" s="2">
        <v>6.0747458453494101</v>
      </c>
      <c r="AC115" s="2">
        <v>0.21404999999999999</v>
      </c>
      <c r="AD115" s="6">
        <f t="shared" si="9"/>
        <v>0</v>
      </c>
      <c r="AE115" s="2">
        <v>1</v>
      </c>
      <c r="AF115" s="16">
        <v>92418000</v>
      </c>
      <c r="AG115" s="16">
        <v>953727000</v>
      </c>
      <c r="AH115" s="16">
        <v>86982000</v>
      </c>
      <c r="AI115" s="16">
        <v>1223428000</v>
      </c>
      <c r="AJ115" s="16">
        <v>24384000</v>
      </c>
      <c r="AK115" s="16">
        <v>433931000</v>
      </c>
      <c r="AL115" s="16">
        <v>490338000</v>
      </c>
      <c r="AM115" s="16">
        <v>535006000</v>
      </c>
      <c r="AN115" s="16">
        <v>531185000</v>
      </c>
      <c r="AO115" s="16">
        <v>653727000</v>
      </c>
      <c r="AP115" s="16">
        <v>149584000</v>
      </c>
      <c r="AQ115" s="16">
        <v>1739998377</v>
      </c>
    </row>
    <row r="116" spans="1:43">
      <c r="A116" s="1">
        <f t="shared" si="10"/>
        <v>42583</v>
      </c>
      <c r="B116" s="1">
        <f t="shared" si="11"/>
        <v>42948</v>
      </c>
      <c r="C116" s="1">
        <f t="shared" si="12"/>
        <v>43314</v>
      </c>
      <c r="D116" s="1">
        <f t="shared" si="13"/>
        <v>43649</v>
      </c>
      <c r="E116" s="7">
        <v>43679</v>
      </c>
      <c r="F116" t="s">
        <v>137</v>
      </c>
      <c r="G116" s="10">
        <v>1024269418.25</v>
      </c>
      <c r="H116" s="10">
        <v>4.3185408200566719</v>
      </c>
      <c r="I116" s="2">
        <v>3.4832431314928698</v>
      </c>
      <c r="J116" s="2">
        <v>3.3823837287669001</v>
      </c>
      <c r="K116" s="2">
        <v>24.769210000000001</v>
      </c>
      <c r="L116" s="2">
        <v>0.16930951101181246</v>
      </c>
      <c r="M116" s="2">
        <v>4.9958559059792496</v>
      </c>
      <c r="N116" s="2">
        <v>3.9557824365076502</v>
      </c>
      <c r="O116" s="2">
        <v>14.436840305365555</v>
      </c>
      <c r="P116" s="2">
        <v>-5.7623144092597185</v>
      </c>
      <c r="Q116" s="2">
        <v>3.2772702001207084E-2</v>
      </c>
      <c r="R116" s="2">
        <v>4.0966838755943834E-2</v>
      </c>
      <c r="S116" s="2">
        <v>0.7331439152435788</v>
      </c>
      <c r="T116" s="2">
        <v>2.8073399999999999</v>
      </c>
      <c r="U116" s="2">
        <v>0.28721999999999998</v>
      </c>
      <c r="V116" s="2">
        <v>1.177396493</v>
      </c>
      <c r="W116" s="2">
        <v>1.0410236289999999</v>
      </c>
      <c r="X116" s="2">
        <v>1.395529681</v>
      </c>
      <c r="Y116" s="2">
        <v>0</v>
      </c>
      <c r="Z116" s="2">
        <v>0</v>
      </c>
      <c r="AA116" s="2">
        <v>0.29039243396631548</v>
      </c>
      <c r="AB116" s="2">
        <v>-5.0134470477067303</v>
      </c>
      <c r="AC116" s="2">
        <v>-0.29038999999999998</v>
      </c>
      <c r="AD116" s="6">
        <f t="shared" si="9"/>
        <v>0</v>
      </c>
      <c r="AE116" s="2">
        <v>1</v>
      </c>
      <c r="AF116" s="16">
        <v>120642000</v>
      </c>
      <c r="AG116" s="16">
        <v>712553000</v>
      </c>
      <c r="AH116" s="16">
        <v>37589000</v>
      </c>
      <c r="AI116" s="16">
        <v>917547000</v>
      </c>
      <c r="AJ116" s="16">
        <v>22046000</v>
      </c>
      <c r="AK116" s="16">
        <v>833808000</v>
      </c>
      <c r="AL116" s="16">
        <v>619787000</v>
      </c>
      <c r="AM116" s="16">
        <v>636942000</v>
      </c>
      <c r="AN116" s="16">
        <v>672694000</v>
      </c>
      <c r="AO116" s="16">
        <v>712553000</v>
      </c>
      <c r="AP116" s="16">
        <v>55409000</v>
      </c>
      <c r="AQ116" s="16">
        <v>799930884.48000002</v>
      </c>
    </row>
    <row r="117" spans="1:43">
      <c r="A117" s="1">
        <f t="shared" si="10"/>
        <v>42579</v>
      </c>
      <c r="B117" s="1">
        <f t="shared" si="11"/>
        <v>42944</v>
      </c>
      <c r="C117" s="1">
        <f t="shared" si="12"/>
        <v>43310</v>
      </c>
      <c r="D117" s="1">
        <f t="shared" si="13"/>
        <v>43645</v>
      </c>
      <c r="E117" s="7">
        <v>43675</v>
      </c>
      <c r="F117" t="s">
        <v>138</v>
      </c>
      <c r="G117" s="10">
        <v>2326701559.77</v>
      </c>
      <c r="H117" s="10">
        <v>7.236607103096139</v>
      </c>
      <c r="I117" s="2">
        <v>17.6339875438535</v>
      </c>
      <c r="J117" s="2">
        <v>10.4937173221533</v>
      </c>
      <c r="K117" s="2">
        <v>83.678200000000004</v>
      </c>
      <c r="L117" s="2">
        <v>9.5043677820550787E-2</v>
      </c>
      <c r="M117" s="2">
        <v>9.7068896174330597</v>
      </c>
      <c r="N117" s="2">
        <v>14.5446908755558</v>
      </c>
      <c r="O117" s="2">
        <v>53.355704457541364</v>
      </c>
      <c r="P117" s="2">
        <v>11.215531325065323</v>
      </c>
      <c r="Q117" s="2">
        <v>0.16869866611183143</v>
      </c>
      <c r="R117" s="2">
        <v>0.22897252162262391</v>
      </c>
      <c r="S117" s="2">
        <v>1.1786602945222686</v>
      </c>
      <c r="T117" s="2">
        <v>4.5977600000000001</v>
      </c>
      <c r="U117" s="2">
        <v>0.64317999999999997</v>
      </c>
      <c r="V117" s="2">
        <v>5.2564900699999999</v>
      </c>
      <c r="W117" s="2">
        <v>4.755460222</v>
      </c>
      <c r="X117" s="2">
        <v>7.4870276609999999</v>
      </c>
      <c r="Y117" s="2">
        <v>0</v>
      </c>
      <c r="Z117" s="2">
        <v>2.0861616999999999E-2</v>
      </c>
      <c r="AA117" s="2">
        <v>0.22817959727568848</v>
      </c>
      <c r="AB117" s="2">
        <v>-5.7624178368467804</v>
      </c>
      <c r="AC117" s="2">
        <v>-0.77654999999999996</v>
      </c>
      <c r="AD117" s="6">
        <f t="shared" si="9"/>
        <v>0</v>
      </c>
      <c r="AE117" s="2">
        <v>1</v>
      </c>
      <c r="AF117" s="16">
        <v>25677000</v>
      </c>
      <c r="AG117" s="16">
        <v>270160000</v>
      </c>
      <c r="AH117" s="16">
        <v>76562000</v>
      </c>
      <c r="AI117" s="16">
        <v>334372000</v>
      </c>
      <c r="AJ117" s="16">
        <v>66486000</v>
      </c>
      <c r="AK117" s="16">
        <v>287458000</v>
      </c>
      <c r="AL117" s="16">
        <v>327868000</v>
      </c>
      <c r="AM117" s="16">
        <v>340750000</v>
      </c>
      <c r="AN117" s="16">
        <v>394111000</v>
      </c>
      <c r="AO117" s="16">
        <v>270160000</v>
      </c>
      <c r="AP117" s="16">
        <v>36565000</v>
      </c>
      <c r="AQ117" s="16">
        <v>1950951333.49</v>
      </c>
    </row>
    <row r="118" spans="1:43">
      <c r="A118" s="1">
        <f t="shared" si="10"/>
        <v>42572</v>
      </c>
      <c r="B118" s="1">
        <f t="shared" si="11"/>
        <v>42937</v>
      </c>
      <c r="C118" s="1">
        <f t="shared" si="12"/>
        <v>43303</v>
      </c>
      <c r="D118" s="1">
        <f t="shared" si="13"/>
        <v>43638</v>
      </c>
      <c r="E118" s="7">
        <v>43668</v>
      </c>
      <c r="F118" t="s">
        <v>139</v>
      </c>
      <c r="G118" s="10">
        <v>65018160</v>
      </c>
      <c r="H118" s="10">
        <v>28.974798729111743</v>
      </c>
      <c r="I118" s="2">
        <v>-3.3276455285462498</v>
      </c>
      <c r="J118" s="2">
        <v>-1.9187096774193499</v>
      </c>
      <c r="K118" s="2">
        <v>26.635629999999999</v>
      </c>
      <c r="L118" s="2">
        <v>5.0431389810024355E-3</v>
      </c>
      <c r="M118" s="2">
        <v>10.7526619354839</v>
      </c>
      <c r="N118" s="2">
        <v>5.68512494798098</v>
      </c>
      <c r="O118" s="2">
        <v>11.621367782685168</v>
      </c>
      <c r="P118" s="2">
        <v>11.857946079148919</v>
      </c>
      <c r="Q118" s="2">
        <v>-0.23757804074068448</v>
      </c>
      <c r="R118" s="2">
        <v>-6.8108844419939672E-4</v>
      </c>
      <c r="S118" s="2">
        <v>0.42701650828657606</v>
      </c>
      <c r="T118" s="2">
        <v>1.0690500000000001</v>
      </c>
      <c r="U118" s="2">
        <v>9.9500000000000005E-3</v>
      </c>
      <c r="V118" s="2">
        <v>0.38746254699999999</v>
      </c>
      <c r="W118" s="2">
        <v>1.9182754500000001</v>
      </c>
      <c r="X118" s="2">
        <v>0.60135464299999997</v>
      </c>
      <c r="Y118" s="2">
        <v>2.0736519874800794</v>
      </c>
      <c r="Z118" s="2">
        <v>77.553866122000002</v>
      </c>
      <c r="AA118" s="2">
        <v>8.6132486841958025E-2</v>
      </c>
      <c r="AB118" s="2">
        <v>11.283828241217501</v>
      </c>
      <c r="AC118" s="2">
        <v>0.58852000000000004</v>
      </c>
      <c r="AD118" s="6">
        <f t="shared" si="9"/>
        <v>0</v>
      </c>
      <c r="AE118" s="2">
        <v>1</v>
      </c>
      <c r="AF118" s="16">
        <v>1352000</v>
      </c>
      <c r="AG118" s="16">
        <v>268087000</v>
      </c>
      <c r="AH118" s="16">
        <v>-210000</v>
      </c>
      <c r="AI118" s="16">
        <v>308330000</v>
      </c>
      <c r="AJ118" s="16">
        <v>-31280000</v>
      </c>
      <c r="AK118" s="16">
        <v>95729000</v>
      </c>
      <c r="AL118" s="16">
        <v>123249000</v>
      </c>
      <c r="AM118" s="16">
        <v>131662000</v>
      </c>
      <c r="AN118" s="16">
        <v>131662000</v>
      </c>
      <c r="AO118" s="16">
        <v>87221000</v>
      </c>
      <c r="AP118" s="16">
        <v>25585000</v>
      </c>
      <c r="AQ118" s="16">
        <v>297332694.72000003</v>
      </c>
    </row>
    <row r="119" spans="1:43">
      <c r="A119" s="1">
        <f t="shared" si="10"/>
        <v>42565</v>
      </c>
      <c r="B119" s="1">
        <f t="shared" si="11"/>
        <v>42930</v>
      </c>
      <c r="C119" s="1">
        <f t="shared" si="12"/>
        <v>43296</v>
      </c>
      <c r="D119" s="1">
        <f t="shared" si="13"/>
        <v>43631</v>
      </c>
      <c r="E119" s="7">
        <v>43661</v>
      </c>
      <c r="F119" t="s">
        <v>140</v>
      </c>
      <c r="G119" s="10">
        <v>1034477162.02</v>
      </c>
      <c r="H119" s="10">
        <v>-13.930764201201145</v>
      </c>
      <c r="I119" s="2">
        <v>56.491826137539903</v>
      </c>
      <c r="J119" s="2">
        <v>49.203410257222203</v>
      </c>
      <c r="K119" s="2">
        <v>51.016190000000002</v>
      </c>
      <c r="L119" s="2">
        <v>0.14501220366185152</v>
      </c>
      <c r="M119" s="2">
        <v>43.731594054961199</v>
      </c>
      <c r="N119" s="2">
        <v>17.952667816745901</v>
      </c>
      <c r="O119" s="2">
        <v>3.5301097341477394</v>
      </c>
      <c r="P119" s="2">
        <v>38.136210120734887</v>
      </c>
      <c r="Q119" s="2">
        <v>-0.48795056391435931</v>
      </c>
      <c r="R119" s="2">
        <v>0.20519135976892405</v>
      </c>
      <c r="S119" s="2">
        <v>0.33466515964961852</v>
      </c>
      <c r="T119" s="2">
        <v>0.46697</v>
      </c>
      <c r="U119" s="2">
        <v>-5.389E-2</v>
      </c>
      <c r="V119" s="2">
        <v>0.78573057800000001</v>
      </c>
      <c r="W119" s="2">
        <v>2.5471057080000001</v>
      </c>
      <c r="X119" s="2">
        <v>0.64549564299999995</v>
      </c>
      <c r="Y119" s="2">
        <v>1.4139654088975753</v>
      </c>
      <c r="Z119" s="2">
        <v>62.824396174999997</v>
      </c>
      <c r="AA119" s="2">
        <v>8.1823876436623968E-4</v>
      </c>
      <c r="AB119" s="2">
        <v>17.8036589749711</v>
      </c>
      <c r="AC119" s="2">
        <v>0.58492999999999995</v>
      </c>
      <c r="AD119" s="6">
        <f t="shared" si="9"/>
        <v>0</v>
      </c>
      <c r="AE119" s="2">
        <v>1</v>
      </c>
      <c r="AF119" s="16">
        <v>404427000</v>
      </c>
      <c r="AG119" s="16">
        <v>2788917000</v>
      </c>
      <c r="AH119" s="16">
        <v>653555000</v>
      </c>
      <c r="AI119" s="16">
        <v>3185100000</v>
      </c>
      <c r="AJ119" s="16">
        <v>-520127000</v>
      </c>
      <c r="AK119" s="16">
        <v>429203000</v>
      </c>
      <c r="AL119" s="16">
        <v>443594000</v>
      </c>
      <c r="AM119" s="16">
        <v>745888000</v>
      </c>
      <c r="AN119" s="16">
        <v>1065942000</v>
      </c>
      <c r="AO119" s="16">
        <v>1155326000</v>
      </c>
      <c r="AP119" s="16">
        <v>774716000</v>
      </c>
      <c r="AQ119" s="16">
        <v>2734832492.8000002</v>
      </c>
    </row>
    <row r="120" spans="1:43">
      <c r="A120" s="1">
        <f t="shared" si="10"/>
        <v>42562</v>
      </c>
      <c r="B120" s="1">
        <f t="shared" si="11"/>
        <v>42927</v>
      </c>
      <c r="C120" s="1">
        <f t="shared" si="12"/>
        <v>43293</v>
      </c>
      <c r="D120" s="1">
        <f t="shared" si="13"/>
        <v>43628</v>
      </c>
      <c r="E120" s="7">
        <v>43658</v>
      </c>
      <c r="F120" t="s">
        <v>141</v>
      </c>
      <c r="G120" s="10">
        <v>840824559.27999997</v>
      </c>
      <c r="H120" s="10">
        <v>-1.2442271524963631</v>
      </c>
      <c r="I120" s="2">
        <v>8.7628397418416508</v>
      </c>
      <c r="J120" s="2">
        <v>3.9569821853706602</v>
      </c>
      <c r="K120" s="2">
        <v>29.891909999999999</v>
      </c>
      <c r="L120" s="2">
        <v>3.0478848413631021E-2</v>
      </c>
      <c r="M120" s="2">
        <v>9.0879238157786695</v>
      </c>
      <c r="N120" s="2">
        <v>7.2136061514401204</v>
      </c>
      <c r="O120" s="2">
        <v>9.5244579108761336</v>
      </c>
      <c r="P120" s="2">
        <v>2.2149742911366062</v>
      </c>
      <c r="Q120" s="2">
        <v>7.391511683357177E-2</v>
      </c>
      <c r="R120" s="2">
        <v>7.1746031746031752E-2</v>
      </c>
      <c r="S120" s="2">
        <v>0.72623376623376623</v>
      </c>
      <c r="T120" s="2">
        <v>2.4579599999999999</v>
      </c>
      <c r="U120" s="2">
        <v>0.22417999999999999</v>
      </c>
      <c r="V120" s="2">
        <v>0.78403644500000003</v>
      </c>
      <c r="W120" s="2">
        <v>1.3748781370000001</v>
      </c>
      <c r="X120" s="2">
        <v>1.6739251820000001</v>
      </c>
      <c r="Y120" s="2">
        <v>1.5846621108580106</v>
      </c>
      <c r="Z120" s="2">
        <v>52.490082031</v>
      </c>
      <c r="AA120" s="2">
        <v>0.13513513513513514</v>
      </c>
      <c r="AB120" s="2">
        <v>9.2372147112210801</v>
      </c>
      <c r="AC120" s="2">
        <v>0.47797000000000001</v>
      </c>
      <c r="AD120" s="6">
        <f t="shared" si="9"/>
        <v>0</v>
      </c>
      <c r="AE120" s="2">
        <v>1</v>
      </c>
      <c r="AF120" s="16">
        <v>41500000</v>
      </c>
      <c r="AG120" s="16">
        <v>1361600000</v>
      </c>
      <c r="AH120" s="16">
        <v>124300000</v>
      </c>
      <c r="AI120" s="16">
        <v>1732500000</v>
      </c>
      <c r="AJ120" s="16">
        <v>93000000</v>
      </c>
      <c r="AK120" s="16">
        <v>1179500000</v>
      </c>
      <c r="AL120" s="16">
        <v>1166700000</v>
      </c>
      <c r="AM120" s="16">
        <v>1234200000</v>
      </c>
      <c r="AN120" s="16">
        <v>1258200000</v>
      </c>
      <c r="AO120" s="16">
        <v>526800000</v>
      </c>
      <c r="AP120" s="16">
        <v>165500000</v>
      </c>
      <c r="AQ120" s="16">
        <v>1576297784.25</v>
      </c>
    </row>
    <row r="121" spans="1:43">
      <c r="A121" s="1">
        <f t="shared" si="10"/>
        <v>42562</v>
      </c>
      <c r="B121" s="1">
        <f t="shared" si="11"/>
        <v>42927</v>
      </c>
      <c r="C121" s="1">
        <f t="shared" si="12"/>
        <v>43293</v>
      </c>
      <c r="D121" s="1">
        <f t="shared" si="13"/>
        <v>43628</v>
      </c>
      <c r="E121" s="7">
        <v>43658</v>
      </c>
      <c r="F121" t="s">
        <v>142</v>
      </c>
      <c r="G121" s="10">
        <v>490440316.80000001</v>
      </c>
      <c r="H121" s="10">
        <v>-1.242624280906929</v>
      </c>
      <c r="I121" s="2">
        <v>22.623507113711799</v>
      </c>
      <c r="J121" s="2">
        <v>4.42774780705449</v>
      </c>
      <c r="K121" s="2">
        <v>12.30796</v>
      </c>
      <c r="L121" s="2">
        <v>8.1565388252916093E-2</v>
      </c>
      <c r="M121" s="2">
        <v>5.8755648397844196</v>
      </c>
      <c r="N121" s="2">
        <v>10.8413943495773</v>
      </c>
      <c r="O121" s="2">
        <v>3.6962260662924957</v>
      </c>
      <c r="P121" s="2">
        <v>-2.6844952915098896</v>
      </c>
      <c r="Q121" s="2">
        <v>-4.3283309571569353E-2</v>
      </c>
      <c r="R121" s="2">
        <v>8.3943670154956629E-2</v>
      </c>
      <c r="S121" s="2">
        <v>1.3430141354349654</v>
      </c>
      <c r="T121" s="2">
        <v>1.5947</v>
      </c>
      <c r="U121" s="2">
        <v>0.22616</v>
      </c>
      <c r="V121" s="2">
        <v>0.243032779</v>
      </c>
      <c r="W121" s="2">
        <v>0.38019667800000001</v>
      </c>
      <c r="X121" s="2">
        <v>1.2003004049999999</v>
      </c>
      <c r="Y121" s="2">
        <v>0.99232671128628114</v>
      </c>
      <c r="Z121" s="2">
        <v>69.811563148000005</v>
      </c>
      <c r="AA121" s="2">
        <v>0.11353435003727988</v>
      </c>
      <c r="AB121" s="2">
        <v>11.187555370244</v>
      </c>
      <c r="AC121" s="2">
        <v>0.38453999999999999</v>
      </c>
      <c r="AD121" s="6">
        <f t="shared" si="9"/>
        <v>0</v>
      </c>
      <c r="AE121" s="2">
        <v>1</v>
      </c>
      <c r="AF121" s="16">
        <v>48900000</v>
      </c>
      <c r="AG121" s="16">
        <v>599519000</v>
      </c>
      <c r="AH121" s="16">
        <v>98247000</v>
      </c>
      <c r="AI121" s="16">
        <v>1170392000</v>
      </c>
      <c r="AJ121" s="16">
        <v>-68035000</v>
      </c>
      <c r="AK121" s="16">
        <v>1796103000</v>
      </c>
      <c r="AL121" s="16">
        <v>1319046000</v>
      </c>
      <c r="AM121" s="16">
        <v>1382474000</v>
      </c>
      <c r="AN121" s="16">
        <v>1571853000</v>
      </c>
      <c r="AO121" s="16">
        <v>300914000</v>
      </c>
      <c r="AP121" s="16">
        <v>158751000</v>
      </c>
      <c r="AQ121" s="16">
        <v>586779584.25</v>
      </c>
    </row>
    <row r="122" spans="1:43">
      <c r="A122" s="1">
        <f t="shared" si="10"/>
        <v>42559</v>
      </c>
      <c r="B122" s="1">
        <f t="shared" si="11"/>
        <v>42924</v>
      </c>
      <c r="C122" s="1">
        <f t="shared" si="12"/>
        <v>43290</v>
      </c>
      <c r="D122" s="1">
        <f t="shared" si="13"/>
        <v>43625</v>
      </c>
      <c r="E122" s="7">
        <v>43655</v>
      </c>
      <c r="F122" t="s">
        <v>143</v>
      </c>
      <c r="G122" s="10">
        <v>1536843006</v>
      </c>
      <c r="H122" s="10">
        <v>-30.526767297805154</v>
      </c>
      <c r="I122" s="2">
        <v>4.1126260620590598</v>
      </c>
      <c r="J122" s="2">
        <v>5.6348511148250999</v>
      </c>
      <c r="K122" s="2">
        <v>43.284460000000003</v>
      </c>
      <c r="L122" s="2">
        <v>9.7786671493673497E-3</v>
      </c>
      <c r="M122" s="2">
        <v>2.8519531606863602</v>
      </c>
      <c r="N122" s="2">
        <v>1.97756928898615</v>
      </c>
      <c r="O122" s="2">
        <v>242.42677850215517</v>
      </c>
      <c r="P122" s="2">
        <v>22.960029919604604</v>
      </c>
      <c r="Q122" s="2">
        <v>0.2013145390728204</v>
      </c>
      <c r="R122" s="2">
        <v>0.13804728349995596</v>
      </c>
      <c r="S122" s="2">
        <v>0.56473526191350465</v>
      </c>
      <c r="T122" s="2">
        <v>5.4312100000000001</v>
      </c>
      <c r="U122" s="2">
        <v>0.61550000000000005</v>
      </c>
      <c r="V122" s="2">
        <v>5.1434987428996797</v>
      </c>
      <c r="W122" s="2">
        <v>4.2314568046248198</v>
      </c>
      <c r="X122" s="2">
        <v>3.6799840650000002</v>
      </c>
      <c r="Y122" s="2">
        <v>0</v>
      </c>
      <c r="Z122" s="2">
        <v>0</v>
      </c>
      <c r="AA122" s="2">
        <v>0.12023225329055333</v>
      </c>
      <c r="AB122" s="2">
        <v>-8.1174531835206007</v>
      </c>
      <c r="AC122" s="2">
        <v>-0.64668000000000003</v>
      </c>
      <c r="AD122" s="6">
        <f t="shared" si="9"/>
        <v>0</v>
      </c>
      <c r="AE122" s="2">
        <v>1</v>
      </c>
      <c r="AF122" s="16">
        <v>4916000</v>
      </c>
      <c r="AG122" s="16">
        <v>502727000</v>
      </c>
      <c r="AH122" s="16">
        <v>83085000</v>
      </c>
      <c r="AI122" s="16">
        <v>601859000</v>
      </c>
      <c r="AJ122" s="16">
        <v>68425000</v>
      </c>
      <c r="AK122" s="16">
        <v>239056000</v>
      </c>
      <c r="AL122" s="16">
        <v>478412000</v>
      </c>
      <c r="AM122" s="16">
        <v>385166000</v>
      </c>
      <c r="AN122" s="16">
        <v>339891000</v>
      </c>
      <c r="AO122" s="16">
        <v>502727000</v>
      </c>
      <c r="AP122" s="16">
        <v>6496000</v>
      </c>
      <c r="AQ122" s="16">
        <v>1574804353.1500001</v>
      </c>
    </row>
    <row r="123" spans="1:43">
      <c r="A123" s="1">
        <f t="shared" si="10"/>
        <v>42553</v>
      </c>
      <c r="B123" s="1">
        <f t="shared" si="11"/>
        <v>42918</v>
      </c>
      <c r="C123" s="1">
        <f t="shared" si="12"/>
        <v>43284</v>
      </c>
      <c r="D123" s="1">
        <f t="shared" si="13"/>
        <v>43619</v>
      </c>
      <c r="E123" s="7">
        <v>43649</v>
      </c>
      <c r="F123" t="s">
        <v>144</v>
      </c>
      <c r="G123" s="10">
        <v>724345519.44000006</v>
      </c>
      <c r="H123" s="10">
        <v>-20.374095915674488</v>
      </c>
      <c r="I123" s="2">
        <v>33.910446570422302</v>
      </c>
      <c r="J123" s="2">
        <v>205.474778275663</v>
      </c>
      <c r="K123" s="2">
        <v>41.779809999999998</v>
      </c>
      <c r="L123" s="2">
        <v>0.15239361799833212</v>
      </c>
      <c r="M123" s="2">
        <v>7.0663592585017598</v>
      </c>
      <c r="N123" s="2">
        <v>1.1680297009315299</v>
      </c>
      <c r="O123" s="2">
        <v>17.998046468947113</v>
      </c>
      <c r="P123" s="2">
        <v>1.7485179054879252</v>
      </c>
      <c r="Q123" s="2">
        <v>0.15426997245179064</v>
      </c>
      <c r="R123" s="2">
        <v>2.3946000663627263E-2</v>
      </c>
      <c r="S123" s="2">
        <v>8.5561617370478682E-2</v>
      </c>
      <c r="T123" s="2">
        <v>8.8026400000000002</v>
      </c>
      <c r="U123" s="2">
        <v>0.28236</v>
      </c>
      <c r="V123" s="2">
        <v>7.6663189640000002</v>
      </c>
      <c r="W123" s="2">
        <v>9.6557580059999992</v>
      </c>
      <c r="X123" s="2">
        <v>1.20305931</v>
      </c>
      <c r="Y123" s="2">
        <v>1.0070918429796063</v>
      </c>
      <c r="Z123" s="2">
        <v>63.854615391000003</v>
      </c>
      <c r="AA123" s="2">
        <v>0.32250269100634454</v>
      </c>
      <c r="AB123" s="2">
        <v>4.8984842588200896</v>
      </c>
      <c r="AC123" s="2">
        <v>0.17926</v>
      </c>
      <c r="AD123" s="6">
        <f t="shared" si="9"/>
        <v>0</v>
      </c>
      <c r="AE123" s="2">
        <v>1</v>
      </c>
      <c r="AF123" s="16">
        <v>207410000</v>
      </c>
      <c r="AG123" s="16">
        <v>1361015000</v>
      </c>
      <c r="AH123" s="16">
        <v>34135000</v>
      </c>
      <c r="AI123" s="16">
        <v>1425499000</v>
      </c>
      <c r="AJ123" s="16">
        <v>18816000</v>
      </c>
      <c r="AK123" s="16">
        <v>120539000</v>
      </c>
      <c r="AL123" s="16">
        <v>151215000</v>
      </c>
      <c r="AM123" s="16">
        <v>129923000</v>
      </c>
      <c r="AN123" s="16">
        <v>121968000</v>
      </c>
      <c r="AO123" s="16">
        <v>678103000</v>
      </c>
      <c r="AP123" s="16">
        <v>57708000</v>
      </c>
      <c r="AQ123" s="16">
        <v>1038631265.63</v>
      </c>
    </row>
    <row r="124" spans="1:43">
      <c r="A124" s="1">
        <f t="shared" si="10"/>
        <v>42553</v>
      </c>
      <c r="B124" s="1">
        <f t="shared" si="11"/>
        <v>42918</v>
      </c>
      <c r="C124" s="1">
        <f t="shared" si="12"/>
        <v>43284</v>
      </c>
      <c r="D124" s="1">
        <f t="shared" si="13"/>
        <v>43619</v>
      </c>
      <c r="E124" s="7">
        <v>43649</v>
      </c>
      <c r="F124" t="s">
        <v>145</v>
      </c>
      <c r="G124" s="10">
        <v>365761665.80000001</v>
      </c>
      <c r="H124" s="10">
        <v>-12.847769331051756</v>
      </c>
      <c r="I124" s="2">
        <v>9.27536231884058</v>
      </c>
      <c r="J124" s="2">
        <v>0.63157894736842102</v>
      </c>
      <c r="K124" s="2">
        <v>20.84957</v>
      </c>
      <c r="L124" s="2">
        <v>5.4402102496714851E-2</v>
      </c>
      <c r="M124" s="2">
        <v>6.0263157894736796</v>
      </c>
      <c r="N124" s="2">
        <v>10.0836635843241</v>
      </c>
      <c r="O124" s="2">
        <v>7.6743529411764708</v>
      </c>
      <c r="P124" s="2">
        <v>-2.6550513385616208</v>
      </c>
      <c r="Q124" s="2">
        <v>4.2738373603533386E-2</v>
      </c>
      <c r="R124" s="2">
        <v>9.6232179226069248E-2</v>
      </c>
      <c r="S124" s="2">
        <v>1.3065173116089612</v>
      </c>
      <c r="T124" s="2">
        <v>1.8908799999999999</v>
      </c>
      <c r="U124" s="2">
        <v>0.20230999999999999</v>
      </c>
      <c r="V124" s="2">
        <v>0.34479673700000002</v>
      </c>
      <c r="W124" s="2">
        <v>0.85820286800000001</v>
      </c>
      <c r="X124" s="2">
        <v>4.5978947369999998</v>
      </c>
      <c r="Y124" s="2">
        <v>5.6059027777777777</v>
      </c>
      <c r="Z124" s="2">
        <v>49.254966887000002</v>
      </c>
      <c r="AA124" s="2">
        <v>0.14218134034165572</v>
      </c>
      <c r="AB124" s="2">
        <v>5.98663697104677</v>
      </c>
      <c r="AC124" s="2">
        <v>0.70643999999999996</v>
      </c>
      <c r="AD124" s="6">
        <f t="shared" si="9"/>
        <v>0</v>
      </c>
      <c r="AE124" s="2">
        <v>1</v>
      </c>
      <c r="AF124" s="16">
        <v>20700000</v>
      </c>
      <c r="AG124" s="16">
        <v>380500000</v>
      </c>
      <c r="AH124" s="16">
        <v>56700000</v>
      </c>
      <c r="AI124" s="16">
        <v>589200000</v>
      </c>
      <c r="AJ124" s="16">
        <v>32900000</v>
      </c>
      <c r="AK124" s="16">
        <v>838000000</v>
      </c>
      <c r="AL124" s="16">
        <v>759900000</v>
      </c>
      <c r="AM124" s="16">
        <v>783100000</v>
      </c>
      <c r="AN124" s="16">
        <v>769800000</v>
      </c>
      <c r="AO124" s="16">
        <v>57600000</v>
      </c>
      <c r="AP124" s="16">
        <v>85000000</v>
      </c>
      <c r="AQ124" s="16">
        <v>652320000</v>
      </c>
    </row>
    <row r="125" spans="1:43">
      <c r="A125" s="1">
        <f t="shared" si="10"/>
        <v>42551</v>
      </c>
      <c r="B125" s="1">
        <f t="shared" si="11"/>
        <v>42916</v>
      </c>
      <c r="C125" s="1">
        <f t="shared" si="12"/>
        <v>43282</v>
      </c>
      <c r="D125" s="1">
        <f t="shared" si="13"/>
        <v>43617</v>
      </c>
      <c r="E125" s="7">
        <v>43647</v>
      </c>
      <c r="F125" t="s">
        <v>146</v>
      </c>
      <c r="G125" s="10">
        <v>4362145233.6199999</v>
      </c>
      <c r="H125" s="10">
        <v>9.1209960737241715</v>
      </c>
      <c r="I125" s="2">
        <v>5.3145992617876399</v>
      </c>
      <c r="J125" s="2">
        <v>9.3786047724292398</v>
      </c>
      <c r="K125" s="2">
        <v>59.147260000000003</v>
      </c>
      <c r="L125" s="2">
        <v>3.8130078891001867E-2</v>
      </c>
      <c r="M125" s="2">
        <v>18.402746509615401</v>
      </c>
      <c r="N125" s="2">
        <v>5.5554473185084303</v>
      </c>
      <c r="O125" s="2">
        <v>11.517562195908585</v>
      </c>
      <c r="P125" s="2">
        <v>5.5792101709501694</v>
      </c>
      <c r="Q125" s="2">
        <v>0.11453492580528411</v>
      </c>
      <c r="R125" s="2">
        <v>7.0292398983740276E-2</v>
      </c>
      <c r="S125" s="2">
        <v>0.29847641107962536</v>
      </c>
      <c r="T125" s="2">
        <v>1.3029999999999999</v>
      </c>
      <c r="U125" s="2">
        <v>1.8550000000000001E-2</v>
      </c>
      <c r="V125" s="2">
        <v>2.3247615570301301</v>
      </c>
      <c r="W125" s="2">
        <v>3.4210742152112901</v>
      </c>
      <c r="X125" s="2">
        <v>1.5715306689999999</v>
      </c>
      <c r="Y125" s="2">
        <v>0.62011711147933113</v>
      </c>
      <c r="Z125" s="2">
        <v>30.311562594172202</v>
      </c>
      <c r="AA125" s="2">
        <v>1.4100694059852327E-2</v>
      </c>
      <c r="AB125" s="2">
        <v>41.556143853851303</v>
      </c>
      <c r="AC125" s="2">
        <v>0.36865999999999999</v>
      </c>
      <c r="AD125" s="6">
        <f t="shared" si="9"/>
        <v>0</v>
      </c>
      <c r="AE125" s="2">
        <v>1</v>
      </c>
      <c r="AF125" s="16">
        <v>244418000</v>
      </c>
      <c r="AG125" s="16">
        <v>6410110000</v>
      </c>
      <c r="AH125" s="16">
        <v>553093000</v>
      </c>
      <c r="AI125" s="16">
        <v>7868461000</v>
      </c>
      <c r="AJ125" s="16">
        <v>268991000</v>
      </c>
      <c r="AK125" s="16">
        <v>2000401000</v>
      </c>
      <c r="AL125" s="16">
        <v>2001527000</v>
      </c>
      <c r="AM125" s="16">
        <v>2208044000</v>
      </c>
      <c r="AN125" s="16">
        <v>2348550000</v>
      </c>
      <c r="AO125" s="16">
        <v>3956572000</v>
      </c>
      <c r="AP125" s="16">
        <v>692670000</v>
      </c>
      <c r="AQ125" s="16">
        <v>7977869806.2399998</v>
      </c>
    </row>
    <row r="126" spans="1:43">
      <c r="A126" s="1">
        <f t="shared" si="10"/>
        <v>42545</v>
      </c>
      <c r="B126" s="1">
        <f t="shared" si="11"/>
        <v>42910</v>
      </c>
      <c r="C126" s="1">
        <f t="shared" si="12"/>
        <v>43276</v>
      </c>
      <c r="D126" s="1">
        <f t="shared" si="13"/>
        <v>43611</v>
      </c>
      <c r="E126" s="7">
        <v>43641</v>
      </c>
      <c r="F126" t="s">
        <v>147</v>
      </c>
      <c r="G126" s="10">
        <v>45081640344.32</v>
      </c>
      <c r="H126" s="10">
        <v>-1.6938083108266941</v>
      </c>
      <c r="I126" s="2">
        <v>-10.7895412887885</v>
      </c>
      <c r="J126" s="2">
        <v>-45.975789822051397</v>
      </c>
      <c r="K126" s="2">
        <v>44.615960000000001</v>
      </c>
      <c r="L126" s="2">
        <v>-5.7308832806506789E-2</v>
      </c>
      <c r="M126" s="2">
        <v>3.3680405284997801</v>
      </c>
      <c r="N126" s="2">
        <v>0.54167920553716498</v>
      </c>
      <c r="O126" s="2">
        <v>9.9585965763887891</v>
      </c>
      <c r="P126" s="2">
        <v>7.7594097578629819</v>
      </c>
      <c r="Q126" s="2">
        <v>0.34119614376021384</v>
      </c>
      <c r="R126" s="2">
        <v>5.5410482219838172E-2</v>
      </c>
      <c r="S126" s="2">
        <v>0.1551014072441044</v>
      </c>
      <c r="T126" s="2">
        <v>1.1305000000000001</v>
      </c>
      <c r="U126" s="2">
        <v>7.3400000000000002E-3</v>
      </c>
      <c r="V126" s="2">
        <v>2.8270778490000001</v>
      </c>
      <c r="W126" s="2">
        <v>4.4393598689999996</v>
      </c>
      <c r="X126" s="2">
        <v>0.72178639</v>
      </c>
      <c r="Y126" s="2">
        <v>0.36538207612350493</v>
      </c>
      <c r="Z126" s="2">
        <v>33.727439212999997</v>
      </c>
      <c r="AA126" s="2">
        <v>9.9000660079366955E-3</v>
      </c>
      <c r="AB126" s="2">
        <v>65.815995189416697</v>
      </c>
      <c r="AC126" s="2">
        <v>0.24615999999999999</v>
      </c>
      <c r="AD126" s="6">
        <f t="shared" si="9"/>
        <v>0</v>
      </c>
      <c r="AE126" s="2">
        <v>1</v>
      </c>
      <c r="AF126" s="16">
        <v>-5096400000</v>
      </c>
      <c r="AG126" s="16">
        <v>88928700000</v>
      </c>
      <c r="AH126" s="16">
        <v>5640100000</v>
      </c>
      <c r="AI126" s="16">
        <v>101787600000</v>
      </c>
      <c r="AJ126" s="16">
        <v>5386600000</v>
      </c>
      <c r="AK126" s="16">
        <v>12688100000</v>
      </c>
      <c r="AL126" s="16">
        <v>14570600000</v>
      </c>
      <c r="AM126" s="16">
        <v>15940700000</v>
      </c>
      <c r="AN126" s="16">
        <v>15787400000</v>
      </c>
      <c r="AO126" s="16">
        <v>65131000000</v>
      </c>
      <c r="AP126" s="16">
        <v>7004300000</v>
      </c>
      <c r="AQ126" s="16">
        <v>69752998000</v>
      </c>
    </row>
    <row r="127" spans="1:43">
      <c r="A127" s="1">
        <f t="shared" si="10"/>
        <v>42544</v>
      </c>
      <c r="B127" s="1">
        <f t="shared" si="11"/>
        <v>42909</v>
      </c>
      <c r="C127" s="1">
        <f t="shared" si="12"/>
        <v>43275</v>
      </c>
      <c r="D127" s="1">
        <f t="shared" si="13"/>
        <v>43610</v>
      </c>
      <c r="E127" s="7">
        <v>43640</v>
      </c>
      <c r="F127" t="s">
        <v>148</v>
      </c>
      <c r="G127" s="10">
        <v>653005363.88</v>
      </c>
      <c r="H127" s="10">
        <v>-2.0034859759783812</v>
      </c>
      <c r="I127" s="2">
        <v>10.43426057302</v>
      </c>
      <c r="J127" s="2">
        <v>14.3520146800214</v>
      </c>
      <c r="K127" s="2">
        <v>53.598820000000003</v>
      </c>
      <c r="L127" s="2">
        <v>0.12461313997700946</v>
      </c>
      <c r="M127" s="2">
        <v>15.760761526110601</v>
      </c>
      <c r="N127" s="2">
        <v>10.9538340544756</v>
      </c>
      <c r="O127" s="2">
        <v>9.4516256368983402</v>
      </c>
      <c r="P127" s="2">
        <v>7.3050341353873014</v>
      </c>
      <c r="Q127" s="2">
        <v>0.10063407649826141</v>
      </c>
      <c r="R127" s="2">
        <v>8.3948904411061148E-2</v>
      </c>
      <c r="S127" s="2">
        <v>0.65492297387809784</v>
      </c>
      <c r="T127" s="2">
        <v>7.7994899999999996</v>
      </c>
      <c r="U127" s="2">
        <v>0.73179000000000005</v>
      </c>
      <c r="V127" s="2">
        <v>2.7292496320000001</v>
      </c>
      <c r="W127" s="2">
        <v>2.0764092010000001</v>
      </c>
      <c r="X127" s="2">
        <v>1.93022596</v>
      </c>
      <c r="Y127" s="2">
        <v>0</v>
      </c>
      <c r="Z127" s="2">
        <v>0</v>
      </c>
      <c r="AA127" s="2">
        <v>0.31056017331329028</v>
      </c>
      <c r="AB127" s="2">
        <v>-5.6646605837054302</v>
      </c>
      <c r="AC127" s="2">
        <v>-0.48376999999999998</v>
      </c>
      <c r="AD127" s="6">
        <f t="shared" si="9"/>
        <v>0</v>
      </c>
      <c r="AE127" s="2">
        <v>1</v>
      </c>
      <c r="AF127" s="16">
        <v>45096000</v>
      </c>
      <c r="AG127" s="16">
        <v>361888000</v>
      </c>
      <c r="AH127" s="16">
        <v>35094000</v>
      </c>
      <c r="AI127" s="16">
        <v>418040000</v>
      </c>
      <c r="AJ127" s="16">
        <v>27552000</v>
      </c>
      <c r="AK127" s="16">
        <v>221690000</v>
      </c>
      <c r="AL127" s="16">
        <v>232780000</v>
      </c>
      <c r="AM127" s="16">
        <v>255098000</v>
      </c>
      <c r="AN127" s="16">
        <v>273784000</v>
      </c>
      <c r="AO127" s="16">
        <v>361888000</v>
      </c>
      <c r="AP127" s="16">
        <v>57466000</v>
      </c>
      <c r="AQ127" s="16">
        <v>543147118.85000002</v>
      </c>
    </row>
    <row r="128" spans="1:43">
      <c r="A128" s="1">
        <f t="shared" si="10"/>
        <v>42544</v>
      </c>
      <c r="B128" s="1">
        <f t="shared" si="11"/>
        <v>42909</v>
      </c>
      <c r="C128" s="1">
        <f t="shared" si="12"/>
        <v>43275</v>
      </c>
      <c r="D128" s="1">
        <f t="shared" si="13"/>
        <v>43610</v>
      </c>
      <c r="E128" s="7">
        <v>43640</v>
      </c>
      <c r="F128" t="s">
        <v>149</v>
      </c>
      <c r="G128" s="10">
        <v>214543475.28</v>
      </c>
      <c r="H128" s="10">
        <v>-24.584925100996891</v>
      </c>
      <c r="I128" s="2">
        <v>17.181690489961198</v>
      </c>
      <c r="J128" s="2">
        <v>1.1578953718058</v>
      </c>
      <c r="K128" s="2">
        <v>15.8941</v>
      </c>
      <c r="L128" s="2">
        <v>8.2070188336540742E-2</v>
      </c>
      <c r="M128" s="2">
        <v>2.19621486907671</v>
      </c>
      <c r="N128" s="2">
        <v>22.644894600361699</v>
      </c>
      <c r="O128" s="2">
        <v>7.3435289587956163</v>
      </c>
      <c r="P128" s="2">
        <v>10.458340485492512</v>
      </c>
      <c r="Q128" s="2">
        <v>5.9118005878112348E-2</v>
      </c>
      <c r="R128" s="2">
        <v>0.18540814203481518</v>
      </c>
      <c r="S128" s="2">
        <v>3.0015396352035508</v>
      </c>
      <c r="T128" s="2">
        <v>1.0376799999999999</v>
      </c>
      <c r="U128" s="2">
        <v>2.7179999999999999E-2</v>
      </c>
      <c r="V128" s="2">
        <v>0.150257266</v>
      </c>
      <c r="W128" s="2">
        <v>0.19963091899999999</v>
      </c>
      <c r="X128" s="2">
        <v>2.0313107779999999</v>
      </c>
      <c r="Y128" s="2">
        <v>0.81487707089271577</v>
      </c>
      <c r="Z128" s="2">
        <v>26.389264129000001</v>
      </c>
      <c r="AA128" s="2">
        <v>2.1738346991876951E-2</v>
      </c>
      <c r="AB128" s="2">
        <v>9.7313086183359001</v>
      </c>
      <c r="AC128" s="2">
        <v>0.42725999999999997</v>
      </c>
      <c r="AD128" s="6">
        <f t="shared" si="9"/>
        <v>0</v>
      </c>
      <c r="AE128" s="2">
        <v>1</v>
      </c>
      <c r="AF128" s="16">
        <v>22773000</v>
      </c>
      <c r="AG128" s="16">
        <v>277482000</v>
      </c>
      <c r="AH128" s="16">
        <v>133670000</v>
      </c>
      <c r="AI128" s="16">
        <v>720950000</v>
      </c>
      <c r="AJ128" s="16">
        <v>127929000</v>
      </c>
      <c r="AK128" s="16">
        <v>1661948000</v>
      </c>
      <c r="AL128" s="16">
        <v>2239557000</v>
      </c>
      <c r="AM128" s="16">
        <v>2166887000</v>
      </c>
      <c r="AN128" s="16">
        <v>2163960000</v>
      </c>
      <c r="AO128" s="16">
        <v>152893000</v>
      </c>
      <c r="AP128" s="16">
        <v>58586000</v>
      </c>
      <c r="AQ128" s="16">
        <v>430227987.57999998</v>
      </c>
    </row>
    <row r="129" spans="1:43">
      <c r="A129" s="1">
        <f t="shared" si="10"/>
        <v>42544</v>
      </c>
      <c r="B129" s="1">
        <f t="shared" si="11"/>
        <v>42909</v>
      </c>
      <c r="C129" s="1">
        <f t="shared" si="12"/>
        <v>43275</v>
      </c>
      <c r="D129" s="1">
        <f t="shared" si="13"/>
        <v>43610</v>
      </c>
      <c r="E129" s="7">
        <v>43640</v>
      </c>
      <c r="F129" t="s">
        <v>150</v>
      </c>
      <c r="G129" s="10">
        <v>213592705.94999999</v>
      </c>
      <c r="H129" s="10">
        <v>5.7734458144044369</v>
      </c>
      <c r="I129" s="2">
        <v>-34.523640781613899</v>
      </c>
      <c r="J129" s="2">
        <v>-16.037154614932401</v>
      </c>
      <c r="K129" s="2">
        <v>66.236750000000001</v>
      </c>
      <c r="L129" s="2">
        <v>-0.13849099753158123</v>
      </c>
      <c r="M129" s="2">
        <v>-3.0626690182245699</v>
      </c>
      <c r="N129" s="2">
        <v>-2.4725741520697699</v>
      </c>
      <c r="O129" s="2">
        <v>26.996961761585048</v>
      </c>
      <c r="P129" s="2">
        <v>6.1979650495191363</v>
      </c>
      <c r="Q129" s="2">
        <v>-0.19742686718700425</v>
      </c>
      <c r="R129" s="2">
        <v>1.5382242105031182E-2</v>
      </c>
      <c r="S129" s="2">
        <v>0.52093571633206248</v>
      </c>
      <c r="T129" s="2">
        <v>0.64644999999999997</v>
      </c>
      <c r="U129" s="2">
        <v>-4.3659999999999997E-2</v>
      </c>
      <c r="V129" s="2">
        <v>0.54534555600000001</v>
      </c>
      <c r="W129" s="2">
        <v>1.3521589279999999</v>
      </c>
      <c r="X129" s="2">
        <v>1.133751288</v>
      </c>
      <c r="Y129" s="2">
        <v>1.5796181326141716</v>
      </c>
      <c r="Z129" s="2">
        <v>60.477389094999999</v>
      </c>
      <c r="AA129" s="2">
        <v>1.5491142732684768E-2</v>
      </c>
      <c r="AB129" s="2">
        <v>9.8687060526001105</v>
      </c>
      <c r="AC129" s="2">
        <v>0.59684999999999999</v>
      </c>
      <c r="AD129" s="6">
        <f t="shared" si="9"/>
        <v>0</v>
      </c>
      <c r="AE129" s="2">
        <v>1</v>
      </c>
      <c r="AF129" s="16">
        <v>-76303000</v>
      </c>
      <c r="AG129" s="16">
        <v>550960000</v>
      </c>
      <c r="AH129" s="16">
        <v>11168000</v>
      </c>
      <c r="AI129" s="16">
        <v>726032000</v>
      </c>
      <c r="AJ129" s="16">
        <v>-74670000</v>
      </c>
      <c r="AK129" s="16">
        <v>331612000</v>
      </c>
      <c r="AL129" s="16">
        <v>273884000</v>
      </c>
      <c r="AM129" s="16">
        <v>293827000</v>
      </c>
      <c r="AN129" s="16">
        <v>378216000</v>
      </c>
      <c r="AO129" s="16">
        <v>213582000</v>
      </c>
      <c r="AP129" s="16">
        <v>21299000</v>
      </c>
      <c r="AQ129" s="16">
        <v>575008288.55999994</v>
      </c>
    </row>
    <row r="130" spans="1:43">
      <c r="A130" s="1">
        <f t="shared" si="10"/>
        <v>42537</v>
      </c>
      <c r="B130" s="1">
        <f t="shared" si="11"/>
        <v>42902</v>
      </c>
      <c r="C130" s="1">
        <f t="shared" si="12"/>
        <v>43268</v>
      </c>
      <c r="D130" s="1">
        <f t="shared" si="13"/>
        <v>43603</v>
      </c>
      <c r="E130" s="7">
        <v>43633</v>
      </c>
      <c r="F130" t="s">
        <v>151</v>
      </c>
      <c r="G130" s="10">
        <v>1841824335.6199999</v>
      </c>
      <c r="H130" s="10">
        <v>-20.905346353887023</v>
      </c>
      <c r="I130" s="2">
        <v>19.683846942736</v>
      </c>
      <c r="J130" s="2">
        <v>9.5081058092043804</v>
      </c>
      <c r="K130" s="2">
        <v>71.354010000000002</v>
      </c>
      <c r="L130" s="2">
        <v>7.907072212792346E-2</v>
      </c>
      <c r="M130" s="2">
        <v>17.526487331373598</v>
      </c>
      <c r="N130" s="2">
        <v>11.675833657086899</v>
      </c>
      <c r="O130" s="2">
        <v>12.564873863471584</v>
      </c>
      <c r="P130" s="2">
        <v>3.4765398754200318</v>
      </c>
      <c r="Q130" s="2">
        <v>-0.12999015196864078</v>
      </c>
      <c r="R130" s="2">
        <v>-2.8936204393459789E-2</v>
      </c>
      <c r="S130" s="2">
        <v>0.38516404074541255</v>
      </c>
      <c r="T130" s="2">
        <v>1.08185</v>
      </c>
      <c r="U130" s="2">
        <v>3.8010000000000002E-2</v>
      </c>
      <c r="V130" s="2">
        <v>1.723906656</v>
      </c>
      <c r="W130" s="2">
        <v>2.6677368370000001</v>
      </c>
      <c r="X130" s="2">
        <v>4.0469004259999997</v>
      </c>
      <c r="Y130" s="2">
        <v>2.1118973304280466</v>
      </c>
      <c r="Z130" s="2">
        <v>39.972539091999998</v>
      </c>
      <c r="AA130" s="2">
        <v>0.1299811337783976</v>
      </c>
      <c r="AB130" s="2">
        <v>16.264552791846999</v>
      </c>
      <c r="AC130" s="2">
        <v>0.54866999999999999</v>
      </c>
      <c r="AD130" s="6">
        <f t="shared" ref="AD130:AD193" si="14">IF(OR(AND(P130&lt;AVERAGE($Q$2:$Q$1313),U130&gt;AVERAGE($V$2:$V$1313),Y130&lt;AVERAGE($Z$2:$Z$1313)),AND(P130&gt;AVERAGE($Q$2:$Q$1313),U130&lt;AVERAGE($V$2:$V$1313),Y130&gt;AVERAGE($Z$2:$Z$1313))),1,0)</f>
        <v>0</v>
      </c>
      <c r="AE130" s="2">
        <v>1</v>
      </c>
      <c r="AF130" s="16">
        <v>108634000</v>
      </c>
      <c r="AG130" s="16">
        <v>1373884000</v>
      </c>
      <c r="AH130" s="16">
        <v>-77812000</v>
      </c>
      <c r="AI130" s="16">
        <v>2689088000</v>
      </c>
      <c r="AJ130" s="16">
        <v>-134636000</v>
      </c>
      <c r="AK130" s="16">
        <v>961494000</v>
      </c>
      <c r="AL130" s="16">
        <v>857942000</v>
      </c>
      <c r="AM130" s="16">
        <v>1057380000</v>
      </c>
      <c r="AN130" s="16">
        <v>1035740000</v>
      </c>
      <c r="AO130" s="16">
        <v>441494000</v>
      </c>
      <c r="AP130" s="16">
        <v>215164000</v>
      </c>
      <c r="AQ130" s="16">
        <v>2703508519.96</v>
      </c>
    </row>
    <row r="131" spans="1:43">
      <c r="A131" s="1">
        <f t="shared" si="10"/>
        <v>42537</v>
      </c>
      <c r="B131" s="1">
        <f t="shared" si="11"/>
        <v>42902</v>
      </c>
      <c r="C131" s="1">
        <f t="shared" si="12"/>
        <v>43268</v>
      </c>
      <c r="D131" s="1">
        <f t="shared" si="13"/>
        <v>43603</v>
      </c>
      <c r="E131" s="7">
        <v>43633</v>
      </c>
      <c r="F131" t="s">
        <v>152</v>
      </c>
      <c r="G131" s="10">
        <v>802273648.70396197</v>
      </c>
      <c r="H131" s="10">
        <v>-23.790370250146221</v>
      </c>
      <c r="I131" s="2">
        <v>-14.1172332096864</v>
      </c>
      <c r="J131" s="2">
        <v>-7.9900617379664203</v>
      </c>
      <c r="K131" s="2">
        <v>12.263909999999999</v>
      </c>
      <c r="L131" s="2">
        <v>-0.11272152178606451</v>
      </c>
      <c r="M131" s="2">
        <v>0.47801278798894198</v>
      </c>
      <c r="N131" s="2">
        <v>0.81996206298363095</v>
      </c>
      <c r="O131" s="2">
        <v>3.159139351032342</v>
      </c>
      <c r="P131" s="2">
        <v>19.956691492202079</v>
      </c>
      <c r="Q131" s="2">
        <v>1.3953086487534927E-2</v>
      </c>
      <c r="R131" s="2">
        <v>0.24013692263842848</v>
      </c>
      <c r="S131" s="2">
        <v>1.5599584121354568</v>
      </c>
      <c r="T131" s="2">
        <v>2.1678199999999999</v>
      </c>
      <c r="U131" s="2">
        <v>0.20038</v>
      </c>
      <c r="V131" s="2">
        <v>0.39792748700000002</v>
      </c>
      <c r="W131" s="2">
        <v>0.40198898900000002</v>
      </c>
      <c r="X131" s="2">
        <v>0.76439557999999996</v>
      </c>
      <c r="Y131" s="2">
        <v>0</v>
      </c>
      <c r="Z131" s="2">
        <v>0</v>
      </c>
      <c r="AA131" s="2">
        <v>0.11769928615338728</v>
      </c>
      <c r="AB131" s="2">
        <v>-2.0530243376381598</v>
      </c>
      <c r="AC131" s="2">
        <v>-0.1177</v>
      </c>
      <c r="AD131" s="6">
        <f t="shared" si="14"/>
        <v>0</v>
      </c>
      <c r="AE131" s="2">
        <v>1</v>
      </c>
      <c r="AF131" s="16">
        <v>-130005000</v>
      </c>
      <c r="AG131" s="16">
        <v>1153329000</v>
      </c>
      <c r="AH131" s="16">
        <v>342064000</v>
      </c>
      <c r="AI131" s="16">
        <v>1424454000</v>
      </c>
      <c r="AJ131" s="16">
        <v>31005000</v>
      </c>
      <c r="AK131" s="16">
        <v>1748889000</v>
      </c>
      <c r="AL131" s="16">
        <v>971142000</v>
      </c>
      <c r="AM131" s="16">
        <v>1638739000</v>
      </c>
      <c r="AN131" s="16">
        <v>2222089000</v>
      </c>
      <c r="AO131" s="16">
        <v>1153329000</v>
      </c>
      <c r="AP131" s="16">
        <v>277379000</v>
      </c>
      <c r="AQ131" s="16">
        <v>876278914.04999995</v>
      </c>
    </row>
    <row r="132" spans="1:43">
      <c r="A132" s="1">
        <f t="shared" si="10"/>
        <v>42537</v>
      </c>
      <c r="B132" s="1">
        <f t="shared" si="11"/>
        <v>42902</v>
      </c>
      <c r="C132" s="1">
        <f t="shared" si="12"/>
        <v>43268</v>
      </c>
      <c r="D132" s="1">
        <f t="shared" si="13"/>
        <v>43603</v>
      </c>
      <c r="E132" s="7">
        <v>43633</v>
      </c>
      <c r="F132" t="s">
        <v>153</v>
      </c>
      <c r="G132" s="10">
        <v>3534490437.3200002</v>
      </c>
      <c r="H132" s="10">
        <v>16.376868100346979</v>
      </c>
      <c r="I132" s="2">
        <v>-44.502668607472103</v>
      </c>
      <c r="J132" s="2">
        <v>-52.641574801834899</v>
      </c>
      <c r="K132" s="2">
        <v>65.831450000000004</v>
      </c>
      <c r="L132" s="2">
        <v>-0.44445852110594297</v>
      </c>
      <c r="M132" s="2">
        <v>-49.6541763888251</v>
      </c>
      <c r="N132" s="2">
        <v>-26.664365399400602</v>
      </c>
      <c r="O132" s="2">
        <v>-35.700469721280278</v>
      </c>
      <c r="P132" s="2">
        <v>63.405591702976089</v>
      </c>
      <c r="Q132" s="2">
        <v>-0.69641706182956586</v>
      </c>
      <c r="R132" s="2">
        <v>-0.26019193507746047</v>
      </c>
      <c r="S132" s="2">
        <v>0.37745783771102864</v>
      </c>
      <c r="T132" s="2">
        <v>4.7069599999999996</v>
      </c>
      <c r="U132" s="2">
        <v>0.77246000000000004</v>
      </c>
      <c r="V132" s="2">
        <v>20.233797962000001</v>
      </c>
      <c r="W132" s="2">
        <v>19.028140396000001</v>
      </c>
      <c r="X132" s="2">
        <v>16.056527116000002</v>
      </c>
      <c r="Y132" s="2">
        <v>0.5086623919760811</v>
      </c>
      <c r="Z132" s="2">
        <v>2.9448548990000001</v>
      </c>
      <c r="AA132" s="2">
        <v>0.34612901863548889</v>
      </c>
      <c r="AB132" s="2">
        <v>-1.42321979748755</v>
      </c>
      <c r="AC132" s="2">
        <v>-0.90708</v>
      </c>
      <c r="AD132" s="6">
        <f t="shared" si="14"/>
        <v>0</v>
      </c>
      <c r="AE132" s="2">
        <v>1</v>
      </c>
      <c r="AF132" s="16">
        <v>-147346000</v>
      </c>
      <c r="AG132" s="16">
        <v>331518000</v>
      </c>
      <c r="AH132" s="16">
        <v>-119783000</v>
      </c>
      <c r="AI132" s="16">
        <v>460364000</v>
      </c>
      <c r="AJ132" s="16">
        <v>-121015000</v>
      </c>
      <c r="AK132" s="16">
        <v>51909000</v>
      </c>
      <c r="AL132" s="16">
        <v>137879000</v>
      </c>
      <c r="AM132" s="16">
        <v>150852000</v>
      </c>
      <c r="AN132" s="16">
        <v>173768000</v>
      </c>
      <c r="AO132" s="16">
        <v>219743000</v>
      </c>
      <c r="AP132" s="16">
        <v>-127691000</v>
      </c>
      <c r="AQ132" s="16">
        <v>4558628679.1800003</v>
      </c>
    </row>
    <row r="133" spans="1:43">
      <c r="A133" s="1">
        <f t="shared" si="10"/>
        <v>42532</v>
      </c>
      <c r="B133" s="1">
        <f t="shared" si="11"/>
        <v>42897</v>
      </c>
      <c r="C133" s="1">
        <f t="shared" si="12"/>
        <v>43263</v>
      </c>
      <c r="D133" s="1">
        <f t="shared" si="13"/>
        <v>43598</v>
      </c>
      <c r="E133" s="7">
        <v>43628</v>
      </c>
      <c r="F133" t="s">
        <v>154</v>
      </c>
      <c r="G133" s="10">
        <v>4125460273.8400002</v>
      </c>
      <c r="H133" s="10">
        <v>12.369104092555808</v>
      </c>
      <c r="I133" s="2">
        <v>8.9291060970948202</v>
      </c>
      <c r="J133" s="2">
        <v>7.8395216984190998</v>
      </c>
      <c r="K133" s="2">
        <v>74.963030000000003</v>
      </c>
      <c r="L133" s="2">
        <v>7.1643434513477045E-2</v>
      </c>
      <c r="M133" s="2">
        <v>6.5110408756337099</v>
      </c>
      <c r="N133" s="2">
        <v>5.8642874542076404</v>
      </c>
      <c r="O133" s="2">
        <v>62.424155597369214</v>
      </c>
      <c r="P133" s="2">
        <v>17.439289431480386</v>
      </c>
      <c r="Q133" s="2">
        <v>7.722716518587501E-2</v>
      </c>
      <c r="R133" s="2">
        <v>9.7650928809520685E-2</v>
      </c>
      <c r="S133" s="2">
        <v>0.69610999417440855</v>
      </c>
      <c r="T133" s="2">
        <v>2.7093099999999999</v>
      </c>
      <c r="U133" s="2">
        <v>0.31951000000000002</v>
      </c>
      <c r="V133" s="2">
        <v>8.3410064300000002</v>
      </c>
      <c r="W133" s="2">
        <v>8.1682705900000006</v>
      </c>
      <c r="X133" s="2">
        <v>8.6438928520000005</v>
      </c>
      <c r="Y133" s="2">
        <v>0.14770179017116217</v>
      </c>
      <c r="Z133" s="2">
        <v>1.708490445</v>
      </c>
      <c r="AA133" s="2">
        <v>0.14549187679553591</v>
      </c>
      <c r="AB133" s="2">
        <v>-2.40071395970529</v>
      </c>
      <c r="AC133" s="2">
        <v>-0.20322000000000001</v>
      </c>
      <c r="AD133" s="6">
        <f t="shared" si="14"/>
        <v>0</v>
      </c>
      <c r="AE133" s="2">
        <v>1</v>
      </c>
      <c r="AF133" s="16">
        <v>51921000</v>
      </c>
      <c r="AG133" s="16">
        <v>724714000</v>
      </c>
      <c r="AH133" s="16">
        <v>89176000</v>
      </c>
      <c r="AI133" s="16">
        <v>913212000</v>
      </c>
      <c r="AJ133" s="16">
        <v>49093000</v>
      </c>
      <c r="AK133" s="16">
        <v>392506000</v>
      </c>
      <c r="AL133" s="16">
        <v>458493000</v>
      </c>
      <c r="AM133" s="16">
        <v>544205000</v>
      </c>
      <c r="AN133" s="16">
        <v>635696000</v>
      </c>
      <c r="AO133" s="16">
        <v>631448000</v>
      </c>
      <c r="AP133" s="16">
        <v>86362000</v>
      </c>
      <c r="AQ133" s="16">
        <v>5391074925.6999998</v>
      </c>
    </row>
    <row r="134" spans="1:43">
      <c r="A134" s="1">
        <f t="shared" si="10"/>
        <v>42530</v>
      </c>
      <c r="B134" s="1">
        <f t="shared" si="11"/>
        <v>42895</v>
      </c>
      <c r="C134" s="1">
        <f t="shared" si="12"/>
        <v>43261</v>
      </c>
      <c r="D134" s="1">
        <f t="shared" si="13"/>
        <v>43596</v>
      </c>
      <c r="E134" s="7">
        <v>43626</v>
      </c>
      <c r="F134" t="s">
        <v>155</v>
      </c>
      <c r="G134" s="10">
        <v>10028138880</v>
      </c>
      <c r="H134" s="10">
        <v>-4.8154100807296398</v>
      </c>
      <c r="I134" s="2">
        <v>-12.0366558865401</v>
      </c>
      <c r="J134" s="2">
        <v>-9.7419027278334696</v>
      </c>
      <c r="K134" s="2">
        <v>87.655360000000002</v>
      </c>
      <c r="L134" s="2">
        <v>-7.6009412136130661E-2</v>
      </c>
      <c r="M134" s="2">
        <v>-11.123652552649601</v>
      </c>
      <c r="N134" s="2">
        <v>-11.591417191763799</v>
      </c>
      <c r="O134" s="2">
        <v>-178.48031333160372</v>
      </c>
      <c r="P134" s="2">
        <v>21.438141789206153</v>
      </c>
      <c r="Q134" s="2">
        <v>0.11619835340225317</v>
      </c>
      <c r="R134" s="2">
        <v>9.4631207083760271E-2</v>
      </c>
      <c r="S134" s="2">
        <v>0.7067561822324856</v>
      </c>
      <c r="T134" s="2">
        <v>2.5807099999999998</v>
      </c>
      <c r="U134" s="2">
        <v>0.53044999999999998</v>
      </c>
      <c r="V134" s="2">
        <v>8.9679488319999994</v>
      </c>
      <c r="W134" s="2">
        <v>8.0825060890000007</v>
      </c>
      <c r="X134" s="2">
        <v>10.486904948999999</v>
      </c>
      <c r="Y134" s="2">
        <v>0</v>
      </c>
      <c r="Z134" s="2">
        <v>0</v>
      </c>
      <c r="AA134" s="2">
        <v>0.64426959751772173</v>
      </c>
      <c r="AB134" s="2">
        <v>-12.1196528741424</v>
      </c>
      <c r="AC134" s="2">
        <v>-1.00867</v>
      </c>
      <c r="AD134" s="6">
        <f t="shared" si="14"/>
        <v>0</v>
      </c>
      <c r="AE134" s="2">
        <v>1</v>
      </c>
      <c r="AF134" s="16">
        <v>-77042000</v>
      </c>
      <c r="AG134" s="16">
        <v>1013585000</v>
      </c>
      <c r="AH134" s="16">
        <v>154696000</v>
      </c>
      <c r="AI134" s="16">
        <v>1634725000</v>
      </c>
      <c r="AJ134" s="16">
        <v>134250000</v>
      </c>
      <c r="AK134" s="16">
        <v>653587000</v>
      </c>
      <c r="AL134" s="16">
        <v>826943000</v>
      </c>
      <c r="AM134" s="16">
        <v>877059000</v>
      </c>
      <c r="AN134" s="16">
        <v>1155352000</v>
      </c>
      <c r="AO134" s="16">
        <v>1013585000</v>
      </c>
      <c r="AP134" s="16">
        <v>-53962000</v>
      </c>
      <c r="AQ134" s="16">
        <v>9631154668</v>
      </c>
    </row>
    <row r="135" spans="1:43">
      <c r="A135" s="1">
        <f t="shared" si="10"/>
        <v>42530</v>
      </c>
      <c r="B135" s="1">
        <f t="shared" si="11"/>
        <v>42895</v>
      </c>
      <c r="C135" s="1">
        <f t="shared" si="12"/>
        <v>43261</v>
      </c>
      <c r="D135" s="1">
        <f t="shared" si="13"/>
        <v>43596</v>
      </c>
      <c r="E135" s="7">
        <v>43626</v>
      </c>
      <c r="F135" t="s">
        <v>156</v>
      </c>
      <c r="G135" s="10">
        <v>1352916042.72</v>
      </c>
      <c r="H135" s="10">
        <v>32.335569256404497</v>
      </c>
      <c r="I135" s="2">
        <v>-1.04970867898373</v>
      </c>
      <c r="J135" s="2">
        <v>-0.29030427798671199</v>
      </c>
      <c r="K135" s="2">
        <v>50.98556</v>
      </c>
      <c r="L135" s="2">
        <v>2.7503809361642675E-2</v>
      </c>
      <c r="M135" s="2">
        <v>2.5097566772859201</v>
      </c>
      <c r="N135" s="2">
        <v>4.0191452917991697</v>
      </c>
      <c r="O135" s="2">
        <v>8.4508298832218536</v>
      </c>
      <c r="P135" s="2">
        <v>25.608711880112953</v>
      </c>
      <c r="Q135" s="2">
        <v>5.8441651119878479E-2</v>
      </c>
      <c r="R135" s="2">
        <v>8.7709673622160284E-2</v>
      </c>
      <c r="S135" s="2">
        <v>0.85214678597816274</v>
      </c>
      <c r="T135" s="2">
        <v>1.8037300000000001</v>
      </c>
      <c r="U135" s="2">
        <v>0.14082</v>
      </c>
      <c r="V135" s="2">
        <v>0.72225885300000003</v>
      </c>
      <c r="W135" s="2">
        <v>1.098271719</v>
      </c>
      <c r="X135" s="2">
        <v>2.516352704</v>
      </c>
      <c r="Y135" s="2">
        <v>1.7171120726727029</v>
      </c>
      <c r="Z135" s="2">
        <v>42.124561989999997</v>
      </c>
      <c r="AA135" s="2">
        <v>0.2846471810723844</v>
      </c>
      <c r="AB135" s="2">
        <v>17.889228758946299</v>
      </c>
      <c r="AC135" s="2">
        <v>0.32874999999999999</v>
      </c>
      <c r="AD135" s="6">
        <f t="shared" si="14"/>
        <v>0</v>
      </c>
      <c r="AE135" s="2">
        <v>1</v>
      </c>
      <c r="AF135" s="16">
        <v>50396000</v>
      </c>
      <c r="AG135" s="16">
        <v>1832328000</v>
      </c>
      <c r="AH135" s="16">
        <v>201926000</v>
      </c>
      <c r="AI135" s="16">
        <v>2302209000</v>
      </c>
      <c r="AJ135" s="16">
        <v>114652000</v>
      </c>
      <c r="AK135" s="16">
        <v>1059429000</v>
      </c>
      <c r="AL135" s="16">
        <v>1134224000</v>
      </c>
      <c r="AM135" s="16">
        <v>1190202000</v>
      </c>
      <c r="AN135" s="16">
        <v>1961820000</v>
      </c>
      <c r="AO135" s="16">
        <v>674366000</v>
      </c>
      <c r="AP135" s="16">
        <v>271198000</v>
      </c>
      <c r="AQ135" s="16">
        <v>2291848162.6700001</v>
      </c>
    </row>
    <row r="136" spans="1:43">
      <c r="A136" s="1">
        <f t="shared" si="10"/>
        <v>42529</v>
      </c>
      <c r="B136" s="1">
        <f t="shared" si="11"/>
        <v>42894</v>
      </c>
      <c r="C136" s="1">
        <f t="shared" si="12"/>
        <v>43260</v>
      </c>
      <c r="D136" s="1">
        <f t="shared" si="13"/>
        <v>43595</v>
      </c>
      <c r="E136" s="7">
        <v>43625</v>
      </c>
      <c r="F136" t="s">
        <v>157</v>
      </c>
      <c r="G136" s="10">
        <v>43639882950</v>
      </c>
      <c r="H136" s="10">
        <v>8.2836021199577541</v>
      </c>
      <c r="I136" s="2">
        <v>27.523353839143301</v>
      </c>
      <c r="J136" s="2">
        <v>10.9738372093023</v>
      </c>
      <c r="K136" s="2">
        <v>27.662800000000001</v>
      </c>
      <c r="L136" s="2">
        <v>0.1717440075569725</v>
      </c>
      <c r="M136" s="2">
        <v>16.7514534883721</v>
      </c>
      <c r="N136" s="2">
        <v>19.7472692225316</v>
      </c>
      <c r="O136" s="2">
        <v>10.544251672542106</v>
      </c>
      <c r="P136" s="2">
        <v>5.0877094608498101</v>
      </c>
      <c r="Q136" s="2">
        <v>9.6311626875600562E-2</v>
      </c>
      <c r="R136" s="2">
        <v>0.10489745944291398</v>
      </c>
      <c r="S136" s="2">
        <v>0.82822161003979189</v>
      </c>
      <c r="T136" s="2">
        <v>1.4341299999999999</v>
      </c>
      <c r="U136" s="2">
        <v>0.11246</v>
      </c>
      <c r="V136" s="2">
        <v>1.8329923340000001</v>
      </c>
      <c r="W136" s="2">
        <v>1.95635716</v>
      </c>
      <c r="X136" s="2">
        <v>4.3104885550000001</v>
      </c>
      <c r="Y136" s="2">
        <v>0.44063807531380755</v>
      </c>
      <c r="Z136" s="2">
        <v>9.3909708310000006</v>
      </c>
      <c r="AA136" s="2">
        <v>0.2130121620025977</v>
      </c>
      <c r="AB136" s="2">
        <v>5.1312056737588696</v>
      </c>
      <c r="AC136" s="2">
        <v>8.5430000000000006E-2</v>
      </c>
      <c r="AD136" s="6">
        <f t="shared" si="14"/>
        <v>0</v>
      </c>
      <c r="AE136" s="2">
        <v>1</v>
      </c>
      <c r="AF136" s="16">
        <v>2909000000</v>
      </c>
      <c r="AG136" s="16">
        <v>16938000000</v>
      </c>
      <c r="AH136" s="16">
        <v>3427000000</v>
      </c>
      <c r="AI136" s="16">
        <v>32670000000</v>
      </c>
      <c r="AJ136" s="16">
        <v>2606000000</v>
      </c>
      <c r="AK136" s="16">
        <v>23321000000</v>
      </c>
      <c r="AL136" s="16">
        <v>24124000000</v>
      </c>
      <c r="AM136" s="16">
        <v>25348000000</v>
      </c>
      <c r="AN136" s="16">
        <v>27058000000</v>
      </c>
      <c r="AO136" s="16">
        <v>11472000000</v>
      </c>
      <c r="AP136" s="16">
        <v>5106000000</v>
      </c>
      <c r="AQ136" s="16">
        <v>53838949040</v>
      </c>
    </row>
    <row r="137" spans="1:43">
      <c r="A137" s="1">
        <f t="shared" si="10"/>
        <v>42523</v>
      </c>
      <c r="B137" s="1">
        <f t="shared" si="11"/>
        <v>42888</v>
      </c>
      <c r="C137" s="1">
        <f t="shared" si="12"/>
        <v>43254</v>
      </c>
      <c r="D137" s="1">
        <f t="shared" si="13"/>
        <v>43589</v>
      </c>
      <c r="E137" s="7">
        <v>43619</v>
      </c>
      <c r="F137" t="s">
        <v>158</v>
      </c>
      <c r="G137" s="10">
        <v>2039887503.6300001</v>
      </c>
      <c r="H137" s="10">
        <v>-0.25834413807132872</v>
      </c>
      <c r="I137" s="2">
        <v>7.3118128508915703</v>
      </c>
      <c r="J137" s="2">
        <v>9.3309783168050604</v>
      </c>
      <c r="K137" s="2">
        <v>63.978540000000002</v>
      </c>
      <c r="L137" s="2">
        <v>3.2447203783371285E-2</v>
      </c>
      <c r="M137" s="2">
        <v>19.060251017316201</v>
      </c>
      <c r="N137" s="2">
        <v>5.3129345241721699</v>
      </c>
      <c r="O137" s="2">
        <v>11.970161165965136</v>
      </c>
      <c r="P137" s="2">
        <v>2.0963713827000681</v>
      </c>
      <c r="Q137" s="2">
        <v>7.7711118710318584E-3</v>
      </c>
      <c r="R137" s="2">
        <v>7.8654221494159293E-2</v>
      </c>
      <c r="S137" s="2">
        <v>0.24902921370857725</v>
      </c>
      <c r="T137" s="2">
        <v>0.55396999999999996</v>
      </c>
      <c r="U137" s="2">
        <v>-3.8510000000000003E-2</v>
      </c>
      <c r="V137" s="2">
        <v>2.7668149519999998</v>
      </c>
      <c r="W137" s="2">
        <v>4.3399903389999999</v>
      </c>
      <c r="X137" s="2">
        <v>2.1382489680000001</v>
      </c>
      <c r="Y137" s="2">
        <v>1.2322157059985241</v>
      </c>
      <c r="Z137" s="2">
        <v>36.577306507999999</v>
      </c>
      <c r="AA137" s="2">
        <v>4.9643471363990934E-3</v>
      </c>
      <c r="AB137" s="2">
        <v>35.047840351636701</v>
      </c>
      <c r="AC137" s="2">
        <v>0.54705000000000004</v>
      </c>
      <c r="AD137" s="6">
        <f t="shared" si="14"/>
        <v>0</v>
      </c>
      <c r="AE137" s="2">
        <v>1</v>
      </c>
      <c r="AF137" s="16">
        <v>84315000</v>
      </c>
      <c r="AG137" s="16">
        <v>2598529000</v>
      </c>
      <c r="AH137" s="16">
        <v>285397000</v>
      </c>
      <c r="AI137" s="16">
        <v>3628502000</v>
      </c>
      <c r="AJ137" s="16">
        <v>7022000</v>
      </c>
      <c r="AK137" s="16">
        <v>849869000</v>
      </c>
      <c r="AL137" s="16">
        <v>886936000</v>
      </c>
      <c r="AM137" s="16">
        <v>916797000</v>
      </c>
      <c r="AN137" s="16">
        <v>903603000</v>
      </c>
      <c r="AO137" s="16">
        <v>1164103000</v>
      </c>
      <c r="AP137" s="16">
        <v>327617000</v>
      </c>
      <c r="AQ137" s="16">
        <v>3921628290.71</v>
      </c>
    </row>
    <row r="138" spans="1:43">
      <c r="A138" s="1">
        <f t="shared" si="10"/>
        <v>42517</v>
      </c>
      <c r="B138" s="1">
        <f t="shared" si="11"/>
        <v>42882</v>
      </c>
      <c r="C138" s="1">
        <f t="shared" si="12"/>
        <v>43248</v>
      </c>
      <c r="D138" s="1">
        <f t="shared" si="13"/>
        <v>43583</v>
      </c>
      <c r="E138" s="7">
        <v>43613</v>
      </c>
      <c r="F138" t="s">
        <v>159</v>
      </c>
      <c r="G138" s="10">
        <v>14830666852.43</v>
      </c>
      <c r="H138" s="10">
        <v>4.7259356706986448</v>
      </c>
      <c r="I138" s="2">
        <v>25.180406518690301</v>
      </c>
      <c r="J138" s="2">
        <v>13.5422463399003</v>
      </c>
      <c r="K138" s="2">
        <v>38.124339999999997</v>
      </c>
      <c r="L138" s="2">
        <v>8.8653949867877543E-2</v>
      </c>
      <c r="M138" s="2">
        <v>21.253679238153602</v>
      </c>
      <c r="N138" s="2">
        <v>12.9317718030289</v>
      </c>
      <c r="O138" s="2">
        <v>16.90341255693594</v>
      </c>
      <c r="P138" s="2">
        <v>16.647950767156914</v>
      </c>
      <c r="Q138" s="2">
        <v>0.19847098376922162</v>
      </c>
      <c r="R138" s="2">
        <v>0.13947082420803916</v>
      </c>
      <c r="S138" s="2">
        <v>0.5393450193333279</v>
      </c>
      <c r="T138" s="2">
        <v>2.2125300000000001</v>
      </c>
      <c r="U138" s="2">
        <v>8.3710000000000007E-2</v>
      </c>
      <c r="V138" s="2">
        <v>4.4224677960000003</v>
      </c>
      <c r="W138" s="2">
        <v>5.2783092600000003</v>
      </c>
      <c r="X138" s="2">
        <v>7.0309587740000001</v>
      </c>
      <c r="Y138" s="2">
        <v>1.5153938310209265</v>
      </c>
      <c r="Z138" s="2">
        <v>18.430249114999999</v>
      </c>
      <c r="AA138" s="2">
        <v>7.2434589085953696E-2</v>
      </c>
      <c r="AB138" s="2">
        <v>19.090682555679798</v>
      </c>
      <c r="AC138" s="2">
        <v>0.53000999999999998</v>
      </c>
      <c r="AD138" s="6">
        <f t="shared" si="14"/>
        <v>0</v>
      </c>
      <c r="AE138" s="2">
        <v>1</v>
      </c>
      <c r="AF138" s="16">
        <v>576656000</v>
      </c>
      <c r="AG138" s="16">
        <v>6504572000</v>
      </c>
      <c r="AH138" s="16">
        <v>1041667000</v>
      </c>
      <c r="AI138" s="16">
        <v>7468709000</v>
      </c>
      <c r="AJ138" s="16">
        <v>799483000</v>
      </c>
      <c r="AK138" s="16">
        <v>2779541000</v>
      </c>
      <c r="AL138" s="16">
        <v>4170077000</v>
      </c>
      <c r="AM138" s="16">
        <v>4927965000</v>
      </c>
      <c r="AN138" s="16">
        <v>4028211000</v>
      </c>
      <c r="AO138" s="16">
        <v>2585906000</v>
      </c>
      <c r="AP138" s="16">
        <v>1257861000</v>
      </c>
      <c r="AQ138" s="16">
        <v>21262143422.279999</v>
      </c>
    </row>
    <row r="139" spans="1:43">
      <c r="A139" s="1">
        <f t="shared" si="10"/>
        <v>42510</v>
      </c>
      <c r="B139" s="1">
        <f t="shared" si="11"/>
        <v>42875</v>
      </c>
      <c r="C139" s="1">
        <f t="shared" si="12"/>
        <v>43241</v>
      </c>
      <c r="D139" s="1">
        <f t="shared" si="13"/>
        <v>43576</v>
      </c>
      <c r="E139" s="7">
        <v>43606</v>
      </c>
      <c r="F139" t="s">
        <v>160</v>
      </c>
      <c r="G139" s="10">
        <v>422667252.89999998</v>
      </c>
      <c r="H139" s="10">
        <v>6.6807066086677649</v>
      </c>
      <c r="I139" s="2">
        <v>-5.8970774567250901</v>
      </c>
      <c r="J139" s="2">
        <v>-3.2903786002545701</v>
      </c>
      <c r="K139" s="2">
        <v>32.088070000000002</v>
      </c>
      <c r="L139" s="2">
        <v>-2.994912663589424E-2</v>
      </c>
      <c r="M139" s="2">
        <v>4.0022891649481496</v>
      </c>
      <c r="N139" s="2">
        <v>2.6238165592438398</v>
      </c>
      <c r="O139" s="2">
        <v>12.212624471076403</v>
      </c>
      <c r="P139" s="2">
        <v>25.357570943558716</v>
      </c>
      <c r="Q139" s="2">
        <v>3.0001874747155811E-2</v>
      </c>
      <c r="R139" s="2">
        <v>3.0137105578663236E-2</v>
      </c>
      <c r="S139" s="2">
        <v>0.56567493408170966</v>
      </c>
      <c r="T139" s="2">
        <v>2.2813500000000002</v>
      </c>
      <c r="U139" s="2">
        <v>0.20316000000000001</v>
      </c>
      <c r="V139" s="2">
        <v>0.720833469</v>
      </c>
      <c r="W139" s="2">
        <v>1.4288169319999999</v>
      </c>
      <c r="X139" s="2">
        <v>1.379054013</v>
      </c>
      <c r="Y139" s="2">
        <v>1.485911911877851</v>
      </c>
      <c r="Z139" s="2">
        <v>54.281957884999997</v>
      </c>
      <c r="AA139" s="2">
        <v>5.2102993848049096E-2</v>
      </c>
      <c r="AB139" s="2">
        <v>36.155837140508197</v>
      </c>
      <c r="AC139" s="2">
        <v>0.54562999999999995</v>
      </c>
      <c r="AD139" s="6">
        <f t="shared" si="14"/>
        <v>0</v>
      </c>
      <c r="AE139" s="2">
        <v>1</v>
      </c>
      <c r="AF139" s="16">
        <v>-39384000</v>
      </c>
      <c r="AG139" s="16">
        <v>1315030000</v>
      </c>
      <c r="AH139" s="16">
        <v>53994000</v>
      </c>
      <c r="AI139" s="16">
        <v>1791612000</v>
      </c>
      <c r="AJ139" s="16">
        <v>30406000</v>
      </c>
      <c r="AK139" s="16">
        <v>656267000</v>
      </c>
      <c r="AL139" s="16">
        <v>590259000</v>
      </c>
      <c r="AM139" s="16">
        <v>505492000</v>
      </c>
      <c r="AN139" s="16">
        <v>1013470000</v>
      </c>
      <c r="AO139" s="16">
        <v>528993000</v>
      </c>
      <c r="AP139" s="16">
        <v>118571000</v>
      </c>
      <c r="AQ139" s="16">
        <v>1448063096.1600001</v>
      </c>
    </row>
    <row r="140" spans="1:43">
      <c r="A140" s="1">
        <f t="shared" si="10"/>
        <v>42506</v>
      </c>
      <c r="B140" s="1">
        <f t="shared" si="11"/>
        <v>42871</v>
      </c>
      <c r="C140" s="1">
        <f t="shared" si="12"/>
        <v>43237</v>
      </c>
      <c r="D140" s="1">
        <f t="shared" si="13"/>
        <v>43572</v>
      </c>
      <c r="E140" s="7">
        <v>43602</v>
      </c>
      <c r="F140" t="s">
        <v>161</v>
      </c>
      <c r="G140" s="10">
        <v>881664223.46000004</v>
      </c>
      <c r="H140" s="10">
        <v>6.3045069892396537</v>
      </c>
      <c r="I140" s="2">
        <v>-19.277481053577102</v>
      </c>
      <c r="J140" s="2">
        <v>-15.7213103248616</v>
      </c>
      <c r="K140" s="2">
        <v>28.507200000000001</v>
      </c>
      <c r="L140" s="2">
        <v>-0.20875184562829993</v>
      </c>
      <c r="M140" s="2">
        <v>-16.1799152534938</v>
      </c>
      <c r="N140" s="2">
        <v>-17.539538378141899</v>
      </c>
      <c r="O140" s="2">
        <v>-15.682786965879357</v>
      </c>
      <c r="P140" s="2">
        <v>-11.536056850190164</v>
      </c>
      <c r="Q140" s="2">
        <v>0.21183336696289928</v>
      </c>
      <c r="R140" s="2">
        <v>0.19695164870864693</v>
      </c>
      <c r="S140" s="2">
        <v>0.88168591384791506</v>
      </c>
      <c r="T140" s="2">
        <v>3.24919</v>
      </c>
      <c r="U140" s="2">
        <v>0.56254000000000004</v>
      </c>
      <c r="V140" s="2">
        <v>2.485898803</v>
      </c>
      <c r="W140" s="2">
        <v>1.984889916</v>
      </c>
      <c r="X140" s="2">
        <v>3.2845668479999999</v>
      </c>
      <c r="Y140" s="2">
        <v>0</v>
      </c>
      <c r="Z140" s="2">
        <v>0</v>
      </c>
      <c r="AA140" s="2">
        <v>0.66525326243014282</v>
      </c>
      <c r="AB140" s="2">
        <v>-5.5860291999715299</v>
      </c>
      <c r="AC140" s="2">
        <v>-0.66525000000000001</v>
      </c>
      <c r="AD140" s="6">
        <f t="shared" si="14"/>
        <v>0</v>
      </c>
      <c r="AE140" s="2">
        <v>1</v>
      </c>
      <c r="AF140" s="16">
        <v>-71681000</v>
      </c>
      <c r="AG140" s="16">
        <v>343379000</v>
      </c>
      <c r="AH140" s="16">
        <v>101850000</v>
      </c>
      <c r="AI140" s="16">
        <v>517132000</v>
      </c>
      <c r="AJ140" s="16">
        <v>96585000</v>
      </c>
      <c r="AK140" s="16">
        <v>724689000</v>
      </c>
      <c r="AL140" s="16">
        <v>629809000</v>
      </c>
      <c r="AM140" s="16">
        <v>392509000</v>
      </c>
      <c r="AN140" s="16">
        <v>455948000</v>
      </c>
      <c r="AO140" s="16">
        <v>343379000</v>
      </c>
      <c r="AP140" s="16">
        <v>-57707000</v>
      </c>
      <c r="AQ140" s="16">
        <v>905006587.44000006</v>
      </c>
    </row>
    <row r="141" spans="1:43">
      <c r="A141" s="1">
        <f t="shared" si="10"/>
        <v>42502</v>
      </c>
      <c r="B141" s="1">
        <f t="shared" si="11"/>
        <v>42867</v>
      </c>
      <c r="C141" s="1">
        <f t="shared" si="12"/>
        <v>43233</v>
      </c>
      <c r="D141" s="1">
        <f t="shared" si="13"/>
        <v>43568</v>
      </c>
      <c r="E141" s="7">
        <v>43598</v>
      </c>
      <c r="F141" t="s">
        <v>162</v>
      </c>
      <c r="G141" s="10">
        <v>229135528.53999999</v>
      </c>
      <c r="H141" s="10">
        <v>13.177411407718374</v>
      </c>
      <c r="I141" s="2">
        <v>-49.215388819904597</v>
      </c>
      <c r="J141" s="2">
        <v>-15.9717628337197</v>
      </c>
      <c r="K141" s="2">
        <v>55.203969999999998</v>
      </c>
      <c r="L141" s="2">
        <v>-0.26667652664220548</v>
      </c>
      <c r="M141" s="2">
        <v>-13.911018043773799</v>
      </c>
      <c r="N141" s="2">
        <v>-23.611312425948501</v>
      </c>
      <c r="O141" s="2">
        <v>-50.816821992326567</v>
      </c>
      <c r="P141" s="2">
        <v>8.2677001122101501</v>
      </c>
      <c r="Q141" s="2">
        <v>1.3337591211371508E-3</v>
      </c>
      <c r="R141" s="2">
        <v>3.5447816901589248E-2</v>
      </c>
      <c r="S141" s="2">
        <v>0.85078441773015401</v>
      </c>
      <c r="T141" s="2">
        <v>0.64678000000000002</v>
      </c>
      <c r="U141" s="2">
        <v>-0.1729</v>
      </c>
      <c r="V141" s="2">
        <v>2.9926066900359101</v>
      </c>
      <c r="W141" s="2">
        <v>4.0979036827581403</v>
      </c>
      <c r="X141" s="2">
        <v>8.3867937799999996</v>
      </c>
      <c r="Y141" s="2">
        <v>0.71295339728194607</v>
      </c>
      <c r="Z141" s="2">
        <v>6.0830571419529704</v>
      </c>
      <c r="AA141" s="2">
        <v>0.14732558096677584</v>
      </c>
      <c r="AB141" s="2">
        <v>0.492620404261294</v>
      </c>
      <c r="AC141" s="2">
        <v>0.26889000000000002</v>
      </c>
      <c r="AD141" s="6">
        <f t="shared" si="14"/>
        <v>0</v>
      </c>
      <c r="AE141" s="2">
        <v>1</v>
      </c>
      <c r="AF141" s="16">
        <v>-13602520</v>
      </c>
      <c r="AG141" s="16">
        <v>51007564</v>
      </c>
      <c r="AH141" s="16">
        <v>3548432</v>
      </c>
      <c r="AI141" s="16">
        <v>100102977</v>
      </c>
      <c r="AJ141" s="16">
        <v>113591</v>
      </c>
      <c r="AK141" s="16">
        <v>67109920</v>
      </c>
      <c r="AL141" s="16">
        <v>73161190</v>
      </c>
      <c r="AM141" s="16">
        <v>79076110</v>
      </c>
      <c r="AN141" s="16">
        <v>85166053</v>
      </c>
      <c r="AO141" s="16">
        <v>29777555</v>
      </c>
      <c r="AP141" s="16">
        <v>-6867850</v>
      </c>
      <c r="AQ141" s="16">
        <v>349002310.92000002</v>
      </c>
    </row>
    <row r="142" spans="1:43">
      <c r="A142" s="1">
        <f t="shared" si="10"/>
        <v>42499</v>
      </c>
      <c r="B142" s="1">
        <f t="shared" si="11"/>
        <v>42864</v>
      </c>
      <c r="C142" s="1">
        <f t="shared" si="12"/>
        <v>43230</v>
      </c>
      <c r="D142" s="1">
        <f t="shared" si="13"/>
        <v>43565</v>
      </c>
      <c r="E142" s="7">
        <v>43595</v>
      </c>
      <c r="F142" t="s">
        <v>163</v>
      </c>
      <c r="G142" s="10">
        <v>4260054437.9899998</v>
      </c>
      <c r="H142" s="10">
        <v>-8.4731949456619766</v>
      </c>
      <c r="I142" s="2">
        <v>-1.1537317884164999</v>
      </c>
      <c r="J142" s="2">
        <v>-1.27062361761706</v>
      </c>
      <c r="K142" s="2">
        <v>31.642040000000001</v>
      </c>
      <c r="L142" s="2">
        <v>-6.6742696830925886E-3</v>
      </c>
      <c r="M142" s="2">
        <v>14.363198882761701</v>
      </c>
      <c r="N142" s="2">
        <v>6.5764244736002802</v>
      </c>
      <c r="O142" s="2">
        <v>11.553347066870028</v>
      </c>
      <c r="P142" s="2">
        <v>6.4467921852934991</v>
      </c>
      <c r="Q142" s="2">
        <v>7.3478586388088074E-2</v>
      </c>
      <c r="R142" s="2">
        <v>8.2072032109282725E-2</v>
      </c>
      <c r="S142" s="2">
        <v>0.43672354912324768</v>
      </c>
      <c r="T142" s="2">
        <v>0.46431</v>
      </c>
      <c r="U142" s="2">
        <v>-6.4570000000000002E-2</v>
      </c>
      <c r="V142" s="2">
        <v>1.2582213099999999</v>
      </c>
      <c r="W142" s="2">
        <v>2.4080226260000002</v>
      </c>
      <c r="X142" s="2">
        <v>1.254272745</v>
      </c>
      <c r="Y142" s="2">
        <v>1.1411880895726876</v>
      </c>
      <c r="Z142" s="2">
        <v>47.655192388000003</v>
      </c>
      <c r="AA142" s="2">
        <v>2.0688223720416406E-4</v>
      </c>
      <c r="AB142" s="2">
        <v>30.650132027224501</v>
      </c>
      <c r="AC142" s="2">
        <v>0.53276000000000001</v>
      </c>
      <c r="AD142" s="6">
        <f t="shared" si="14"/>
        <v>0</v>
      </c>
      <c r="AE142" s="2">
        <v>1</v>
      </c>
      <c r="AF142" s="16">
        <v>-59038000</v>
      </c>
      <c r="AG142" s="16">
        <v>8845612000</v>
      </c>
      <c r="AH142" s="16">
        <v>767829000</v>
      </c>
      <c r="AI142" s="16">
        <v>9355550000</v>
      </c>
      <c r="AJ142" s="16">
        <v>300218000</v>
      </c>
      <c r="AK142" s="16">
        <v>3418035000</v>
      </c>
      <c r="AL142" s="16">
        <v>3248376000</v>
      </c>
      <c r="AM142" s="16">
        <v>3654811000</v>
      </c>
      <c r="AN142" s="16">
        <v>4085789000</v>
      </c>
      <c r="AO142" s="16">
        <v>4131170000</v>
      </c>
      <c r="AP142" s="16">
        <v>856273000</v>
      </c>
      <c r="AQ142" s="16">
        <v>9892819152.9899998</v>
      </c>
    </row>
    <row r="143" spans="1:43">
      <c r="A143" s="1">
        <f t="shared" si="10"/>
        <v>42498</v>
      </c>
      <c r="B143" s="1">
        <f t="shared" si="11"/>
        <v>42863</v>
      </c>
      <c r="C143" s="1">
        <f t="shared" si="12"/>
        <v>43229</v>
      </c>
      <c r="D143" s="1">
        <f t="shared" si="13"/>
        <v>43564</v>
      </c>
      <c r="E143" s="7">
        <v>43594</v>
      </c>
      <c r="F143" t="s">
        <v>164</v>
      </c>
      <c r="G143" s="10">
        <v>466697651.19999999</v>
      </c>
      <c r="H143" s="10">
        <v>12.682810364040451</v>
      </c>
      <c r="I143" s="2">
        <v>23.326903890921201</v>
      </c>
      <c r="J143" s="2">
        <v>16.090553406396602</v>
      </c>
      <c r="K143" s="2">
        <v>52.119230000000002</v>
      </c>
      <c r="L143" s="2">
        <v>0.21245765627801713</v>
      </c>
      <c r="M143" s="2">
        <v>7.7681697729558303</v>
      </c>
      <c r="N143" s="2">
        <v>10.990351961283199</v>
      </c>
      <c r="O143" s="2">
        <v>11.65950568176615</v>
      </c>
      <c r="P143" s="2">
        <v>18.816212773122803</v>
      </c>
      <c r="Q143" s="2">
        <v>0.10519786535906452</v>
      </c>
      <c r="R143" s="2">
        <v>0.13838953387078892</v>
      </c>
      <c r="S143" s="2">
        <v>1.0788364984082235</v>
      </c>
      <c r="T143" s="2">
        <v>4.28878</v>
      </c>
      <c r="U143" s="2">
        <v>0.53212000000000004</v>
      </c>
      <c r="V143" s="2">
        <v>1.6504502940000001</v>
      </c>
      <c r="W143" s="2">
        <v>1.308419596</v>
      </c>
      <c r="X143" s="2">
        <v>2.167902958</v>
      </c>
      <c r="Y143" s="2">
        <v>0</v>
      </c>
      <c r="Z143" s="2">
        <v>0</v>
      </c>
      <c r="AA143" s="2">
        <v>0.19576247776803152</v>
      </c>
      <c r="AB143" s="2">
        <v>-3.5143232364311499</v>
      </c>
      <c r="AC143" s="2">
        <v>-0.45161000000000001</v>
      </c>
      <c r="AD143" s="6">
        <f t="shared" si="14"/>
        <v>0</v>
      </c>
      <c r="AE143" s="2">
        <v>1</v>
      </c>
      <c r="AF143" s="16">
        <v>43840000</v>
      </c>
      <c r="AG143" s="16">
        <v>206347000</v>
      </c>
      <c r="AH143" s="16">
        <v>34950000</v>
      </c>
      <c r="AI143" s="16">
        <v>252548000</v>
      </c>
      <c r="AJ143" s="16">
        <v>28662000</v>
      </c>
      <c r="AK143" s="16">
        <v>163179000</v>
      </c>
      <c r="AL143" s="16">
        <v>208130000</v>
      </c>
      <c r="AM143" s="16">
        <v>244175000</v>
      </c>
      <c r="AN143" s="16">
        <v>272458000</v>
      </c>
      <c r="AO143" s="16">
        <v>206347000</v>
      </c>
      <c r="AP143" s="16">
        <v>30575000</v>
      </c>
      <c r="AQ143" s="16">
        <v>356489386.22000003</v>
      </c>
    </row>
    <row r="144" spans="1:43">
      <c r="A144" s="1">
        <f t="shared" si="10"/>
        <v>42497</v>
      </c>
      <c r="B144" s="1">
        <f t="shared" si="11"/>
        <v>42862</v>
      </c>
      <c r="C144" s="1">
        <f t="shared" si="12"/>
        <v>43228</v>
      </c>
      <c r="D144" s="1">
        <f t="shared" si="13"/>
        <v>43563</v>
      </c>
      <c r="E144" s="7">
        <v>43593</v>
      </c>
      <c r="F144" t="s">
        <v>165</v>
      </c>
      <c r="G144" s="10">
        <v>8047348258.2299995</v>
      </c>
      <c r="H144" s="10">
        <v>-3.4420173472012285</v>
      </c>
      <c r="I144" s="2">
        <v>12.6582278481013</v>
      </c>
      <c r="J144" s="2">
        <v>25.210084033613398</v>
      </c>
      <c r="K144" s="2">
        <v>38.697479999999999</v>
      </c>
      <c r="L144" s="2">
        <v>6.2253579580825898E-2</v>
      </c>
      <c r="M144" s="2">
        <v>33.613445378151297</v>
      </c>
      <c r="N144" s="2">
        <v>8.7960417811984595</v>
      </c>
      <c r="O144" s="2">
        <v>12.11458998859589</v>
      </c>
      <c r="P144" s="2">
        <v>39.33690077205295</v>
      </c>
      <c r="Q144" s="2">
        <v>0.10882352941176471</v>
      </c>
      <c r="R144" s="2">
        <v>9.9951432734337056E-2</v>
      </c>
      <c r="S144" s="2">
        <v>0.23118018455560951</v>
      </c>
      <c r="T144" s="2">
        <v>0.51556999999999997</v>
      </c>
      <c r="U144" s="2">
        <v>-5.1380000000000002E-2</v>
      </c>
      <c r="V144" s="2">
        <v>3.6100172719999999</v>
      </c>
      <c r="W144" s="2">
        <v>5.9453113889999996</v>
      </c>
      <c r="X144" s="2">
        <v>1.8377848459999999</v>
      </c>
      <c r="Y144" s="2">
        <v>1.0620453572956783</v>
      </c>
      <c r="Z144" s="2">
        <v>35.081666024</v>
      </c>
      <c r="AA144" s="2">
        <v>1.0375596596804316E-3</v>
      </c>
      <c r="AB144" s="2">
        <v>20.179786335737901</v>
      </c>
      <c r="AC144" s="2">
        <v>0.51400999999999997</v>
      </c>
      <c r="AD144" s="6">
        <f t="shared" si="14"/>
        <v>0</v>
      </c>
      <c r="AE144" s="2">
        <v>1</v>
      </c>
      <c r="AF144" s="16">
        <v>600000000</v>
      </c>
      <c r="AG144" s="16">
        <v>9638000000</v>
      </c>
      <c r="AH144" s="16">
        <v>1029000000</v>
      </c>
      <c r="AI144" s="16">
        <v>10295000000</v>
      </c>
      <c r="AJ144" s="16">
        <v>259000000</v>
      </c>
      <c r="AK144" s="16">
        <v>1112000000</v>
      </c>
      <c r="AL144" s="16">
        <v>1669000000</v>
      </c>
      <c r="AM144" s="16">
        <v>3249000000</v>
      </c>
      <c r="AN144" s="16">
        <v>2380000000</v>
      </c>
      <c r="AO144" s="16">
        <v>4674000000</v>
      </c>
      <c r="AP144" s="16">
        <v>1168000000</v>
      </c>
      <c r="AQ144" s="16">
        <v>14149841106.68</v>
      </c>
    </row>
    <row r="145" spans="1:43">
      <c r="A145" s="1">
        <f t="shared" si="10"/>
        <v>42495</v>
      </c>
      <c r="B145" s="1">
        <f t="shared" si="11"/>
        <v>42860</v>
      </c>
      <c r="C145" s="1">
        <f t="shared" si="12"/>
        <v>43226</v>
      </c>
      <c r="D145" s="1">
        <f t="shared" si="13"/>
        <v>43561</v>
      </c>
      <c r="E145" s="7">
        <v>43591</v>
      </c>
      <c r="F145" t="s">
        <v>166</v>
      </c>
      <c r="G145" s="10">
        <v>305674517.50999999</v>
      </c>
      <c r="H145" s="10">
        <v>23.838709232149061</v>
      </c>
      <c r="I145" s="2">
        <v>-10.61389407829</v>
      </c>
      <c r="J145" s="2">
        <v>-8.0904755596767792</v>
      </c>
      <c r="K145" s="2">
        <v>56.620910000000002</v>
      </c>
      <c r="L145" s="2">
        <v>-0.10482504129926412</v>
      </c>
      <c r="M145" s="2">
        <v>-8.6973440190753806</v>
      </c>
      <c r="N145" s="2">
        <v>-11.109877267848001</v>
      </c>
      <c r="O145" s="2">
        <v>-55.607707751441382</v>
      </c>
      <c r="P145" s="2">
        <v>14.922824489387814</v>
      </c>
      <c r="Q145" s="2">
        <v>4.5171545900119223E-2</v>
      </c>
      <c r="R145" s="2">
        <v>8.7875689328194506E-2</v>
      </c>
      <c r="S145" s="2">
        <v>1.0555919701458623</v>
      </c>
      <c r="T145" s="2">
        <v>5.1970400000000003</v>
      </c>
      <c r="U145" s="2">
        <v>0.71167000000000002</v>
      </c>
      <c r="V145" s="2">
        <v>2.7141417360000002</v>
      </c>
      <c r="W145" s="2">
        <v>2.1560048959999998</v>
      </c>
      <c r="X145" s="2">
        <v>3.5042158250000002</v>
      </c>
      <c r="Y145" s="2">
        <v>0</v>
      </c>
      <c r="Z145" s="2">
        <v>0</v>
      </c>
      <c r="AA145" s="2">
        <v>7.1699813348780325E-2</v>
      </c>
      <c r="AB145" s="2">
        <v>-1.92334329754917</v>
      </c>
      <c r="AC145" s="2">
        <v>-0.72316000000000003</v>
      </c>
      <c r="AD145" s="6">
        <f t="shared" si="14"/>
        <v>0</v>
      </c>
      <c r="AE145" s="2">
        <v>1</v>
      </c>
      <c r="AF145" s="16">
        <v>-9772000</v>
      </c>
      <c r="AG145" s="16">
        <v>93222000</v>
      </c>
      <c r="AH145" s="16">
        <v>10055000</v>
      </c>
      <c r="AI145" s="16">
        <v>114423000</v>
      </c>
      <c r="AJ145" s="16">
        <v>5456000</v>
      </c>
      <c r="AK145" s="16">
        <v>80807000</v>
      </c>
      <c r="AL145" s="16">
        <v>80807000</v>
      </c>
      <c r="AM145" s="16">
        <v>103371000</v>
      </c>
      <c r="AN145" s="16">
        <v>120784000</v>
      </c>
      <c r="AO145" s="16">
        <v>93222000</v>
      </c>
      <c r="AP145" s="16">
        <v>-4683000</v>
      </c>
      <c r="AQ145" s="16">
        <v>260410895.40000001</v>
      </c>
    </row>
    <row r="146" spans="1:43">
      <c r="A146" s="1">
        <f t="shared" si="10"/>
        <v>42495</v>
      </c>
      <c r="B146" s="1">
        <f t="shared" si="11"/>
        <v>42860</v>
      </c>
      <c r="C146" s="1">
        <f t="shared" si="12"/>
        <v>43226</v>
      </c>
      <c r="D146" s="1">
        <f t="shared" si="13"/>
        <v>43561</v>
      </c>
      <c r="E146" s="7">
        <v>43591</v>
      </c>
      <c r="F146" t="s">
        <v>167</v>
      </c>
      <c r="G146" s="10">
        <v>1470588810.8499999</v>
      </c>
      <c r="H146" s="10">
        <v>-3.2408205923343933</v>
      </c>
      <c r="I146" s="2">
        <v>9.2242887434682004</v>
      </c>
      <c r="J146" s="2">
        <v>16.237532905092699</v>
      </c>
      <c r="K146" s="2">
        <v>19.723800000000001</v>
      </c>
      <c r="L146" s="2">
        <v>5.370985511533112E-2</v>
      </c>
      <c r="M146" s="2">
        <v>16.5434749117507</v>
      </c>
      <c r="N146" s="2">
        <v>9.3980896173241497</v>
      </c>
      <c r="O146" s="2">
        <v>13.998899420233508</v>
      </c>
      <c r="P146" s="2">
        <v>0.90732345969822603</v>
      </c>
      <c r="Q146" s="2">
        <v>0.19644089140147228</v>
      </c>
      <c r="R146" s="2">
        <v>8.3394750447467553E-2</v>
      </c>
      <c r="S146" s="2">
        <v>0.3128066599723322</v>
      </c>
      <c r="T146" s="2">
        <v>1.21109</v>
      </c>
      <c r="U146" s="2">
        <v>1.299E-2</v>
      </c>
      <c r="V146" s="2">
        <v>2.9610388809999999</v>
      </c>
      <c r="W146" s="2">
        <v>4.0999569820000001</v>
      </c>
      <c r="X146" s="2">
        <v>1.6638609129999999</v>
      </c>
      <c r="Y146" s="2">
        <v>0.71290766979955933</v>
      </c>
      <c r="Z146" s="2">
        <v>30.689237379000001</v>
      </c>
      <c r="AA146" s="2">
        <v>3.9470645026745257E-2</v>
      </c>
      <c r="AB146" s="2">
        <v>11.2859040944569</v>
      </c>
      <c r="AC146" s="2">
        <v>0.37673000000000001</v>
      </c>
      <c r="AD146" s="6">
        <f t="shared" si="14"/>
        <v>0</v>
      </c>
      <c r="AE146" s="2">
        <v>1</v>
      </c>
      <c r="AF146" s="16">
        <v>96966000</v>
      </c>
      <c r="AG146" s="16">
        <v>1805367000</v>
      </c>
      <c r="AH146" s="16">
        <v>159207000</v>
      </c>
      <c r="AI146" s="16">
        <v>1909077000</v>
      </c>
      <c r="AJ146" s="16">
        <v>117309000</v>
      </c>
      <c r="AK146" s="16">
        <v>582624000</v>
      </c>
      <c r="AL146" s="16">
        <v>619699000</v>
      </c>
      <c r="AM146" s="16">
        <v>598267000</v>
      </c>
      <c r="AN146" s="16">
        <v>597172000</v>
      </c>
      <c r="AO146" s="16">
        <v>1053978000</v>
      </c>
      <c r="AP146" s="16">
        <v>174898000</v>
      </c>
      <c r="AQ146" s="16">
        <v>2448379510.8000002</v>
      </c>
    </row>
    <row r="147" spans="1:43">
      <c r="A147" s="1">
        <f t="shared" si="10"/>
        <v>42483</v>
      </c>
      <c r="B147" s="1">
        <f t="shared" si="11"/>
        <v>42848</v>
      </c>
      <c r="C147" s="1">
        <f t="shared" si="12"/>
        <v>43214</v>
      </c>
      <c r="D147" s="1">
        <f t="shared" si="13"/>
        <v>43549</v>
      </c>
      <c r="E147" s="7">
        <v>43579</v>
      </c>
      <c r="F147" t="s">
        <v>168</v>
      </c>
      <c r="G147" s="10">
        <v>22107674743.68</v>
      </c>
      <c r="H147" s="10">
        <v>8.733899212814725</v>
      </c>
      <c r="I147" s="2">
        <v>6.8491489103626702</v>
      </c>
      <c r="J147" s="2">
        <v>6.4804896710023003</v>
      </c>
      <c r="K147" s="2">
        <v>51.912779999999998</v>
      </c>
      <c r="L147" s="2">
        <v>2.2478070175438597E-2</v>
      </c>
      <c r="M147" s="2">
        <v>25.072685539403199</v>
      </c>
      <c r="N147" s="2">
        <v>8.8689815691899607</v>
      </c>
      <c r="O147" s="2">
        <v>5.2388229258265833</v>
      </c>
      <c r="P147" s="2">
        <v>12.685916643240647</v>
      </c>
      <c r="Q147" s="2">
        <v>-1.943381790359602E-2</v>
      </c>
      <c r="R147" s="2">
        <v>0.14684466019417475</v>
      </c>
      <c r="S147" s="2">
        <v>0.32370715276401824</v>
      </c>
      <c r="T147" s="2">
        <v>0.81472999999999995</v>
      </c>
      <c r="U147" s="2">
        <v>-2.137E-2</v>
      </c>
      <c r="V147" s="2">
        <v>1.67441281211936</v>
      </c>
      <c r="W147" s="2">
        <v>3.0186362245141498</v>
      </c>
      <c r="X147" s="2">
        <v>2.5115160080000001</v>
      </c>
      <c r="Y147" s="2">
        <v>1.5002284565475648</v>
      </c>
      <c r="Z147" s="2">
        <v>41.610930849536302</v>
      </c>
      <c r="AA147" s="2">
        <v>4.7331871345029239E-2</v>
      </c>
      <c r="AB147" s="2">
        <v>30.8990600735595</v>
      </c>
      <c r="AC147" s="2">
        <v>0.55269999999999997</v>
      </c>
      <c r="AD147" s="6">
        <f t="shared" si="14"/>
        <v>0</v>
      </c>
      <c r="AE147" s="2">
        <v>1</v>
      </c>
      <c r="AF147" s="16">
        <v>615000000</v>
      </c>
      <c r="AG147" s="16">
        <v>27360000000</v>
      </c>
      <c r="AH147" s="16">
        <v>5929000000</v>
      </c>
      <c r="AI147" s="16">
        <v>40376000000</v>
      </c>
      <c r="AJ147" s="16">
        <v>-254000000</v>
      </c>
      <c r="AK147" s="16">
        <v>9486000000</v>
      </c>
      <c r="AL147" s="16">
        <v>8447000000</v>
      </c>
      <c r="AM147" s="16">
        <v>10969000000</v>
      </c>
      <c r="AN147" s="16">
        <v>13070000000</v>
      </c>
      <c r="AO147" s="16">
        <v>10943000000</v>
      </c>
      <c r="AP147" s="16">
        <v>7531000000</v>
      </c>
      <c r="AQ147" s="16">
        <v>39453575454.400002</v>
      </c>
    </row>
    <row r="148" spans="1:43">
      <c r="A148" s="1">
        <f t="shared" si="10"/>
        <v>42475</v>
      </c>
      <c r="B148" s="1">
        <f t="shared" si="11"/>
        <v>42840</v>
      </c>
      <c r="C148" s="1">
        <f t="shared" si="12"/>
        <v>43206</v>
      </c>
      <c r="D148" s="1">
        <f t="shared" si="13"/>
        <v>43541</v>
      </c>
      <c r="E148" s="7">
        <v>43571</v>
      </c>
      <c r="F148" t="s">
        <v>169</v>
      </c>
      <c r="G148" s="10">
        <v>372437676.10000002</v>
      </c>
      <c r="H148" s="10">
        <v>-28.241201350483536</v>
      </c>
      <c r="I148" s="2">
        <v>-32.107378926632599</v>
      </c>
      <c r="J148" s="2">
        <v>-2.40783403335293</v>
      </c>
      <c r="K148" s="2">
        <v>15.05855</v>
      </c>
      <c r="L148" s="2">
        <v>-0.11519251133129492</v>
      </c>
      <c r="M148" s="2">
        <v>0.74520664426716399</v>
      </c>
      <c r="N148" s="2">
        <v>2.66320777256314</v>
      </c>
      <c r="O148" s="2">
        <v>6.5319837114429831</v>
      </c>
      <c r="P148" s="2">
        <v>6.1176675813556471</v>
      </c>
      <c r="Q148" s="2">
        <v>1.3300934756036351E-3</v>
      </c>
      <c r="R148" s="2">
        <v>8.2490516485018553E-2</v>
      </c>
      <c r="S148" s="2">
        <v>2.7698593040087198</v>
      </c>
      <c r="T148" s="2">
        <v>1.0825899999999999</v>
      </c>
      <c r="U148" s="2">
        <v>1.9529999999999999E-2</v>
      </c>
      <c r="V148" s="2">
        <v>8.1770557306972996E-2</v>
      </c>
      <c r="W148" s="2">
        <v>0.21017585478336001</v>
      </c>
      <c r="X148" s="2">
        <v>0.90259012100000002</v>
      </c>
      <c r="Y148" s="2">
        <v>2.1595495773231006</v>
      </c>
      <c r="Z148" s="2">
        <v>67.378481379435001</v>
      </c>
      <c r="AA148" s="2">
        <v>6.9037448478941207E-2</v>
      </c>
      <c r="AB148" s="2">
        <v>7.8179201702324699</v>
      </c>
      <c r="AC148" s="2">
        <v>0.61446000000000001</v>
      </c>
      <c r="AD148" s="6">
        <f t="shared" si="14"/>
        <v>0</v>
      </c>
      <c r="AE148" s="2">
        <v>1</v>
      </c>
      <c r="AF148" s="16">
        <v>-112155000</v>
      </c>
      <c r="AG148" s="16">
        <v>973631000</v>
      </c>
      <c r="AH148" s="16">
        <v>141217000</v>
      </c>
      <c r="AI148" s="16">
        <v>1711918000</v>
      </c>
      <c r="AJ148" s="16">
        <v>6307000</v>
      </c>
      <c r="AK148" s="16">
        <v>3970980000</v>
      </c>
      <c r="AL148" s="16">
        <v>4341795000</v>
      </c>
      <c r="AM148" s="16">
        <v>4570565000</v>
      </c>
      <c r="AN148" s="16">
        <v>4741772000</v>
      </c>
      <c r="AO148" s="16">
        <v>308155000</v>
      </c>
      <c r="AP148" s="16">
        <v>151464000</v>
      </c>
      <c r="AQ148" s="16">
        <v>989360380.87</v>
      </c>
    </row>
    <row r="149" spans="1:43">
      <c r="A149" s="1">
        <f t="shared" si="10"/>
        <v>42469</v>
      </c>
      <c r="B149" s="1">
        <f t="shared" si="11"/>
        <v>42834</v>
      </c>
      <c r="C149" s="1">
        <f t="shared" si="12"/>
        <v>43200</v>
      </c>
      <c r="D149" s="1">
        <f t="shared" si="13"/>
        <v>43535</v>
      </c>
      <c r="E149" s="7">
        <v>43565</v>
      </c>
      <c r="F149" t="s">
        <v>170</v>
      </c>
      <c r="G149" s="10">
        <v>558314532.75</v>
      </c>
      <c r="H149" s="10">
        <v>6.9655484600906554</v>
      </c>
      <c r="I149" s="2">
        <v>34.974634437481299</v>
      </c>
      <c r="J149" s="2">
        <v>3.31936105131981</v>
      </c>
      <c r="K149" s="2">
        <v>10.57551</v>
      </c>
      <c r="L149" s="2">
        <v>0.11684400722746437</v>
      </c>
      <c r="M149" s="2">
        <v>5.3245723348816103</v>
      </c>
      <c r="N149" s="2">
        <v>18.334308562512199</v>
      </c>
      <c r="O149" s="2">
        <v>7.8002554978354981</v>
      </c>
      <c r="P149" s="2">
        <v>6.2124269075035317</v>
      </c>
      <c r="Q149" s="2">
        <v>5.4321966693100715E-2</v>
      </c>
      <c r="R149" s="2">
        <v>0.17670043415340086</v>
      </c>
      <c r="S149" s="2">
        <v>2.5548480463096963</v>
      </c>
      <c r="T149" s="2">
        <v>3.2742100000000001</v>
      </c>
      <c r="U149" s="2">
        <v>0.52329999999999999</v>
      </c>
      <c r="V149" s="2">
        <v>0.40281494800000001</v>
      </c>
      <c r="W149" s="2">
        <v>0.51032599400000001</v>
      </c>
      <c r="X149" s="2">
        <v>3.8755094369999998</v>
      </c>
      <c r="Y149" s="2">
        <v>1.6522896698615548</v>
      </c>
      <c r="Z149" s="2">
        <v>34.442206249999998</v>
      </c>
      <c r="AA149" s="2">
        <v>0.25195743826540856</v>
      </c>
      <c r="AB149" s="2">
        <v>8.4777436063339593</v>
      </c>
      <c r="AC149" s="2">
        <v>0.37101000000000001</v>
      </c>
      <c r="AD149" s="6">
        <f t="shared" si="14"/>
        <v>0</v>
      </c>
      <c r="AE149" s="2">
        <v>1</v>
      </c>
      <c r="AF149" s="16">
        <v>58200000</v>
      </c>
      <c r="AG149" s="16">
        <v>498100000</v>
      </c>
      <c r="AH149" s="16">
        <v>122100000</v>
      </c>
      <c r="AI149" s="16">
        <v>691000000</v>
      </c>
      <c r="AJ149" s="16">
        <v>95900000</v>
      </c>
      <c r="AK149" s="16">
        <v>1506200000</v>
      </c>
      <c r="AL149" s="16">
        <v>1338500000</v>
      </c>
      <c r="AM149" s="16">
        <v>1578600000</v>
      </c>
      <c r="AN149" s="16">
        <v>1765400000</v>
      </c>
      <c r="AO149" s="16">
        <v>187800000</v>
      </c>
      <c r="AP149" s="16">
        <v>115500000</v>
      </c>
      <c r="AQ149" s="16">
        <v>900929510</v>
      </c>
    </row>
    <row r="150" spans="1:43">
      <c r="A150" s="1">
        <f t="shared" si="10"/>
        <v>42461</v>
      </c>
      <c r="B150" s="1">
        <f t="shared" si="11"/>
        <v>42826</v>
      </c>
      <c r="C150" s="1">
        <f t="shared" si="12"/>
        <v>43192</v>
      </c>
      <c r="D150" s="1">
        <f t="shared" si="13"/>
        <v>43527</v>
      </c>
      <c r="E150" s="7">
        <v>43557</v>
      </c>
      <c r="F150" t="s">
        <v>171</v>
      </c>
      <c r="G150" s="10">
        <v>3673524114.7199998</v>
      </c>
      <c r="H150" s="10">
        <v>4.3043783715721933</v>
      </c>
      <c r="I150" s="2">
        <v>20.534974453034899</v>
      </c>
      <c r="J150" s="2">
        <v>4.67289588727877</v>
      </c>
      <c r="K150" s="2">
        <v>45.084200000000003</v>
      </c>
      <c r="L150" s="2">
        <v>5.6512901102571379E-2</v>
      </c>
      <c r="M150" s="2">
        <v>13.797636117574299</v>
      </c>
      <c r="N150" s="2">
        <v>11.8250617329706</v>
      </c>
      <c r="O150" s="2">
        <v>10.32044149088382</v>
      </c>
      <c r="P150" s="2">
        <v>0.43708152340494105</v>
      </c>
      <c r="Q150" s="2">
        <v>0.10945604251963706</v>
      </c>
      <c r="R150" s="2">
        <v>0.1045053540434121</v>
      </c>
      <c r="S150" s="2">
        <v>0.71908020188404043</v>
      </c>
      <c r="T150" s="2">
        <v>0.66647999999999996</v>
      </c>
      <c r="U150" s="2">
        <v>-5.7599999999999998E-2</v>
      </c>
      <c r="V150" s="2">
        <v>0.90353394499999995</v>
      </c>
      <c r="W150" s="2">
        <v>1.9447809089999999</v>
      </c>
      <c r="X150" s="2">
        <v>5.3692297590000004</v>
      </c>
      <c r="Y150" s="2">
        <v>4.9180101392389952</v>
      </c>
      <c r="Z150" s="2">
        <v>52.889761610000001</v>
      </c>
      <c r="AA150" s="2">
        <v>2.0401619434159096E-3</v>
      </c>
      <c r="AB150" s="2">
        <v>30.058539593503198</v>
      </c>
      <c r="AC150" s="2">
        <v>0.82898000000000005</v>
      </c>
      <c r="AD150" s="6">
        <f t="shared" si="14"/>
        <v>0</v>
      </c>
      <c r="AE150" s="2">
        <v>1</v>
      </c>
      <c r="AF150" s="16">
        <v>190522000</v>
      </c>
      <c r="AG150" s="16">
        <v>3371301000</v>
      </c>
      <c r="AH150" s="16">
        <v>410269000</v>
      </c>
      <c r="AI150" s="16">
        <v>3925818000</v>
      </c>
      <c r="AJ150" s="16">
        <v>308992000</v>
      </c>
      <c r="AK150" s="16">
        <v>2885322000</v>
      </c>
      <c r="AL150" s="16">
        <v>2311817000</v>
      </c>
      <c r="AM150" s="16">
        <v>2453495000</v>
      </c>
      <c r="AN150" s="16">
        <v>2822978000</v>
      </c>
      <c r="AO150" s="16">
        <v>569668000</v>
      </c>
      <c r="AP150" s="16">
        <v>538164000</v>
      </c>
      <c r="AQ150" s="16">
        <v>5554090074.5</v>
      </c>
    </row>
    <row r="151" spans="1:43">
      <c r="A151" s="1">
        <f t="shared" si="10"/>
        <v>42456</v>
      </c>
      <c r="B151" s="1">
        <f t="shared" si="11"/>
        <v>42821</v>
      </c>
      <c r="C151" s="1">
        <f t="shared" si="12"/>
        <v>43187</v>
      </c>
      <c r="D151" s="1">
        <f t="shared" si="13"/>
        <v>43522</v>
      </c>
      <c r="E151" s="7">
        <v>43552</v>
      </c>
      <c r="F151" t="s">
        <v>172</v>
      </c>
      <c r="G151" s="10">
        <v>5599845362.8800001</v>
      </c>
      <c r="H151" s="10">
        <v>22.841656191277192</v>
      </c>
      <c r="I151" s="2">
        <v>34.083444836394598</v>
      </c>
      <c r="J151" s="2">
        <v>10.9710258418168</v>
      </c>
      <c r="K151" s="2">
        <v>30.689119999999999</v>
      </c>
      <c r="L151" s="2">
        <v>0.18674184988627748</v>
      </c>
      <c r="M151" s="2">
        <v>13.657008613938901</v>
      </c>
      <c r="N151" s="2">
        <v>16.368670514805899</v>
      </c>
      <c r="O151" s="2">
        <v>10.018065565448659</v>
      </c>
      <c r="P151" s="2">
        <v>13.49209979438338</v>
      </c>
      <c r="Q151" s="2">
        <v>8.7809971286870264E-2</v>
      </c>
      <c r="R151" s="2">
        <v>0.12531428877119777</v>
      </c>
      <c r="S151" s="2">
        <v>1.0247151340073823</v>
      </c>
      <c r="T151" s="2">
        <v>3.0149300000000001</v>
      </c>
      <c r="U151" s="2">
        <v>0.32122000000000001</v>
      </c>
      <c r="V151" s="2">
        <v>1.6193890010000001</v>
      </c>
      <c r="W151" s="2">
        <v>1.6961333700000001</v>
      </c>
      <c r="X151" s="2">
        <v>5.2704922649999997</v>
      </c>
      <c r="Y151" s="2">
        <v>0.66803667404362943</v>
      </c>
      <c r="Z151" s="2">
        <v>13.007644956</v>
      </c>
      <c r="AA151" s="2">
        <v>0.23872251705837755</v>
      </c>
      <c r="AB151" s="2">
        <v>4.00273143589716</v>
      </c>
      <c r="AC151" s="2">
        <v>9.7420000000000007E-2</v>
      </c>
      <c r="AD151" s="6">
        <f t="shared" si="14"/>
        <v>0</v>
      </c>
      <c r="AE151" s="2">
        <v>1</v>
      </c>
      <c r="AF151" s="16">
        <v>394100000</v>
      </c>
      <c r="AG151" s="16">
        <v>2110400000</v>
      </c>
      <c r="AH151" s="16">
        <v>468500000</v>
      </c>
      <c r="AI151" s="16">
        <v>3738600000</v>
      </c>
      <c r="AJ151" s="16">
        <v>336400000</v>
      </c>
      <c r="AK151" s="16">
        <v>2627500000</v>
      </c>
      <c r="AL151" s="16">
        <v>2810000000</v>
      </c>
      <c r="AM151" s="16">
        <v>3304200000</v>
      </c>
      <c r="AN151" s="16">
        <v>3831000000</v>
      </c>
      <c r="AO151" s="16">
        <v>1265200000</v>
      </c>
      <c r="AP151" s="16">
        <v>648600000</v>
      </c>
      <c r="AQ151" s="16">
        <v>6497717325.75</v>
      </c>
    </row>
    <row r="152" spans="1:43">
      <c r="A152" s="1">
        <f t="shared" si="10"/>
        <v>42455</v>
      </c>
      <c r="B152" s="1">
        <f t="shared" si="11"/>
        <v>42820</v>
      </c>
      <c r="C152" s="1">
        <f t="shared" si="12"/>
        <v>43186</v>
      </c>
      <c r="D152" s="1">
        <f t="shared" si="13"/>
        <v>43521</v>
      </c>
      <c r="E152" s="7">
        <v>43551</v>
      </c>
      <c r="F152" t="s">
        <v>173</v>
      </c>
      <c r="G152" s="10">
        <v>528762330.60000002</v>
      </c>
      <c r="H152" s="10">
        <v>29.965542444919478</v>
      </c>
      <c r="I152" s="2">
        <v>1.5929112092794999</v>
      </c>
      <c r="J152" s="2">
        <v>1.3984396262360499</v>
      </c>
      <c r="K152" s="2">
        <v>49.624420000000001</v>
      </c>
      <c r="L152" s="2">
        <v>1.4930722030926886E-2</v>
      </c>
      <c r="M152" s="2">
        <v>1.27460763857389</v>
      </c>
      <c r="N152" s="2">
        <v>1.4271203656678499</v>
      </c>
      <c r="O152" s="2">
        <v>74.92263472819711</v>
      </c>
      <c r="P152" s="2">
        <v>51.563123111821902</v>
      </c>
      <c r="Q152" s="2">
        <v>8.1593032749705169E-2</v>
      </c>
      <c r="R152" s="2">
        <v>0.10103559448985573</v>
      </c>
      <c r="S152" s="2">
        <v>0.89743380988048327</v>
      </c>
      <c r="T152" s="2">
        <v>5.3080600000000002</v>
      </c>
      <c r="U152" s="2">
        <v>0.62778999999999996</v>
      </c>
      <c r="V152" s="2">
        <v>3.5485697049999998</v>
      </c>
      <c r="W152" s="2">
        <v>2.8856620089999998</v>
      </c>
      <c r="X152" s="2">
        <v>3.5561323909999998</v>
      </c>
      <c r="Y152" s="2">
        <v>0</v>
      </c>
      <c r="Z152" s="2">
        <v>0</v>
      </c>
      <c r="AA152" s="2">
        <v>0.18829756836992159</v>
      </c>
      <c r="AB152" s="2">
        <v>-3.6118478925210198</v>
      </c>
      <c r="AC152" s="2">
        <v>-0.65935999999999995</v>
      </c>
      <c r="AD152" s="6">
        <f t="shared" si="14"/>
        <v>0</v>
      </c>
      <c r="AE152" s="2">
        <v>1</v>
      </c>
      <c r="AF152" s="16">
        <v>3083000</v>
      </c>
      <c r="AG152" s="16">
        <v>206487000</v>
      </c>
      <c r="AH152" s="16">
        <v>24820000</v>
      </c>
      <c r="AI152" s="16">
        <v>245656000</v>
      </c>
      <c r="AJ152" s="16">
        <v>17988000</v>
      </c>
      <c r="AK152" s="16">
        <v>66860000</v>
      </c>
      <c r="AL152" s="16">
        <v>129069000</v>
      </c>
      <c r="AM152" s="16">
        <v>176359000</v>
      </c>
      <c r="AN152" s="16">
        <v>220460000</v>
      </c>
      <c r="AO152" s="16">
        <v>206487000</v>
      </c>
      <c r="AP152" s="16">
        <v>7671000</v>
      </c>
      <c r="AQ152" s="16">
        <v>574731531</v>
      </c>
    </row>
    <row r="153" spans="1:43">
      <c r="A153" s="1">
        <f t="shared" si="10"/>
        <v>42453</v>
      </c>
      <c r="B153" s="1">
        <f t="shared" si="11"/>
        <v>42818</v>
      </c>
      <c r="C153" s="1">
        <f t="shared" si="12"/>
        <v>43184</v>
      </c>
      <c r="D153" s="1">
        <f t="shared" si="13"/>
        <v>43519</v>
      </c>
      <c r="E153" s="7">
        <v>43549</v>
      </c>
      <c r="F153" t="s">
        <v>174</v>
      </c>
      <c r="G153" s="10">
        <v>1111572539.3199999</v>
      </c>
      <c r="H153" s="10">
        <v>11.736270207140567</v>
      </c>
      <c r="I153" s="2">
        <v>-0.73248241299967298</v>
      </c>
      <c r="J153" s="2">
        <v>-2.7672904167639101</v>
      </c>
      <c r="K153" s="2">
        <v>59.868569999999998</v>
      </c>
      <c r="L153" s="2">
        <v>-3.3647492755837548E-3</v>
      </c>
      <c r="M153" s="2">
        <v>3.6619576508921501</v>
      </c>
      <c r="N153" s="2">
        <v>1.09989196262402</v>
      </c>
      <c r="O153" s="2">
        <v>18.39544770520369</v>
      </c>
      <c r="P153" s="2">
        <v>-7.9701460646563644</v>
      </c>
      <c r="Q153" s="2">
        <v>-0.64878705089306554</v>
      </c>
      <c r="R153" s="2">
        <v>4.4284229678075063E-2</v>
      </c>
      <c r="S153" s="2">
        <v>0.13509125832817637</v>
      </c>
      <c r="T153" s="2">
        <v>1.36775</v>
      </c>
      <c r="U153" s="2">
        <v>2.5340000000000001E-2</v>
      </c>
      <c r="V153" s="2">
        <v>6.0354975900273198</v>
      </c>
      <c r="W153" s="2">
        <v>9.1791614697254698</v>
      </c>
      <c r="X153" s="2">
        <v>1.6981523249999999</v>
      </c>
      <c r="Y153" s="2">
        <v>0.91932150110420707</v>
      </c>
      <c r="Z153" s="2">
        <v>35.6343599890021</v>
      </c>
      <c r="AA153" s="2">
        <v>2.0600628854953239E-2</v>
      </c>
      <c r="AB153" s="2">
        <v>12.704624310588599</v>
      </c>
      <c r="AC153" s="2">
        <v>0.45838000000000001</v>
      </c>
      <c r="AD153" s="6">
        <f t="shared" si="14"/>
        <v>0</v>
      </c>
      <c r="AE153" s="2">
        <v>1</v>
      </c>
      <c r="AF153" s="16">
        <v>-5021000</v>
      </c>
      <c r="AG153" s="16">
        <v>1492236000</v>
      </c>
      <c r="AH153" s="16">
        <v>71632000</v>
      </c>
      <c r="AI153" s="16">
        <v>1617551000</v>
      </c>
      <c r="AJ153" s="16">
        <v>-141771000</v>
      </c>
      <c r="AK153" s="16">
        <v>282365000</v>
      </c>
      <c r="AL153" s="16">
        <v>242818000</v>
      </c>
      <c r="AM153" s="16">
        <v>216461000</v>
      </c>
      <c r="AN153" s="16">
        <v>218517000</v>
      </c>
      <c r="AO153" s="16">
        <v>777481000</v>
      </c>
      <c r="AP153" s="16">
        <v>109038000</v>
      </c>
      <c r="AQ153" s="16">
        <v>2005802826.8800001</v>
      </c>
    </row>
    <row r="154" spans="1:43">
      <c r="A154" s="1">
        <f t="shared" si="10"/>
        <v>42447</v>
      </c>
      <c r="B154" s="1">
        <f t="shared" si="11"/>
        <v>42812</v>
      </c>
      <c r="C154" s="1">
        <f t="shared" si="12"/>
        <v>43178</v>
      </c>
      <c r="D154" s="1">
        <f t="shared" si="13"/>
        <v>43513</v>
      </c>
      <c r="E154" s="7">
        <v>43543</v>
      </c>
      <c r="F154" t="s">
        <v>175</v>
      </c>
      <c r="G154" s="10">
        <v>1876509020.1600001</v>
      </c>
      <c r="H154" s="10">
        <v>6.6321567475917229</v>
      </c>
      <c r="I154" s="2">
        <v>53.5919697733734</v>
      </c>
      <c r="J154" s="2">
        <v>23.205106094815299</v>
      </c>
      <c r="K154" s="2">
        <v>41.062840000000001</v>
      </c>
      <c r="L154" s="2">
        <v>0.1288244766505636</v>
      </c>
      <c r="M154" s="2">
        <v>16.885301149156099</v>
      </c>
      <c r="N154" s="2">
        <v>30.459011480638502</v>
      </c>
      <c r="O154" s="2">
        <v>15.167903692152624</v>
      </c>
      <c r="P154" s="2">
        <v>6.9551105588495625</v>
      </c>
      <c r="Q154" s="2">
        <v>0.18666957626034081</v>
      </c>
      <c r="R154" s="2">
        <v>0.1348905240387579</v>
      </c>
      <c r="S154" s="2">
        <v>0.68311430668960604</v>
      </c>
      <c r="T154" s="2">
        <v>1.37449</v>
      </c>
      <c r="U154" s="2">
        <v>0.22825000000000001</v>
      </c>
      <c r="V154" s="2">
        <v>2.65758854467121</v>
      </c>
      <c r="W154" s="2">
        <v>3.2857163679198198</v>
      </c>
      <c r="X154" s="2">
        <v>5.6046649390000001</v>
      </c>
      <c r="Y154" s="2">
        <v>1.5731654955020997</v>
      </c>
      <c r="Z154" s="2">
        <v>30.652853066170699</v>
      </c>
      <c r="AA154" s="2">
        <v>0.37008683713932605</v>
      </c>
      <c r="AB154" s="2">
        <v>4.6101892754357099</v>
      </c>
      <c r="AC154" s="2">
        <v>0.24129</v>
      </c>
      <c r="AD154" s="6">
        <f t="shared" si="14"/>
        <v>0</v>
      </c>
      <c r="AE154" s="2">
        <v>1</v>
      </c>
      <c r="AF154" s="16">
        <v>94960000</v>
      </c>
      <c r="AG154" s="16">
        <v>737127000</v>
      </c>
      <c r="AH154" s="16">
        <v>120350000</v>
      </c>
      <c r="AI154" s="16">
        <v>892205000</v>
      </c>
      <c r="AJ154" s="16">
        <v>113771000</v>
      </c>
      <c r="AK154" s="16">
        <v>501990000</v>
      </c>
      <c r="AL154" s="16">
        <v>517426000</v>
      </c>
      <c r="AM154" s="16">
        <v>609478000</v>
      </c>
      <c r="AN154" s="16">
        <v>609478000</v>
      </c>
      <c r="AO154" s="16">
        <v>286467000</v>
      </c>
      <c r="AP154" s="16">
        <v>136912000</v>
      </c>
      <c r="AQ154" s="16">
        <v>2076668030.3</v>
      </c>
    </row>
    <row r="155" spans="1:43">
      <c r="A155" s="1">
        <f t="shared" si="10"/>
        <v>42446</v>
      </c>
      <c r="B155" s="1">
        <f t="shared" si="11"/>
        <v>42811</v>
      </c>
      <c r="C155" s="1">
        <f t="shared" si="12"/>
        <v>43177</v>
      </c>
      <c r="D155" s="1">
        <f t="shared" si="13"/>
        <v>43512</v>
      </c>
      <c r="E155" s="7">
        <v>43542</v>
      </c>
      <c r="F155" t="s">
        <v>176</v>
      </c>
      <c r="G155" s="10">
        <v>13077142266.049999</v>
      </c>
      <c r="H155" s="10">
        <v>7.8168296090062759</v>
      </c>
      <c r="I155" s="2">
        <v>-2.50007583966751</v>
      </c>
      <c r="J155" s="2">
        <v>-3.6280538706254499</v>
      </c>
      <c r="K155" s="2">
        <v>44.823779999999999</v>
      </c>
      <c r="L155" s="2">
        <v>2.0628151060658909E-2</v>
      </c>
      <c r="M155" s="2">
        <v>15.941023245523001</v>
      </c>
      <c r="N155" s="2">
        <v>4.8177656868651297</v>
      </c>
      <c r="O155" s="2">
        <v>36.495743953708178</v>
      </c>
      <c r="P155" s="2">
        <v>8.5881879816431592</v>
      </c>
      <c r="Q155" s="2">
        <v>0.16739348070285762</v>
      </c>
      <c r="R155" s="2">
        <v>9.0551632629514253E-2</v>
      </c>
      <c r="S155" s="2">
        <v>0.46457563170647281</v>
      </c>
      <c r="T155" s="2">
        <v>0.74826000000000004</v>
      </c>
      <c r="U155" s="2">
        <v>-5.3280000000000001E-2</v>
      </c>
      <c r="V155" s="2">
        <v>6.9557725880000003</v>
      </c>
      <c r="W155" s="2">
        <v>8.9841673750000002</v>
      </c>
      <c r="X155" s="2">
        <v>2.634794946</v>
      </c>
      <c r="Y155" s="2">
        <v>9.5018315018315018</v>
      </c>
      <c r="Z155" s="2">
        <v>22.587604858999999</v>
      </c>
      <c r="AA155" s="2">
        <v>2.0055807464248343E-2</v>
      </c>
      <c r="AB155" s="2">
        <v>31.376651292353099</v>
      </c>
      <c r="AC155" s="2">
        <v>0.88471999999999995</v>
      </c>
      <c r="AD155" s="6">
        <f t="shared" si="14"/>
        <v>0</v>
      </c>
      <c r="AE155" s="2">
        <v>1</v>
      </c>
      <c r="AF155" s="16">
        <v>130110000</v>
      </c>
      <c r="AG155" s="16">
        <v>6307400000</v>
      </c>
      <c r="AH155" s="16">
        <v>784811000</v>
      </c>
      <c r="AI155" s="16">
        <v>8667000000</v>
      </c>
      <c r="AJ155" s="16">
        <v>674006000</v>
      </c>
      <c r="AK155" s="16">
        <v>3159938000</v>
      </c>
      <c r="AL155" s="16">
        <v>3578991000</v>
      </c>
      <c r="AM155" s="16">
        <v>4026477000</v>
      </c>
      <c r="AN155" s="16">
        <v>4026477000</v>
      </c>
      <c r="AO155" s="16">
        <v>600600000</v>
      </c>
      <c r="AP155" s="16">
        <v>970193000</v>
      </c>
      <c r="AQ155" s="16">
        <v>35407915313.68</v>
      </c>
    </row>
    <row r="156" spans="1:43">
      <c r="A156" s="1">
        <f t="shared" si="10"/>
        <v>42440</v>
      </c>
      <c r="B156" s="1">
        <f t="shared" si="11"/>
        <v>42805</v>
      </c>
      <c r="C156" s="1">
        <f t="shared" si="12"/>
        <v>43171</v>
      </c>
      <c r="D156" s="1">
        <f t="shared" si="13"/>
        <v>43506</v>
      </c>
      <c r="E156" s="7">
        <v>43536</v>
      </c>
      <c r="F156" t="s">
        <v>177</v>
      </c>
      <c r="G156" s="10">
        <v>207155316</v>
      </c>
      <c r="H156" s="10">
        <v>22.929529484223522</v>
      </c>
      <c r="I156" s="2">
        <v>24.5722845039436</v>
      </c>
      <c r="J156" s="2">
        <v>7.8014816796332198</v>
      </c>
      <c r="K156" s="2">
        <v>72.424350000000004</v>
      </c>
      <c r="L156" s="2">
        <v>0.21222882543363772</v>
      </c>
      <c r="M156" s="2">
        <v>3.14392503919689</v>
      </c>
      <c r="N156" s="2">
        <v>9.41718508296516</v>
      </c>
      <c r="O156" s="2">
        <v>-378.50043118696664</v>
      </c>
      <c r="P156" s="2">
        <v>15.192238777697746</v>
      </c>
      <c r="Q156" s="2">
        <v>-6.1013888654504952E-2</v>
      </c>
      <c r="R156" s="2">
        <v>-6.6856967307544604E-2</v>
      </c>
      <c r="S156" s="2">
        <v>1.5170374542382428</v>
      </c>
      <c r="T156" s="2">
        <v>2.0775700000000001</v>
      </c>
      <c r="U156" s="2">
        <v>0.48418</v>
      </c>
      <c r="V156" s="2">
        <v>3.9252328090000002</v>
      </c>
      <c r="W156" s="2">
        <v>3.6253375819999998</v>
      </c>
      <c r="X156" s="2">
        <v>11.518202434000001</v>
      </c>
      <c r="Y156" s="2">
        <v>0</v>
      </c>
      <c r="Z156" s="2">
        <v>0</v>
      </c>
      <c r="AA156" s="2">
        <v>7.4431076967676479E-2</v>
      </c>
      <c r="AB156" s="2">
        <v>-0.80773909517465103</v>
      </c>
      <c r="AC156" s="2">
        <v>-0.67371999999999999</v>
      </c>
      <c r="AD156" s="6">
        <f t="shared" si="14"/>
        <v>0</v>
      </c>
      <c r="AE156" s="2">
        <v>1</v>
      </c>
      <c r="AF156" s="16">
        <v>8785000</v>
      </c>
      <c r="AG156" s="16">
        <v>41394000</v>
      </c>
      <c r="AH156" s="16">
        <v>-5223000</v>
      </c>
      <c r="AI156" s="16">
        <v>78122000</v>
      </c>
      <c r="AJ156" s="16">
        <v>-7231000</v>
      </c>
      <c r="AK156" s="16">
        <v>79707000</v>
      </c>
      <c r="AL156" s="16">
        <v>109374000</v>
      </c>
      <c r="AM156" s="16">
        <v>109374000</v>
      </c>
      <c r="AN156" s="16">
        <v>118514000</v>
      </c>
      <c r="AO156" s="16">
        <v>41394000</v>
      </c>
      <c r="AP156" s="16">
        <v>-1289000</v>
      </c>
      <c r="AQ156" s="16">
        <v>487887055.80000001</v>
      </c>
    </row>
    <row r="157" spans="1:43">
      <c r="A157" s="1">
        <f t="shared" si="10"/>
        <v>42427</v>
      </c>
      <c r="B157" s="1">
        <f t="shared" si="11"/>
        <v>42792</v>
      </c>
      <c r="C157" s="1">
        <f t="shared" si="12"/>
        <v>43158</v>
      </c>
      <c r="D157" s="1">
        <f t="shared" si="13"/>
        <v>43493</v>
      </c>
      <c r="E157" s="7">
        <v>43523</v>
      </c>
      <c r="F157" t="s">
        <v>178</v>
      </c>
      <c r="G157" s="10">
        <v>3923346971.96</v>
      </c>
      <c r="H157" s="10">
        <v>32.0803048932788</v>
      </c>
      <c r="I157" s="2">
        <v>203.13272877164101</v>
      </c>
      <c r="J157" s="2">
        <v>17.9552575967354</v>
      </c>
      <c r="K157" s="2">
        <v>42.570869999999999</v>
      </c>
      <c r="L157" s="2">
        <v>0.16563233814156322</v>
      </c>
      <c r="M157" s="2">
        <v>28.754645485680999</v>
      </c>
      <c r="N157" s="2">
        <v>32.676382908247803</v>
      </c>
      <c r="O157" s="2">
        <v>10.361934801279748</v>
      </c>
      <c r="P157" s="2">
        <v>13.622739750009009</v>
      </c>
      <c r="Q157" s="2">
        <v>0.11870582234205349</v>
      </c>
      <c r="R157" s="2">
        <v>0.18488009034743905</v>
      </c>
      <c r="S157" s="2">
        <v>0.91164551916561487</v>
      </c>
      <c r="T157" s="2">
        <v>4.3319099999999997</v>
      </c>
      <c r="U157" s="2">
        <v>0.41547000000000001</v>
      </c>
      <c r="V157" s="2">
        <v>2.9156203170000001</v>
      </c>
      <c r="W157" s="2">
        <v>3.3631172199999999</v>
      </c>
      <c r="X157" s="2">
        <v>22.382381917</v>
      </c>
      <c r="Y157" s="2">
        <v>4.613935969868173</v>
      </c>
      <c r="Z157" s="2">
        <v>21.234156197000001</v>
      </c>
      <c r="AA157" s="2">
        <v>0.33529017108352904</v>
      </c>
      <c r="AB157" s="2">
        <v>5.3253006041324999</v>
      </c>
      <c r="AC157" s="2">
        <v>0.48658000000000001</v>
      </c>
      <c r="AD157" s="6">
        <f t="shared" si="14"/>
        <v>0</v>
      </c>
      <c r="AE157" s="2">
        <v>1</v>
      </c>
      <c r="AF157" s="16">
        <v>197500000</v>
      </c>
      <c r="AG157" s="16">
        <v>1192400000</v>
      </c>
      <c r="AH157" s="16">
        <v>278300000</v>
      </c>
      <c r="AI157" s="16">
        <v>1505300000</v>
      </c>
      <c r="AJ157" s="16">
        <v>162900000</v>
      </c>
      <c r="AK157" s="16">
        <v>942500000</v>
      </c>
      <c r="AL157" s="16">
        <v>970100000</v>
      </c>
      <c r="AM157" s="16">
        <v>1126900000</v>
      </c>
      <c r="AN157" s="16">
        <v>1372300000</v>
      </c>
      <c r="AO157" s="16">
        <v>212400000</v>
      </c>
      <c r="AP157" s="16">
        <v>445400000</v>
      </c>
      <c r="AQ157" s="16">
        <v>4615205760.4899998</v>
      </c>
    </row>
    <row r="158" spans="1:43">
      <c r="A158" s="1">
        <f t="shared" si="10"/>
        <v>42425</v>
      </c>
      <c r="B158" s="1">
        <f t="shared" si="11"/>
        <v>42790</v>
      </c>
      <c r="C158" s="1">
        <f t="shared" si="12"/>
        <v>43156</v>
      </c>
      <c r="D158" s="1">
        <f t="shared" si="13"/>
        <v>43491</v>
      </c>
      <c r="E158" s="7">
        <v>43521</v>
      </c>
      <c r="F158" t="s">
        <v>179</v>
      </c>
      <c r="G158" s="10">
        <v>1350245552.95</v>
      </c>
      <c r="H158" s="10">
        <v>47.67729206081242</v>
      </c>
      <c r="I158" s="2">
        <v>8.5307561484451604</v>
      </c>
      <c r="J158" s="2">
        <v>2.9397419045493201</v>
      </c>
      <c r="K158" s="2">
        <v>18.955929999999999</v>
      </c>
      <c r="L158" s="2">
        <v>3.0499885971434361E-2</v>
      </c>
      <c r="M158" s="2">
        <v>10.5566519159932</v>
      </c>
      <c r="N158" s="2">
        <v>10.107643362878401</v>
      </c>
      <c r="O158" s="2">
        <v>11.494152531574382</v>
      </c>
      <c r="P158" s="2">
        <v>18.110352669098905</v>
      </c>
      <c r="Q158" s="2">
        <v>-2.4582754252401393E-3</v>
      </c>
      <c r="R158" s="2">
        <v>1.960298672810247E-2</v>
      </c>
      <c r="S158" s="2">
        <v>0.44813047024846225</v>
      </c>
      <c r="T158" s="2">
        <v>1.8371999999999999</v>
      </c>
      <c r="U158" s="2">
        <v>9.4369999999999996E-2</v>
      </c>
      <c r="V158" s="2">
        <v>0.542412067</v>
      </c>
      <c r="W158" s="2">
        <v>1.4241226490000001</v>
      </c>
      <c r="X158" s="2">
        <v>1.2600416889999999</v>
      </c>
      <c r="Y158" s="2">
        <v>2.1025010093730314</v>
      </c>
      <c r="Z158" s="2">
        <v>64.937681682000004</v>
      </c>
      <c r="AA158" s="2">
        <v>2.8701286700030266E-2</v>
      </c>
      <c r="AB158" s="2">
        <v>74.879047246405193</v>
      </c>
      <c r="AC158" s="2">
        <v>0.64898</v>
      </c>
      <c r="AD158" s="6">
        <f t="shared" si="14"/>
        <v>0</v>
      </c>
      <c r="AE158" s="2">
        <v>1</v>
      </c>
      <c r="AF158" s="16">
        <v>71951000</v>
      </c>
      <c r="AG158" s="16">
        <v>2359058000</v>
      </c>
      <c r="AH158" s="16">
        <v>56907000</v>
      </c>
      <c r="AI158" s="16">
        <v>2902976000</v>
      </c>
      <c r="AJ158" s="16">
        <v>-3198000</v>
      </c>
      <c r="AK158" s="16">
        <v>810772000</v>
      </c>
      <c r="AL158" s="16">
        <v>870825000</v>
      </c>
      <c r="AM158" s="16">
        <v>923295000</v>
      </c>
      <c r="AN158" s="16">
        <v>1300912000</v>
      </c>
      <c r="AO158" s="16">
        <v>760373000</v>
      </c>
      <c r="AP158" s="16">
        <v>209822000</v>
      </c>
      <c r="AQ158" s="16">
        <v>2411726072.48</v>
      </c>
    </row>
    <row r="159" spans="1:43">
      <c r="A159" s="1">
        <f t="shared" si="10"/>
        <v>42422</v>
      </c>
      <c r="B159" s="1">
        <f t="shared" si="11"/>
        <v>42787</v>
      </c>
      <c r="C159" s="1">
        <f t="shared" si="12"/>
        <v>43153</v>
      </c>
      <c r="D159" s="1">
        <f t="shared" si="13"/>
        <v>43488</v>
      </c>
      <c r="E159" s="7">
        <v>43518</v>
      </c>
      <c r="F159" t="s">
        <v>180</v>
      </c>
      <c r="G159" s="10">
        <v>20010784354.400002</v>
      </c>
      <c r="H159" s="10">
        <v>0.61325155003864851</v>
      </c>
      <c r="I159" s="2">
        <v>3.7394147732036598</v>
      </c>
      <c r="J159" s="2">
        <v>6.7647058823529402</v>
      </c>
      <c r="K159" s="2">
        <v>27.862850000000002</v>
      </c>
      <c r="L159" s="2">
        <v>-7.3151950718685832E-3</v>
      </c>
      <c r="M159" s="2">
        <v>15.546218487395</v>
      </c>
      <c r="N159" s="2">
        <v>5.6641322651426202</v>
      </c>
      <c r="O159" s="2">
        <v>7.5457487614117644</v>
      </c>
      <c r="P159" s="2">
        <v>6.7474049436049839</v>
      </c>
      <c r="Q159" s="2">
        <v>0.17251660116546957</v>
      </c>
      <c r="R159" s="2">
        <v>0.1036036036036036</v>
      </c>
      <c r="S159" s="2">
        <v>0.35740579288966384</v>
      </c>
      <c r="T159" s="2">
        <v>3.6237499999999998</v>
      </c>
      <c r="U159" s="2">
        <v>0.17766000000000001</v>
      </c>
      <c r="V159" s="2">
        <v>2.3437478249999999</v>
      </c>
      <c r="W159" s="2">
        <v>2.694910272</v>
      </c>
      <c r="X159" s="2">
        <v>1.5860967340000001</v>
      </c>
      <c r="Y159" s="2">
        <v>0.35289521659866308</v>
      </c>
      <c r="Z159" s="2">
        <v>21.775668749000001</v>
      </c>
      <c r="AA159" s="2">
        <v>0.2091247433264887</v>
      </c>
      <c r="AB159" s="2">
        <v>1.39587242026266</v>
      </c>
      <c r="AC159" s="2">
        <v>4.7739999999999998E-2</v>
      </c>
      <c r="AD159" s="6">
        <f t="shared" si="14"/>
        <v>0</v>
      </c>
      <c r="AE159" s="2">
        <v>1</v>
      </c>
      <c r="AF159" s="16">
        <v>-114000000</v>
      </c>
      <c r="AG159" s="16">
        <v>15584000000</v>
      </c>
      <c r="AH159" s="16">
        <v>2139000000</v>
      </c>
      <c r="AI159" s="16">
        <v>20646000000</v>
      </c>
      <c r="AJ159" s="16">
        <v>1273000000</v>
      </c>
      <c r="AK159" s="16">
        <v>6085000000</v>
      </c>
      <c r="AL159" s="16">
        <v>6680000000</v>
      </c>
      <c r="AM159" s="16">
        <v>7379000000</v>
      </c>
      <c r="AN159" s="16">
        <v>7379000000</v>
      </c>
      <c r="AO159" s="16">
        <v>11519000000</v>
      </c>
      <c r="AP159" s="16">
        <v>2550000000</v>
      </c>
      <c r="AQ159" s="16">
        <v>19241659341.599998</v>
      </c>
    </row>
    <row r="160" spans="1:43">
      <c r="A160" s="1">
        <f t="shared" si="10"/>
        <v>42421</v>
      </c>
      <c r="B160" s="1">
        <f t="shared" si="11"/>
        <v>42786</v>
      </c>
      <c r="C160" s="1">
        <f t="shared" si="12"/>
        <v>43152</v>
      </c>
      <c r="D160" s="1">
        <f t="shared" si="13"/>
        <v>43487</v>
      </c>
      <c r="E160" s="7">
        <v>43517</v>
      </c>
      <c r="F160" t="s">
        <v>181</v>
      </c>
      <c r="G160" s="10">
        <v>140367876.78</v>
      </c>
      <c r="H160" s="10">
        <v>-40.421553771100626</v>
      </c>
      <c r="I160" s="2">
        <v>5.0433573298429302</v>
      </c>
      <c r="J160" s="2">
        <v>3.1396814483786</v>
      </c>
      <c r="K160" s="2">
        <v>84.129919999999998</v>
      </c>
      <c r="L160" s="2">
        <v>-0.13110559928129212</v>
      </c>
      <c r="M160" s="2">
        <v>6.8331996486001296</v>
      </c>
      <c r="N160" s="2">
        <v>9.2617519155104606</v>
      </c>
      <c r="O160" s="2">
        <v>-410.92707766208252</v>
      </c>
      <c r="P160" s="2">
        <v>9.0290100814880958</v>
      </c>
      <c r="Q160" s="2">
        <v>-2.3591742085091308E-2</v>
      </c>
      <c r="R160" s="2">
        <v>-1.1340386246818704E-2</v>
      </c>
      <c r="S160" s="2">
        <v>0.77471430710115274</v>
      </c>
      <c r="T160" s="2">
        <v>1.98607</v>
      </c>
      <c r="U160" s="2">
        <v>0.25252999999999998</v>
      </c>
      <c r="V160" s="2">
        <v>5.8111681019999999</v>
      </c>
      <c r="W160" s="2">
        <v>5.326115519</v>
      </c>
      <c r="X160" s="2">
        <v>6.6801561090000003</v>
      </c>
      <c r="Y160" s="2">
        <v>0</v>
      </c>
      <c r="Z160" s="2">
        <v>0</v>
      </c>
      <c r="AA160" s="2">
        <v>0.56807218327051145</v>
      </c>
      <c r="AB160" s="2">
        <v>-1.4039165444085899</v>
      </c>
      <c r="AC160" s="2">
        <v>-0.56806999999999996</v>
      </c>
      <c r="AD160" s="6">
        <f t="shared" si="14"/>
        <v>0</v>
      </c>
      <c r="AE160" s="2">
        <v>1</v>
      </c>
      <c r="AF160" s="16">
        <v>-6713000</v>
      </c>
      <c r="AG160" s="16">
        <v>51203000</v>
      </c>
      <c r="AH160" s="16">
        <v>-909000</v>
      </c>
      <c r="AI160" s="16">
        <v>80156000</v>
      </c>
      <c r="AJ160" s="16">
        <v>-1465000</v>
      </c>
      <c r="AK160" s="16">
        <v>48168000</v>
      </c>
      <c r="AL160" s="16">
        <v>54494000</v>
      </c>
      <c r="AM160" s="16">
        <v>62098000</v>
      </c>
      <c r="AN160" s="16">
        <v>62098000</v>
      </c>
      <c r="AO160" s="16">
        <v>51203000</v>
      </c>
      <c r="AP160" s="16">
        <v>-1018000</v>
      </c>
      <c r="AQ160" s="16">
        <v>418323765.06</v>
      </c>
    </row>
    <row r="161" spans="1:43">
      <c r="A161" s="1">
        <f t="shared" si="10"/>
        <v>42412</v>
      </c>
      <c r="B161" s="1">
        <f t="shared" si="11"/>
        <v>42777</v>
      </c>
      <c r="C161" s="1">
        <f t="shared" si="12"/>
        <v>43143</v>
      </c>
      <c r="D161" s="1">
        <f t="shared" si="13"/>
        <v>43478</v>
      </c>
      <c r="E161" s="7">
        <v>43508</v>
      </c>
      <c r="F161" t="s">
        <v>182</v>
      </c>
      <c r="G161" s="10">
        <v>3087540839.4000001</v>
      </c>
      <c r="H161" s="10">
        <v>29.907637996657005</v>
      </c>
      <c r="I161" s="2">
        <v>3.0896451451678901</v>
      </c>
      <c r="J161" s="2">
        <v>4.9884092843099896</v>
      </c>
      <c r="K161" s="2">
        <v>61.416359999999997</v>
      </c>
      <c r="L161" s="2">
        <v>7.1871612956745115E-2</v>
      </c>
      <c r="M161" s="2">
        <v>2.9551085083817901</v>
      </c>
      <c r="N161" s="2">
        <v>1.7792253763296999</v>
      </c>
      <c r="O161" s="2">
        <v>23.662333250241108</v>
      </c>
      <c r="P161" s="2">
        <v>19.211013579928814</v>
      </c>
      <c r="Q161" s="2">
        <v>6.7983560408783769E-2</v>
      </c>
      <c r="R161" s="2">
        <v>0.13975471586939503</v>
      </c>
      <c r="S161" s="2">
        <v>0.501489285203227</v>
      </c>
      <c r="T161" s="2">
        <v>3.91066</v>
      </c>
      <c r="U161" s="2">
        <v>0.27085999999999999</v>
      </c>
      <c r="V161" s="2">
        <v>4.9417063315280103</v>
      </c>
      <c r="W161" s="2">
        <v>4.3711035723927196</v>
      </c>
      <c r="X161" s="2">
        <v>2.9694811319999999</v>
      </c>
      <c r="Y161" s="2">
        <v>0</v>
      </c>
      <c r="Z161" s="2">
        <v>0</v>
      </c>
      <c r="AA161" s="2">
        <v>0.18725784978084939</v>
      </c>
      <c r="AB161" s="2">
        <v>-7.04234034648678</v>
      </c>
      <c r="AC161" s="2">
        <v>-0.32779999999999998</v>
      </c>
      <c r="AD161" s="6">
        <f t="shared" si="14"/>
        <v>0</v>
      </c>
      <c r="AE161" s="2">
        <v>1</v>
      </c>
      <c r="AF161" s="16">
        <v>52850000</v>
      </c>
      <c r="AG161" s="16">
        <v>735339000</v>
      </c>
      <c r="AH161" s="16">
        <v>116221000</v>
      </c>
      <c r="AI161" s="16">
        <v>831607000</v>
      </c>
      <c r="AJ161" s="16">
        <v>28352000</v>
      </c>
      <c r="AK161" s="16">
        <v>253937000</v>
      </c>
      <c r="AL161" s="16">
        <v>360285000</v>
      </c>
      <c r="AM161" s="16">
        <v>417042000</v>
      </c>
      <c r="AN161" s="16">
        <v>417042000</v>
      </c>
      <c r="AO161" s="16">
        <v>735339000</v>
      </c>
      <c r="AP161" s="16">
        <v>88135000</v>
      </c>
      <c r="AQ161" s="16">
        <v>2085479741.01</v>
      </c>
    </row>
    <row r="162" spans="1:43">
      <c r="A162" s="1">
        <f t="shared" si="10"/>
        <v>42404</v>
      </c>
      <c r="B162" s="1">
        <f t="shared" si="11"/>
        <v>42769</v>
      </c>
      <c r="C162" s="1">
        <f t="shared" si="12"/>
        <v>43135</v>
      </c>
      <c r="D162" s="1">
        <f t="shared" si="13"/>
        <v>43470</v>
      </c>
      <c r="E162" s="7">
        <v>43500</v>
      </c>
      <c r="F162" t="s">
        <v>183</v>
      </c>
      <c r="G162" s="10">
        <v>6519793869.9300003</v>
      </c>
      <c r="H162" s="10">
        <v>7.4084182639279179</v>
      </c>
      <c r="I162" s="2">
        <v>8.8703877773301691</v>
      </c>
      <c r="J162" s="2">
        <v>5.4684747745767197</v>
      </c>
      <c r="K162" s="2">
        <v>62.401499999999999</v>
      </c>
      <c r="L162" s="2">
        <v>2.6620528205827537E-2</v>
      </c>
      <c r="M162" s="2">
        <v>7.4250099109896501</v>
      </c>
      <c r="N162" s="2">
        <v>11.546768970213</v>
      </c>
      <c r="O162" s="2">
        <v>90.591915302234739</v>
      </c>
      <c r="P162" s="2">
        <v>15.604305727877922</v>
      </c>
      <c r="Q162" s="2">
        <v>0.14498436850570143</v>
      </c>
      <c r="R162" s="2">
        <v>0.15537561056366817</v>
      </c>
      <c r="S162" s="2">
        <v>0.68306817183423596</v>
      </c>
      <c r="T162" s="2">
        <v>1.17517</v>
      </c>
      <c r="U162" s="2">
        <v>0.10724</v>
      </c>
      <c r="V162" s="2">
        <v>7.210048735</v>
      </c>
      <c r="W162" s="2">
        <v>6.5700526720000001</v>
      </c>
      <c r="X162" s="2">
        <v>9.6970319069999995</v>
      </c>
      <c r="Y162" s="2">
        <v>1.9209497611119154E-2</v>
      </c>
      <c r="Z162" s="2">
        <v>0.17323714000000001</v>
      </c>
      <c r="AA162" s="2">
        <v>0.29487135778899043</v>
      </c>
      <c r="AB162" s="2">
        <v>-23.8377104062195</v>
      </c>
      <c r="AC162" s="2">
        <v>-1.3603499999999999</v>
      </c>
      <c r="AD162" s="6">
        <f t="shared" si="14"/>
        <v>0</v>
      </c>
      <c r="AE162" s="2">
        <v>1</v>
      </c>
      <c r="AF162" s="16">
        <v>14055000</v>
      </c>
      <c r="AG162" s="16">
        <v>527976000</v>
      </c>
      <c r="AH162" s="16">
        <v>213985000</v>
      </c>
      <c r="AI162" s="16">
        <v>1377211000</v>
      </c>
      <c r="AJ162" s="16">
        <v>136391000</v>
      </c>
      <c r="AK162" s="16">
        <v>618081000</v>
      </c>
      <c r="AL162" s="16">
        <v>618081000</v>
      </c>
      <c r="AM162" s="16">
        <v>781291000</v>
      </c>
      <c r="AN162" s="16">
        <v>940729000</v>
      </c>
      <c r="AO162" s="16">
        <v>518025000</v>
      </c>
      <c r="AP162" s="16">
        <v>78846000</v>
      </c>
      <c r="AQ162" s="16">
        <v>7142810153.9200001</v>
      </c>
    </row>
    <row r="163" spans="1:43">
      <c r="A163" s="1">
        <f t="shared" si="10"/>
        <v>42385</v>
      </c>
      <c r="B163" s="1">
        <f t="shared" si="11"/>
        <v>42750</v>
      </c>
      <c r="C163" s="1">
        <f t="shared" si="12"/>
        <v>43116</v>
      </c>
      <c r="D163" s="1">
        <f t="shared" si="13"/>
        <v>43451</v>
      </c>
      <c r="E163" s="7">
        <v>43481</v>
      </c>
      <c r="F163" t="s">
        <v>184</v>
      </c>
      <c r="G163" s="10">
        <v>15431127788.34</v>
      </c>
      <c r="H163" s="10">
        <v>31.455449447321904</v>
      </c>
      <c r="I163" s="2">
        <v>39.543533389687198</v>
      </c>
      <c r="J163" s="2">
        <v>24.567714982012301</v>
      </c>
      <c r="K163" s="2">
        <v>49.563290000000002</v>
      </c>
      <c r="L163" s="2">
        <v>5.741495532215081E-2</v>
      </c>
      <c r="M163" s="2">
        <v>22.594870604618801</v>
      </c>
      <c r="N163" s="2">
        <v>8.0484477698317605</v>
      </c>
      <c r="O163" s="2">
        <v>12.196145453808541</v>
      </c>
      <c r="P163" s="2">
        <v>2.5076818147644748</v>
      </c>
      <c r="Q163" s="2">
        <v>0.18809201623815969</v>
      </c>
      <c r="R163" s="2">
        <v>4.2408170875717334E-2</v>
      </c>
      <c r="S163" s="2">
        <v>0.16841036690215253</v>
      </c>
      <c r="T163" s="2">
        <v>1.00339</v>
      </c>
      <c r="U163" s="2">
        <v>1.64E-3</v>
      </c>
      <c r="V163" s="2">
        <v>1.500400663</v>
      </c>
      <c r="W163" s="2">
        <v>3.4557133769999999</v>
      </c>
      <c r="X163" s="2">
        <v>3.7894544969999999</v>
      </c>
      <c r="Y163" s="2">
        <v>3.230794812105088</v>
      </c>
      <c r="Z163" s="2">
        <v>50.130434565999998</v>
      </c>
      <c r="AA163" s="2">
        <v>1.951716569995297E-2</v>
      </c>
      <c r="AB163" s="2">
        <v>20.467027027027001</v>
      </c>
      <c r="AC163" s="2">
        <v>0.74197000000000002</v>
      </c>
      <c r="AD163" s="6">
        <f t="shared" si="14"/>
        <v>0</v>
      </c>
      <c r="AE163" s="2">
        <v>1</v>
      </c>
      <c r="AF163" s="16">
        <v>1465000000</v>
      </c>
      <c r="AG163" s="16">
        <v>25516000000</v>
      </c>
      <c r="AH163" s="16">
        <v>2047000000</v>
      </c>
      <c r="AI163" s="16">
        <v>48269000000</v>
      </c>
      <c r="AJ163" s="16">
        <v>1529000000</v>
      </c>
      <c r="AK163" s="16">
        <v>7548300000</v>
      </c>
      <c r="AL163" s="16">
        <v>7764000000</v>
      </c>
      <c r="AM163" s="16">
        <v>7839000000</v>
      </c>
      <c r="AN163" s="16">
        <v>8129000000</v>
      </c>
      <c r="AO163" s="16">
        <v>6014000000</v>
      </c>
      <c r="AP163" s="16">
        <v>2904000000</v>
      </c>
      <c r="AQ163" s="16">
        <v>35417606397.860001</v>
      </c>
    </row>
    <row r="164" spans="1:43">
      <c r="A164" s="1">
        <f t="shared" si="10"/>
        <v>42372</v>
      </c>
      <c r="B164" s="1">
        <f t="shared" si="11"/>
        <v>42737</v>
      </c>
      <c r="C164" s="1">
        <f t="shared" si="12"/>
        <v>43103</v>
      </c>
      <c r="D164" s="1">
        <f t="shared" si="13"/>
        <v>43438</v>
      </c>
      <c r="E164" s="7">
        <v>43468</v>
      </c>
      <c r="F164" t="s">
        <v>185</v>
      </c>
      <c r="G164" s="10">
        <v>82164394919.160004</v>
      </c>
      <c r="H164" s="10">
        <v>4.7202177626504964</v>
      </c>
      <c r="I164" s="2">
        <v>57.063222297756603</v>
      </c>
      <c r="J164" s="2">
        <v>28.4523083180801</v>
      </c>
      <c r="K164" s="2">
        <v>93.924480000000003</v>
      </c>
      <c r="L164" s="2">
        <v>0.1291796651873984</v>
      </c>
      <c r="M164" s="2">
        <v>22.689987119517301</v>
      </c>
      <c r="N164" s="2">
        <v>11.497964582009301</v>
      </c>
      <c r="O164" s="2">
        <v>17.382649123510973</v>
      </c>
      <c r="P164" s="2">
        <v>19.262017876209939</v>
      </c>
      <c r="Q164" s="2">
        <v>0.38198877182188723</v>
      </c>
      <c r="R164" s="2">
        <v>0.17404863806774826</v>
      </c>
      <c r="S164" s="2">
        <v>0.43140572641916325</v>
      </c>
      <c r="T164" s="2">
        <v>4.9855999999999998</v>
      </c>
      <c r="U164" s="2">
        <v>0.39498</v>
      </c>
      <c r="V164" s="2">
        <v>3.4409439019999999</v>
      </c>
      <c r="W164" s="2">
        <v>4.5182848399999997</v>
      </c>
      <c r="X164" s="2">
        <v>10.421663169</v>
      </c>
      <c r="Y164" s="2">
        <v>2.2883976304002314</v>
      </c>
      <c r="Z164" s="2">
        <v>30.423448212</v>
      </c>
      <c r="AA164" s="2">
        <v>0.30814183399973638</v>
      </c>
      <c r="AB164" s="2">
        <v>4.9993414987488496</v>
      </c>
      <c r="AC164" s="2">
        <v>0.16678999999999999</v>
      </c>
      <c r="AD164" s="6">
        <f t="shared" si="14"/>
        <v>0</v>
      </c>
      <c r="AE164" s="2">
        <v>1</v>
      </c>
      <c r="AF164" s="16">
        <v>2940000000</v>
      </c>
      <c r="AG164" s="16">
        <v>22759000000</v>
      </c>
      <c r="AH164" s="16">
        <v>5246000000</v>
      </c>
      <c r="AI164" s="16">
        <v>30141000000</v>
      </c>
      <c r="AJ164" s="16">
        <v>4967000000</v>
      </c>
      <c r="AK164" s="16">
        <v>7670400000</v>
      </c>
      <c r="AL164" s="16">
        <v>9256000000</v>
      </c>
      <c r="AM164" s="16">
        <v>11229200000</v>
      </c>
      <c r="AN164" s="16">
        <v>13003000000</v>
      </c>
      <c r="AO164" s="16">
        <v>6921000000</v>
      </c>
      <c r="AP164" s="16">
        <v>3828000000</v>
      </c>
      <c r="AQ164" s="16">
        <v>66540780844.800003</v>
      </c>
    </row>
    <row r="165" spans="1:43">
      <c r="A165" s="1">
        <f t="shared" si="10"/>
        <v>42371</v>
      </c>
      <c r="B165" s="1">
        <f t="shared" si="11"/>
        <v>42736</v>
      </c>
      <c r="C165" s="1">
        <f t="shared" si="12"/>
        <v>43102</v>
      </c>
      <c r="D165" s="1">
        <f t="shared" si="13"/>
        <v>43437</v>
      </c>
      <c r="E165" s="7">
        <v>43467</v>
      </c>
      <c r="F165" t="s">
        <v>186</v>
      </c>
      <c r="G165" s="10">
        <v>356301063.36000001</v>
      </c>
      <c r="H165" s="10">
        <v>-10.972005644202685</v>
      </c>
      <c r="I165" s="2">
        <v>4.4903420611643403</v>
      </c>
      <c r="J165" s="2">
        <v>26.290167148506299</v>
      </c>
      <c r="K165" s="2">
        <v>97.574669999999998</v>
      </c>
      <c r="L165" s="2">
        <v>3.5685578287399787E-2</v>
      </c>
      <c r="M165" s="2">
        <v>45.857840693849099</v>
      </c>
      <c r="N165" s="2">
        <v>7.8324869423077699</v>
      </c>
      <c r="O165" s="2">
        <v>9.7904440434312274</v>
      </c>
      <c r="P165" s="2">
        <v>250.23753351229502</v>
      </c>
      <c r="Q165" s="2">
        <v>-0.24806480648064808</v>
      </c>
      <c r="R165" s="2">
        <v>7.0737255481832115E-2</v>
      </c>
      <c r="S165" s="2">
        <v>0.10506307567189303</v>
      </c>
      <c r="T165" s="2">
        <v>4.8062100000000001</v>
      </c>
      <c r="U165" s="2">
        <v>4.3229999999999998E-2</v>
      </c>
      <c r="V165" s="2">
        <v>3.5943440670000002</v>
      </c>
      <c r="W165" s="2">
        <v>8.1201506289999994</v>
      </c>
      <c r="X165" s="2">
        <v>0.62608845499999999</v>
      </c>
      <c r="Y165" s="2">
        <v>0.60412386160733056</v>
      </c>
      <c r="Z165" s="2">
        <v>55.337890797999997</v>
      </c>
      <c r="AA165" s="2">
        <v>2.2087244616234125E-2</v>
      </c>
      <c r="AB165" s="2">
        <v>6.3727541148385498</v>
      </c>
      <c r="AC165" s="2">
        <v>0.35452</v>
      </c>
      <c r="AD165" s="6">
        <f t="shared" si="14"/>
        <v>0</v>
      </c>
      <c r="AE165" s="2">
        <v>1</v>
      </c>
      <c r="AF165" s="16">
        <v>20422000</v>
      </c>
      <c r="AG165" s="16">
        <v>572276000</v>
      </c>
      <c r="AH165" s="16">
        <v>41141000</v>
      </c>
      <c r="AI165" s="16">
        <v>581603000</v>
      </c>
      <c r="AJ165" s="16">
        <v>-15158000</v>
      </c>
      <c r="AK165" s="16">
        <v>5447000</v>
      </c>
      <c r="AL165" s="16">
        <v>44438000</v>
      </c>
      <c r="AM165" s="16">
        <v>49296000</v>
      </c>
      <c r="AN165" s="16">
        <v>61105000</v>
      </c>
      <c r="AO165" s="16">
        <v>356753000</v>
      </c>
      <c r="AP165" s="16">
        <v>49918000</v>
      </c>
      <c r="AQ165" s="16">
        <v>488719385.75999999</v>
      </c>
    </row>
    <row r="166" spans="1:43">
      <c r="A166" s="1">
        <f t="shared" ref="A166:A220" si="15">E166-1096</f>
        <v>42362</v>
      </c>
      <c r="B166" s="1">
        <f t="shared" ref="B166:B220" si="16">E166-731</f>
        <v>42727</v>
      </c>
      <c r="C166" s="1">
        <f t="shared" ref="C166:C220" si="17">E166-365</f>
        <v>43093</v>
      </c>
      <c r="D166" s="1">
        <f t="shared" si="13"/>
        <v>43428</v>
      </c>
      <c r="E166" s="7">
        <v>43458</v>
      </c>
      <c r="F166" t="s">
        <v>187</v>
      </c>
      <c r="G166" s="10">
        <v>1422056716.5</v>
      </c>
      <c r="H166" s="10">
        <v>-13.527316480037191</v>
      </c>
      <c r="I166" s="2">
        <v>-14.298608214190899</v>
      </c>
      <c r="J166" s="2">
        <v>-16.471174134699801</v>
      </c>
      <c r="K166" s="2">
        <v>71.59769</v>
      </c>
      <c r="L166" s="2">
        <v>-5.5428151745432197E-2</v>
      </c>
      <c r="M166" s="2">
        <v>-16.5235967131043</v>
      </c>
      <c r="N166" s="2">
        <v>-9.4463057287458696</v>
      </c>
      <c r="O166" s="2">
        <v>-221.35858184615384</v>
      </c>
      <c r="P166" s="2">
        <v>37.767147614048461</v>
      </c>
      <c r="Q166" s="2">
        <v>1.2577617644804135E-2</v>
      </c>
      <c r="R166" s="2">
        <v>3.6871957067899495E-2</v>
      </c>
      <c r="S166" s="2">
        <v>0.60610063289668881</v>
      </c>
      <c r="T166" s="2">
        <v>8.6623199999999994</v>
      </c>
      <c r="U166" s="2">
        <v>0.72965999999999998</v>
      </c>
      <c r="V166" s="2">
        <v>5.3590274979999997</v>
      </c>
      <c r="W166" s="2">
        <v>5.0284812990000001</v>
      </c>
      <c r="X166" s="2">
        <v>4.3671633759999997</v>
      </c>
      <c r="Y166" s="2">
        <v>5.9269020703670773E-2</v>
      </c>
      <c r="Z166" s="2">
        <v>21.669070046000002</v>
      </c>
      <c r="AA166" s="2">
        <v>0.86941484179444517</v>
      </c>
      <c r="AB166" s="2">
        <v>-4.6244442053383903</v>
      </c>
      <c r="AC166" s="2">
        <v>-0.81345999999999996</v>
      </c>
      <c r="AD166" s="6">
        <f t="shared" si="14"/>
        <v>0</v>
      </c>
      <c r="AE166" s="2">
        <v>1</v>
      </c>
      <c r="AF166" s="16">
        <v>-14792000</v>
      </c>
      <c r="AG166" s="16">
        <v>266868000</v>
      </c>
      <c r="AH166" s="16">
        <v>11110000</v>
      </c>
      <c r="AI166" s="16">
        <v>301313000</v>
      </c>
      <c r="AJ166" s="16">
        <v>2297000</v>
      </c>
      <c r="AK166" s="16">
        <v>70010000</v>
      </c>
      <c r="AL166" s="16">
        <v>101369000</v>
      </c>
      <c r="AM166" s="16">
        <v>139021000</v>
      </c>
      <c r="AN166" s="16">
        <v>182626000</v>
      </c>
      <c r="AO166" s="16">
        <v>251936000</v>
      </c>
      <c r="AP166" s="16">
        <v>-5200000</v>
      </c>
      <c r="AQ166" s="16">
        <v>1151064625.5999999</v>
      </c>
    </row>
    <row r="167" spans="1:43">
      <c r="A167" s="1">
        <f t="shared" si="15"/>
        <v>42341</v>
      </c>
      <c r="B167" s="1">
        <f t="shared" si="16"/>
        <v>42706</v>
      </c>
      <c r="C167" s="1">
        <f t="shared" si="17"/>
        <v>43072</v>
      </c>
      <c r="D167" s="1">
        <f t="shared" ref="D167:D221" si="18">E167-30</f>
        <v>43407</v>
      </c>
      <c r="E167" s="7">
        <v>43437</v>
      </c>
      <c r="F167" t="s">
        <v>188</v>
      </c>
      <c r="G167" s="10">
        <v>3709048266.3699999</v>
      </c>
      <c r="H167" s="10">
        <v>10.970439391302623</v>
      </c>
      <c r="I167" s="2">
        <v>8.7373797490615601</v>
      </c>
      <c r="J167" s="2">
        <v>14.7786010867679</v>
      </c>
      <c r="K167" s="2">
        <v>34.080150000000003</v>
      </c>
      <c r="L167" s="2">
        <v>3.1634200377585103E-2</v>
      </c>
      <c r="M167" s="2">
        <v>11.620031775276701</v>
      </c>
      <c r="N167" s="2">
        <v>2.86361530049812</v>
      </c>
      <c r="O167" s="2">
        <v>19.507032547293413</v>
      </c>
      <c r="P167" s="2">
        <v>1.4059807860420517</v>
      </c>
      <c r="Q167" s="2">
        <v>8.4238211880306696E-2</v>
      </c>
      <c r="R167" s="2">
        <v>2.7246427123503916E-2</v>
      </c>
      <c r="S167" s="2">
        <v>0.22632938719072118</v>
      </c>
      <c r="T167" s="2">
        <v>1.97624</v>
      </c>
      <c r="U167" s="2">
        <v>7.8189999999999996E-2</v>
      </c>
      <c r="V167" s="2">
        <v>1.799926404</v>
      </c>
      <c r="W167" s="2">
        <v>2.9180776800000001</v>
      </c>
      <c r="X167" s="2">
        <v>0.98771026399999995</v>
      </c>
      <c r="Y167" s="2">
        <v>0.90737384914738994</v>
      </c>
      <c r="Z167" s="2">
        <v>53.486589494999997</v>
      </c>
      <c r="AA167" s="2">
        <v>0.10978567930688608</v>
      </c>
      <c r="AB167" s="2">
        <v>25.711820971619201</v>
      </c>
      <c r="AC167" s="2">
        <v>0.36592999999999998</v>
      </c>
      <c r="AD167" s="6">
        <f t="shared" si="14"/>
        <v>0</v>
      </c>
      <c r="AE167" s="2">
        <v>1</v>
      </c>
      <c r="AF167" s="16">
        <v>194119000</v>
      </c>
      <c r="AG167" s="16">
        <v>6136365000</v>
      </c>
      <c r="AH167" s="16">
        <v>222585000</v>
      </c>
      <c r="AI167" s="16">
        <v>8169328000</v>
      </c>
      <c r="AJ167" s="16">
        <v>155753000</v>
      </c>
      <c r="AK167" s="16">
        <v>1780625000</v>
      </c>
      <c r="AL167" s="16">
        <v>1801967000</v>
      </c>
      <c r="AM167" s="16">
        <v>1947930000</v>
      </c>
      <c r="AN167" s="16">
        <v>1848959000</v>
      </c>
      <c r="AO167" s="16">
        <v>3217180000</v>
      </c>
      <c r="AP167" s="16">
        <v>280113000</v>
      </c>
      <c r="AQ167" s="16">
        <v>5464173407.9200001</v>
      </c>
    </row>
    <row r="168" spans="1:43">
      <c r="A168" s="1">
        <f t="shared" si="15"/>
        <v>42317</v>
      </c>
      <c r="B168" s="1">
        <f t="shared" si="16"/>
        <v>42682</v>
      </c>
      <c r="C168" s="1">
        <f t="shared" si="17"/>
        <v>43048</v>
      </c>
      <c r="D168" s="1">
        <f t="shared" si="18"/>
        <v>43383</v>
      </c>
      <c r="E168" s="7">
        <v>43413</v>
      </c>
      <c r="F168" t="s">
        <v>189</v>
      </c>
      <c r="G168" s="10">
        <v>1805297190.8399999</v>
      </c>
      <c r="H168" s="10">
        <v>-4.4087130152398259</v>
      </c>
      <c r="I168" s="2">
        <v>-2.3165470669555099</v>
      </c>
      <c r="J168" s="2">
        <v>-2.8818595478528501</v>
      </c>
      <c r="K168" s="2">
        <v>27.332830000000001</v>
      </c>
      <c r="L168" s="2">
        <v>-2.0427520082309122E-2</v>
      </c>
      <c r="M168" s="2">
        <v>-2.8526028762868498</v>
      </c>
      <c r="N168" s="2">
        <v>-1.6551245946502999</v>
      </c>
      <c r="O168" s="2">
        <v>13.341832047532312</v>
      </c>
      <c r="P168" s="2">
        <v>2.1827893990024241</v>
      </c>
      <c r="Q168" s="2">
        <v>-3.7862243568659831E-2</v>
      </c>
      <c r="R168" s="2">
        <v>6.6443944200667002E-2</v>
      </c>
      <c r="S168" s="2">
        <v>0.50963558552716903</v>
      </c>
      <c r="T168" s="2">
        <v>4.00406</v>
      </c>
      <c r="U168" s="2">
        <v>0.53300000000000003</v>
      </c>
      <c r="V168" s="2">
        <v>1.4968795610000001</v>
      </c>
      <c r="W168" s="2">
        <v>1.179232603</v>
      </c>
      <c r="X168" s="2">
        <v>1.2056144010000001</v>
      </c>
      <c r="Y168" s="2">
        <v>0.45586797871665546</v>
      </c>
      <c r="Z168" s="2">
        <v>49.125356558</v>
      </c>
      <c r="AA168" s="2">
        <v>0.13210115019553492</v>
      </c>
      <c r="AB168" s="2">
        <v>-3.9798629075104701</v>
      </c>
      <c r="AC168" s="2">
        <v>-0.19331000000000001</v>
      </c>
      <c r="AD168" s="6">
        <f t="shared" si="14"/>
        <v>0</v>
      </c>
      <c r="AE168" s="2">
        <v>1</v>
      </c>
      <c r="AF168" s="16">
        <v>-48286000</v>
      </c>
      <c r="AG168" s="16">
        <v>2363772000</v>
      </c>
      <c r="AH168" s="16">
        <v>171637000</v>
      </c>
      <c r="AI168" s="16">
        <v>2583185000</v>
      </c>
      <c r="AJ168" s="16">
        <v>-49845000</v>
      </c>
      <c r="AK168" s="16">
        <v>1250944000</v>
      </c>
      <c r="AL168" s="16">
        <v>1263166000</v>
      </c>
      <c r="AM168" s="16">
        <v>1449303000</v>
      </c>
      <c r="AN168" s="16">
        <v>1316483000</v>
      </c>
      <c r="AO168" s="16">
        <v>1623617000</v>
      </c>
      <c r="AP168" s="16">
        <v>114196000</v>
      </c>
      <c r="AQ168" s="16">
        <v>1523583852.5</v>
      </c>
    </row>
    <row r="169" spans="1:43">
      <c r="A169" s="1">
        <f t="shared" si="15"/>
        <v>42317</v>
      </c>
      <c r="B169" s="1">
        <f t="shared" si="16"/>
        <v>42682</v>
      </c>
      <c r="C169" s="1">
        <f t="shared" si="17"/>
        <v>43048</v>
      </c>
      <c r="D169" s="1">
        <f t="shared" si="18"/>
        <v>43383</v>
      </c>
      <c r="E169" s="7">
        <v>43413</v>
      </c>
      <c r="F169" t="s">
        <v>190</v>
      </c>
      <c r="G169" s="10">
        <v>1008798161.25</v>
      </c>
      <c r="H169" s="10">
        <v>-6.4302380596499562</v>
      </c>
      <c r="I169" s="2">
        <v>8.5554147374157896</v>
      </c>
      <c r="J169" s="2">
        <v>18.274710520949</v>
      </c>
      <c r="K169" s="2">
        <v>32.7014</v>
      </c>
      <c r="L169" s="2">
        <v>6.4454910700784226E-2</v>
      </c>
      <c r="M169" s="2">
        <v>16.335314178242101</v>
      </c>
      <c r="N169" s="2">
        <v>5.4602045984955696</v>
      </c>
      <c r="O169" s="2">
        <v>7.222882144490697</v>
      </c>
      <c r="P169" s="2">
        <v>0.99769967957699357</v>
      </c>
      <c r="Q169" s="2">
        <v>6.8669547073200152E-2</v>
      </c>
      <c r="R169" s="2">
        <v>8.667135828768513E-2</v>
      </c>
      <c r="S169" s="2">
        <v>0.3040645922093731</v>
      </c>
      <c r="T169" s="2">
        <v>3.8053599999999999</v>
      </c>
      <c r="U169" s="2">
        <v>0.1087</v>
      </c>
      <c r="V169" s="2">
        <v>2.2232002864483</v>
      </c>
      <c r="W169" s="2">
        <v>2.2140647730620202</v>
      </c>
      <c r="X169" s="2">
        <v>0.95502831799999999</v>
      </c>
      <c r="Y169" s="2">
        <v>0.17772593330328607</v>
      </c>
      <c r="Z169" s="2">
        <v>16.5650864377569</v>
      </c>
      <c r="AA169" s="2">
        <v>0.1492984713165382</v>
      </c>
      <c r="AB169" s="2">
        <v>6.3074951343972993E-2</v>
      </c>
      <c r="AC169" s="2">
        <v>1.6100000000000001E-3</v>
      </c>
      <c r="AD169" s="6">
        <f t="shared" si="14"/>
        <v>0</v>
      </c>
      <c r="AE169" s="2">
        <v>1</v>
      </c>
      <c r="AF169" s="16">
        <v>110823000</v>
      </c>
      <c r="AG169" s="16">
        <v>1719388000</v>
      </c>
      <c r="AH169" s="16">
        <v>191387000</v>
      </c>
      <c r="AI169" s="16">
        <v>2208192000</v>
      </c>
      <c r="AJ169" s="16">
        <v>46107000</v>
      </c>
      <c r="AK169" s="16">
        <v>651936000</v>
      </c>
      <c r="AL169" s="16">
        <v>645370000</v>
      </c>
      <c r="AM169" s="16">
        <v>661016000</v>
      </c>
      <c r="AN169" s="16">
        <v>671433000</v>
      </c>
      <c r="AO169" s="16">
        <v>1459922000</v>
      </c>
      <c r="AP169" s="16">
        <v>216443000</v>
      </c>
      <c r="AQ169" s="16">
        <v>1563342280</v>
      </c>
    </row>
    <row r="170" spans="1:43">
      <c r="A170" s="1">
        <f t="shared" si="15"/>
        <v>42316</v>
      </c>
      <c r="B170" s="1">
        <f t="shared" si="16"/>
        <v>42681</v>
      </c>
      <c r="C170" s="1">
        <f t="shared" si="17"/>
        <v>43047</v>
      </c>
      <c r="D170" s="1">
        <f t="shared" si="18"/>
        <v>43382</v>
      </c>
      <c r="E170" s="7">
        <v>43412</v>
      </c>
      <c r="F170" t="s">
        <v>191</v>
      </c>
      <c r="G170" s="10">
        <v>8086949340.54</v>
      </c>
      <c r="H170" s="10">
        <v>-17.66817440704471</v>
      </c>
      <c r="I170" s="2">
        <v>16.0118659842386</v>
      </c>
      <c r="J170" s="2">
        <v>25.822908284356799</v>
      </c>
      <c r="K170" s="2">
        <v>47.62283</v>
      </c>
      <c r="L170" s="2">
        <v>7.2728637147994893E-2</v>
      </c>
      <c r="M170" s="2">
        <v>32.590296302235501</v>
      </c>
      <c r="N170" s="2">
        <v>10.028011967163399</v>
      </c>
      <c r="O170" s="2">
        <v>10.961869503870403</v>
      </c>
      <c r="P170" s="2">
        <v>17.300213634637299</v>
      </c>
      <c r="Q170" s="2">
        <v>5.9252210433426876E-3</v>
      </c>
      <c r="R170" s="2">
        <v>0.13010599736722253</v>
      </c>
      <c r="S170" s="2">
        <v>0.30315796040851722</v>
      </c>
      <c r="T170" s="2">
        <v>0.3281</v>
      </c>
      <c r="U170" s="2">
        <v>-6.4920000000000005E-2</v>
      </c>
      <c r="V170" s="2">
        <v>3.219004886</v>
      </c>
      <c r="W170" s="2">
        <v>5.185783346</v>
      </c>
      <c r="X170" s="2">
        <v>2.1464671489999998</v>
      </c>
      <c r="Y170" s="2">
        <v>0.87250123457225381</v>
      </c>
      <c r="Z170" s="2">
        <v>36.190275497999998</v>
      </c>
      <c r="AA170" s="2">
        <v>1.0599372784596736E-2</v>
      </c>
      <c r="AB170" s="2">
        <v>20.4159174474573</v>
      </c>
      <c r="AC170" s="2">
        <v>0.45535999999999999</v>
      </c>
      <c r="AD170" s="6">
        <f t="shared" si="14"/>
        <v>0</v>
      </c>
      <c r="AE170" s="2">
        <v>1</v>
      </c>
      <c r="AF170" s="16">
        <v>540790000</v>
      </c>
      <c r="AG170" s="16">
        <v>7435723000</v>
      </c>
      <c r="AH170" s="16">
        <v>1042715000</v>
      </c>
      <c r="AI170" s="16">
        <v>8014350000</v>
      </c>
      <c r="AJ170" s="16">
        <v>14396000</v>
      </c>
      <c r="AK170" s="16">
        <v>1533377000</v>
      </c>
      <c r="AL170" s="16">
        <v>1752072000</v>
      </c>
      <c r="AM170" s="16">
        <v>1804270000</v>
      </c>
      <c r="AN170" s="16">
        <v>2429614000</v>
      </c>
      <c r="AO170" s="16">
        <v>3971011000</v>
      </c>
      <c r="AP170" s="16">
        <v>1052991000</v>
      </c>
      <c r="AQ170" s="16">
        <v>11542749930.75</v>
      </c>
    </row>
    <row r="171" spans="1:43">
      <c r="A171" s="1">
        <f t="shared" si="15"/>
        <v>42316</v>
      </c>
      <c r="B171" s="1">
        <f t="shared" si="16"/>
        <v>42681</v>
      </c>
      <c r="C171" s="1">
        <f t="shared" si="17"/>
        <v>43047</v>
      </c>
      <c r="D171" s="1">
        <f t="shared" si="18"/>
        <v>43382</v>
      </c>
      <c r="E171" s="7">
        <v>43412</v>
      </c>
      <c r="F171" t="s">
        <v>192</v>
      </c>
      <c r="G171" s="10">
        <v>4804575424.3900003</v>
      </c>
      <c r="H171" s="10">
        <v>12.076902587212009</v>
      </c>
      <c r="I171" s="2">
        <v>2.3657827707399499</v>
      </c>
      <c r="J171" s="2">
        <v>1.0920543949330199</v>
      </c>
      <c r="K171" s="2">
        <v>19.515499999999999</v>
      </c>
      <c r="L171" s="2">
        <v>1.709319951551282E-2</v>
      </c>
      <c r="M171" s="2">
        <v>4.4706193698583103</v>
      </c>
      <c r="N171" s="2">
        <v>5.4171870361300298</v>
      </c>
      <c r="O171" s="2">
        <v>8.0020726786125476</v>
      </c>
      <c r="P171" s="2">
        <v>9.7743977125930481</v>
      </c>
      <c r="Q171" s="2">
        <v>6.7934135140463398E-2</v>
      </c>
      <c r="R171" s="2">
        <v>7.0018232596304145E-2</v>
      </c>
      <c r="S171" s="2">
        <v>0.86754578183815156</v>
      </c>
      <c r="T171" s="2">
        <v>1.50705</v>
      </c>
      <c r="U171" s="2">
        <v>0.12856999999999999</v>
      </c>
      <c r="V171" s="2">
        <v>0.64261474100000004</v>
      </c>
      <c r="W171" s="2">
        <v>0.88274468800000006</v>
      </c>
      <c r="X171" s="2">
        <v>1.4181966660000001</v>
      </c>
      <c r="Y171" s="2">
        <v>0.69088552446362073</v>
      </c>
      <c r="Z171" s="2">
        <v>36.103744812000002</v>
      </c>
      <c r="AA171" s="2">
        <v>9.0562362864997581E-2</v>
      </c>
      <c r="AB171" s="2">
        <v>9.1163930885529201</v>
      </c>
      <c r="AC171" s="2">
        <v>0.31359999999999999</v>
      </c>
      <c r="AD171" s="6">
        <f t="shared" si="14"/>
        <v>0</v>
      </c>
      <c r="AE171" s="2">
        <v>1</v>
      </c>
      <c r="AF171" s="16">
        <v>92027000</v>
      </c>
      <c r="AG171" s="16">
        <v>5383837000</v>
      </c>
      <c r="AH171" s="16">
        <v>533837000</v>
      </c>
      <c r="AI171" s="16">
        <v>7624257000</v>
      </c>
      <c r="AJ171" s="16">
        <v>449343000</v>
      </c>
      <c r="AK171" s="16">
        <v>5322921000</v>
      </c>
      <c r="AL171" s="16">
        <v>4798332000</v>
      </c>
      <c r="AM171" s="16">
        <v>6829118000</v>
      </c>
      <c r="AN171" s="16">
        <v>6614392000</v>
      </c>
      <c r="AO171" s="16">
        <v>3184034000</v>
      </c>
      <c r="AP171" s="16">
        <v>746980000</v>
      </c>
      <c r="AQ171" s="16">
        <v>5977388249.4700003</v>
      </c>
    </row>
    <row r="172" spans="1:43">
      <c r="A172" s="1">
        <f t="shared" si="15"/>
        <v>42309</v>
      </c>
      <c r="B172" s="1">
        <f t="shared" si="16"/>
        <v>42674</v>
      </c>
      <c r="C172" s="1">
        <f t="shared" si="17"/>
        <v>43040</v>
      </c>
      <c r="D172" s="1">
        <f t="shared" si="18"/>
        <v>43375</v>
      </c>
      <c r="E172" s="7">
        <v>43405</v>
      </c>
      <c r="F172" t="s">
        <v>193</v>
      </c>
      <c r="G172" s="10">
        <v>6293979345.1499996</v>
      </c>
      <c r="H172" s="10">
        <v>-23.425406696261962</v>
      </c>
      <c r="I172" s="2">
        <v>24.236037934668101</v>
      </c>
      <c r="J172" s="2">
        <v>15.632079746261899</v>
      </c>
      <c r="K172" s="2">
        <v>57.781550000000003</v>
      </c>
      <c r="L172" s="2">
        <v>0.11114003123373244</v>
      </c>
      <c r="M172" s="2">
        <v>37.516991391028498</v>
      </c>
      <c r="N172" s="2">
        <v>19.884726224783901</v>
      </c>
      <c r="O172" s="2">
        <v>7.9775697160975616</v>
      </c>
      <c r="P172" s="2">
        <v>-5.7892520905369613</v>
      </c>
      <c r="Q172" s="2">
        <v>-0.19071873231465761</v>
      </c>
      <c r="R172" s="2">
        <v>0.19189679500100787</v>
      </c>
      <c r="S172" s="2">
        <v>0.35617818988107236</v>
      </c>
      <c r="T172" s="2">
        <v>0.91198000000000001</v>
      </c>
      <c r="U172" s="2">
        <v>-1.451E-2</v>
      </c>
      <c r="V172" s="2">
        <v>2.5862839150000001</v>
      </c>
      <c r="W172" s="2">
        <v>3.5568321709999999</v>
      </c>
      <c r="X172" s="2">
        <v>3.4803559069999999</v>
      </c>
      <c r="Y172" s="2">
        <v>1.7286931818181819</v>
      </c>
      <c r="Z172" s="2">
        <v>31.019390416</v>
      </c>
      <c r="AA172" s="2">
        <v>8.4851639770952628E-2</v>
      </c>
      <c r="AB172" s="2">
        <v>10.5555763890764</v>
      </c>
      <c r="AC172" s="2">
        <v>0.54866999999999999</v>
      </c>
      <c r="AD172" s="6">
        <f t="shared" si="14"/>
        <v>0</v>
      </c>
      <c r="AE172" s="2">
        <v>1</v>
      </c>
      <c r="AF172" s="16">
        <v>427000000</v>
      </c>
      <c r="AG172" s="16">
        <v>3842000000</v>
      </c>
      <c r="AH172" s="16">
        <v>952000000</v>
      </c>
      <c r="AI172" s="16">
        <v>4961000000</v>
      </c>
      <c r="AJ172" s="16">
        <v>-337000000</v>
      </c>
      <c r="AK172" s="16">
        <v>2288000000</v>
      </c>
      <c r="AL172" s="16">
        <v>1557000000</v>
      </c>
      <c r="AM172" s="16">
        <v>1472000000</v>
      </c>
      <c r="AN172" s="16">
        <v>1767000000</v>
      </c>
      <c r="AO172" s="16">
        <v>1408000000</v>
      </c>
      <c r="AP172" s="16">
        <v>984000000</v>
      </c>
      <c r="AQ172" s="16">
        <v>7849928600.6400003</v>
      </c>
    </row>
    <row r="173" spans="1:43">
      <c r="A173" s="1">
        <f t="shared" si="15"/>
        <v>42307</v>
      </c>
      <c r="B173" s="1">
        <f t="shared" si="16"/>
        <v>42672</v>
      </c>
      <c r="C173" s="1">
        <f t="shared" si="17"/>
        <v>43038</v>
      </c>
      <c r="D173" s="1">
        <f t="shared" si="18"/>
        <v>43373</v>
      </c>
      <c r="E173" s="7">
        <v>43403</v>
      </c>
      <c r="F173" t="s">
        <v>194</v>
      </c>
      <c r="G173" s="10">
        <v>648561880.37</v>
      </c>
      <c r="H173" s="10">
        <v>-27.823683347001126</v>
      </c>
      <c r="I173" s="2">
        <v>64.646899785727896</v>
      </c>
      <c r="J173" s="2">
        <v>35.499132628922901</v>
      </c>
      <c r="K173" s="2">
        <v>43.717579999999998</v>
      </c>
      <c r="L173" s="2">
        <v>0.41570718830813475</v>
      </c>
      <c r="M173" s="2">
        <v>26.643569626241899</v>
      </c>
      <c r="N173" s="2">
        <v>43.7739362778835</v>
      </c>
      <c r="O173" s="2">
        <v>5.3771458122155424</v>
      </c>
      <c r="P173" s="2">
        <v>43.892284028263298</v>
      </c>
      <c r="Q173" s="2">
        <v>0.17010796881625731</v>
      </c>
      <c r="R173" s="2">
        <v>0.18077793387454824</v>
      </c>
      <c r="S173" s="2">
        <v>0.98631591364869642</v>
      </c>
      <c r="T173" s="2">
        <v>3.4865699999999999</v>
      </c>
      <c r="U173" s="2">
        <v>0.54469999999999996</v>
      </c>
      <c r="V173" s="2">
        <v>1.46789327417797</v>
      </c>
      <c r="W173" s="2">
        <v>1.17904638488606</v>
      </c>
      <c r="X173" s="2">
        <v>2.026783011</v>
      </c>
      <c r="Y173" s="2">
        <v>4.963620390602122E-2</v>
      </c>
      <c r="Z173" s="2">
        <v>2.6456402042500198</v>
      </c>
      <c r="AA173" s="2">
        <v>0.27467012901541243</v>
      </c>
      <c r="AB173" s="2">
        <v>-3.2190071829470401</v>
      </c>
      <c r="AC173" s="2">
        <v>-0.39591999999999999</v>
      </c>
      <c r="AD173" s="6">
        <f t="shared" si="14"/>
        <v>0</v>
      </c>
      <c r="AE173" s="2">
        <v>1</v>
      </c>
      <c r="AF173" s="16">
        <v>116223000</v>
      </c>
      <c r="AG173" s="16">
        <v>279579000</v>
      </c>
      <c r="AH173" s="16">
        <v>67428000</v>
      </c>
      <c r="AI173" s="16">
        <v>372988000</v>
      </c>
      <c r="AJ173" s="16">
        <v>62580000</v>
      </c>
      <c r="AK173" s="16">
        <v>159118000</v>
      </c>
      <c r="AL173" s="16">
        <v>184391000</v>
      </c>
      <c r="AM173" s="16">
        <v>161023000</v>
      </c>
      <c r="AN173" s="16">
        <v>367884000</v>
      </c>
      <c r="AO173" s="16">
        <v>266358000</v>
      </c>
      <c r="AP173" s="16">
        <v>88985000</v>
      </c>
      <c r="AQ173" s="16">
        <v>478485320.10000002</v>
      </c>
    </row>
    <row r="174" spans="1:43">
      <c r="A174" s="1">
        <f t="shared" si="15"/>
        <v>42305</v>
      </c>
      <c r="B174" s="1">
        <f t="shared" si="16"/>
        <v>42670</v>
      </c>
      <c r="C174" s="1">
        <f t="shared" si="17"/>
        <v>43036</v>
      </c>
      <c r="D174" s="1">
        <f t="shared" si="18"/>
        <v>43371</v>
      </c>
      <c r="E174" s="7">
        <v>43401</v>
      </c>
      <c r="F174" t="s">
        <v>195</v>
      </c>
      <c r="G174" s="10">
        <v>26090433820</v>
      </c>
      <c r="H174" s="10">
        <v>-11.271494910928379</v>
      </c>
      <c r="I174" s="2">
        <v>30.642369145821199</v>
      </c>
      <c r="J174" s="2">
        <v>13.057235552196101</v>
      </c>
      <c r="K174" s="2">
        <v>85.214770000000001</v>
      </c>
      <c r="L174" s="2">
        <v>0.11657904906407661</v>
      </c>
      <c r="M174" s="2">
        <v>15.773682144670801</v>
      </c>
      <c r="N174" s="2">
        <v>17.923410008758101</v>
      </c>
      <c r="O174" s="2">
        <v>39.842034010239651</v>
      </c>
      <c r="P174" s="2">
        <v>17.764636378153039</v>
      </c>
      <c r="Q174" s="2">
        <v>0.28127442893433607</v>
      </c>
      <c r="R174" s="2">
        <v>0.16862529552964997</v>
      </c>
      <c r="S174" s="2">
        <v>0.53346693474628615</v>
      </c>
      <c r="T174" s="2">
        <v>1.36287</v>
      </c>
      <c r="U174" s="2">
        <v>0.15282000000000001</v>
      </c>
      <c r="V174" s="2">
        <v>7.9067622004746196</v>
      </c>
      <c r="W174" s="2">
        <v>7.4657801891864999</v>
      </c>
      <c r="X174" s="2">
        <v>16.890257747</v>
      </c>
      <c r="Y174" s="2">
        <v>0.51957751853024514</v>
      </c>
      <c r="Z174" s="2">
        <v>3.2817895610882499</v>
      </c>
      <c r="AA174" s="2">
        <v>0.76760321335776649</v>
      </c>
      <c r="AB174" s="2">
        <v>-7.1975032526531999</v>
      </c>
      <c r="AC174" s="2">
        <v>-0.56742000000000004</v>
      </c>
      <c r="AD174" s="6">
        <f t="shared" si="14"/>
        <v>0</v>
      </c>
      <c r="AE174" s="2">
        <v>1</v>
      </c>
      <c r="AF174" s="16">
        <v>261851000</v>
      </c>
      <c r="AG174" s="16">
        <v>2246124000</v>
      </c>
      <c r="AH174" s="16">
        <v>923138000</v>
      </c>
      <c r="AI174" s="16">
        <v>5474493000</v>
      </c>
      <c r="AJ174" s="16">
        <v>821451000</v>
      </c>
      <c r="AK174" s="16">
        <v>1789489000</v>
      </c>
      <c r="AL174" s="16">
        <v>2052230000</v>
      </c>
      <c r="AM174" s="16">
        <v>2411803000</v>
      </c>
      <c r="AN174" s="16">
        <v>2920461000</v>
      </c>
      <c r="AO174" s="16">
        <v>1478124000</v>
      </c>
      <c r="AP174" s="16">
        <v>572871000</v>
      </c>
      <c r="AQ174" s="16">
        <v>22824345865.48</v>
      </c>
    </row>
    <row r="175" spans="1:43">
      <c r="A175" s="1">
        <f t="shared" si="15"/>
        <v>42305</v>
      </c>
      <c r="B175" s="1">
        <f t="shared" si="16"/>
        <v>42670</v>
      </c>
      <c r="C175" s="1">
        <f t="shared" si="17"/>
        <v>43036</v>
      </c>
      <c r="D175" s="1">
        <f t="shared" si="18"/>
        <v>43371</v>
      </c>
      <c r="E175" s="7">
        <v>43401</v>
      </c>
      <c r="F175" t="s">
        <v>196</v>
      </c>
      <c r="G175" s="10">
        <v>586816999.70000005</v>
      </c>
      <c r="H175" s="10">
        <v>-36.675997963669573</v>
      </c>
      <c r="I175" s="2">
        <v>33.365426771084998</v>
      </c>
      <c r="J175" s="2">
        <v>27.9768619465518</v>
      </c>
      <c r="K175" s="2">
        <v>43.793489999999998</v>
      </c>
      <c r="L175" s="2">
        <v>6.7080709623623447E-2</v>
      </c>
      <c r="M175" s="2">
        <v>43.357540590705099</v>
      </c>
      <c r="N175" s="2">
        <v>24.692934202532101</v>
      </c>
      <c r="O175" s="2">
        <v>16.040057905120882</v>
      </c>
      <c r="P175" s="2">
        <v>-25.870642909307112</v>
      </c>
      <c r="Q175" s="2">
        <v>-0.21223686676244613</v>
      </c>
      <c r="R175" s="2">
        <v>0.12978143161419131</v>
      </c>
      <c r="S175" s="2">
        <v>0.25427376559926429</v>
      </c>
      <c r="T175" s="2">
        <v>0.70255999999999996</v>
      </c>
      <c r="U175" s="2">
        <v>-5.8560000000000001E-2</v>
      </c>
      <c r="V175" s="2">
        <v>4.3710377139999999</v>
      </c>
      <c r="W175" s="2">
        <v>5.8894382329999999</v>
      </c>
      <c r="X175" s="2">
        <v>5.305102003</v>
      </c>
      <c r="Y175" s="2">
        <v>1.1968426134389705</v>
      </c>
      <c r="Z175" s="2">
        <v>26.486785523000002</v>
      </c>
      <c r="AA175" s="2">
        <v>2.2626543932504427E-2</v>
      </c>
      <c r="AB175" s="2">
        <v>16.928703690757001</v>
      </c>
      <c r="AC175" s="2">
        <v>0.52217000000000002</v>
      </c>
      <c r="AD175" s="6">
        <f t="shared" si="14"/>
        <v>0</v>
      </c>
      <c r="AE175" s="2">
        <v>1</v>
      </c>
      <c r="AF175" s="16">
        <v>32662000</v>
      </c>
      <c r="AG175" s="16">
        <v>486906000</v>
      </c>
      <c r="AH175" s="16">
        <v>81710000</v>
      </c>
      <c r="AI175" s="16">
        <v>629597000</v>
      </c>
      <c r="AJ175" s="16">
        <v>-33977000</v>
      </c>
      <c r="AK175" s="16">
        <v>516004000</v>
      </c>
      <c r="AL175" s="16">
        <v>263963000</v>
      </c>
      <c r="AM175" s="16">
        <v>132101000</v>
      </c>
      <c r="AN175" s="16">
        <v>160090000</v>
      </c>
      <c r="AO175" s="16">
        <v>221639000</v>
      </c>
      <c r="AP175" s="16">
        <v>101877000</v>
      </c>
      <c r="AQ175" s="16">
        <v>1634112979.2</v>
      </c>
    </row>
    <row r="176" spans="1:43">
      <c r="A176" s="1">
        <f t="shared" si="15"/>
        <v>42299</v>
      </c>
      <c r="B176" s="1">
        <f t="shared" si="16"/>
        <v>42664</v>
      </c>
      <c r="C176" s="1">
        <f t="shared" si="17"/>
        <v>43030</v>
      </c>
      <c r="D176" s="1">
        <f t="shared" si="18"/>
        <v>43365</v>
      </c>
      <c r="E176" s="7">
        <v>43395</v>
      </c>
      <c r="F176" t="s">
        <v>197</v>
      </c>
      <c r="G176" s="10">
        <v>794652679.91999996</v>
      </c>
      <c r="H176" s="10">
        <v>-3.2881748186947442</v>
      </c>
      <c r="I176" s="2">
        <v>5.7997581872517099</v>
      </c>
      <c r="J176" s="2">
        <v>6.8990982888422003</v>
      </c>
      <c r="K176" s="2">
        <v>24.638929999999998</v>
      </c>
      <c r="L176" s="2">
        <v>0.11758444789223486</v>
      </c>
      <c r="M176" s="2">
        <v>15.1623932949286</v>
      </c>
      <c r="N176" s="2">
        <v>5.6167883264090399</v>
      </c>
      <c r="O176" s="2">
        <v>8.5621408628541236</v>
      </c>
      <c r="P176" s="2">
        <v>-10.732883428808032</v>
      </c>
      <c r="Q176" s="2">
        <v>-8.241077251841801E-2</v>
      </c>
      <c r="R176" s="2">
        <v>8.927900009908879E-2</v>
      </c>
      <c r="S176" s="2">
        <v>0.32362874009281767</v>
      </c>
      <c r="T176" s="2">
        <v>3.3237100000000002</v>
      </c>
      <c r="U176" s="2">
        <v>0.11444</v>
      </c>
      <c r="V176" s="2">
        <v>1.7300624680000001</v>
      </c>
      <c r="W176" s="2">
        <v>2.292324566</v>
      </c>
      <c r="X176" s="2">
        <v>1.3315784909999999</v>
      </c>
      <c r="Y176" s="2">
        <v>0.82228491682415672</v>
      </c>
      <c r="Z176" s="2">
        <v>45.065881877999999</v>
      </c>
      <c r="AA176" s="2">
        <v>8.2904656832745047E-2</v>
      </c>
      <c r="AB176" s="2">
        <v>23.337499851969302</v>
      </c>
      <c r="AC176" s="2">
        <v>0.36832999999999999</v>
      </c>
      <c r="AD176" s="6">
        <f t="shared" si="14"/>
        <v>0</v>
      </c>
      <c r="AE176" s="2">
        <v>1</v>
      </c>
      <c r="AF176" s="16">
        <v>142177000</v>
      </c>
      <c r="AG176" s="16">
        <v>1209148000</v>
      </c>
      <c r="AH176" s="16">
        <v>131546000</v>
      </c>
      <c r="AI176" s="16">
        <v>1473426000</v>
      </c>
      <c r="AJ176" s="16">
        <v>-39297000</v>
      </c>
      <c r="AK176" s="16">
        <v>733006000</v>
      </c>
      <c r="AL176" s="16">
        <v>889336000</v>
      </c>
      <c r="AM176" s="16">
        <v>639133000</v>
      </c>
      <c r="AN176" s="16">
        <v>476843000</v>
      </c>
      <c r="AO176" s="16">
        <v>663534000</v>
      </c>
      <c r="AP176" s="16">
        <v>138123000</v>
      </c>
      <c r="AQ176" s="16">
        <v>1182628582.4000001</v>
      </c>
    </row>
    <row r="177" spans="1:43">
      <c r="A177" s="1">
        <f t="shared" si="15"/>
        <v>42299</v>
      </c>
      <c r="B177" s="1">
        <f t="shared" si="16"/>
        <v>42664</v>
      </c>
      <c r="C177" s="1">
        <f t="shared" si="17"/>
        <v>43030</v>
      </c>
      <c r="D177" s="1">
        <f t="shared" si="18"/>
        <v>43365</v>
      </c>
      <c r="E177" s="7">
        <v>43395</v>
      </c>
      <c r="F177" t="s">
        <v>198</v>
      </c>
      <c r="G177" s="10">
        <v>5364263196.4200001</v>
      </c>
      <c r="H177" s="10">
        <v>-4.0787138130578375</v>
      </c>
      <c r="I177" s="2">
        <v>5.6646011095610396</v>
      </c>
      <c r="J177" s="2">
        <v>3.9067394612011102</v>
      </c>
      <c r="K177" s="2">
        <v>14.572229999999999</v>
      </c>
      <c r="L177" s="2">
        <v>1.7978097871364236E-2</v>
      </c>
      <c r="M177" s="2">
        <v>7.2242608669709698</v>
      </c>
      <c r="N177" s="2">
        <v>5.8044837029801499</v>
      </c>
      <c r="O177" s="2">
        <v>14.835760142828235</v>
      </c>
      <c r="P177" s="2">
        <v>19.380582531608948</v>
      </c>
      <c r="Q177" s="2">
        <v>-1.467669487099133E-2</v>
      </c>
      <c r="R177" s="2">
        <v>7.5047801147227533E-2</v>
      </c>
      <c r="S177" s="2">
        <v>0.61013384321223707</v>
      </c>
      <c r="T177" s="2">
        <v>0.77441000000000004</v>
      </c>
      <c r="U177" s="2">
        <v>-2.496E-2</v>
      </c>
      <c r="V177" s="2">
        <v>0.95813518399999997</v>
      </c>
      <c r="W177" s="2">
        <v>1.865657076</v>
      </c>
      <c r="X177" s="2">
        <v>1.5687413320000001</v>
      </c>
      <c r="Y177" s="2">
        <v>0.72254708146914992</v>
      </c>
      <c r="Z177" s="2">
        <v>32.010213239000002</v>
      </c>
      <c r="AA177" s="2">
        <v>3.7187737705709767E-3</v>
      </c>
      <c r="AB177" s="2">
        <v>9.8409398263961503</v>
      </c>
      <c r="AC177" s="2">
        <v>0.41550999999999999</v>
      </c>
      <c r="AD177" s="6">
        <f t="shared" si="14"/>
        <v>0</v>
      </c>
      <c r="AE177" s="2">
        <v>1</v>
      </c>
      <c r="AF177" s="16">
        <v>148900000</v>
      </c>
      <c r="AG177" s="16">
        <v>8282300000</v>
      </c>
      <c r="AH177" s="16">
        <v>706500000</v>
      </c>
      <c r="AI177" s="16">
        <v>9414000000</v>
      </c>
      <c r="AJ177" s="16">
        <v>-84300000</v>
      </c>
      <c r="AK177" s="16">
        <v>3485700000</v>
      </c>
      <c r="AL177" s="16">
        <v>4442700000</v>
      </c>
      <c r="AM177" s="16">
        <v>4263500000</v>
      </c>
      <c r="AN177" s="16">
        <v>5743800000</v>
      </c>
      <c r="AO177" s="16">
        <v>4805500000</v>
      </c>
      <c r="AP177" s="16">
        <v>840100000</v>
      </c>
      <c r="AQ177" s="16">
        <v>12463522095.99</v>
      </c>
    </row>
    <row r="178" spans="1:43">
      <c r="A178" s="1">
        <f t="shared" si="15"/>
        <v>42292</v>
      </c>
      <c r="B178" s="1">
        <f t="shared" si="16"/>
        <v>42657</v>
      </c>
      <c r="C178" s="1">
        <f t="shared" si="17"/>
        <v>43023</v>
      </c>
      <c r="D178" s="1">
        <f t="shared" si="18"/>
        <v>43358</v>
      </c>
      <c r="E178" s="7">
        <v>43388</v>
      </c>
      <c r="F178" t="s">
        <v>199</v>
      </c>
      <c r="G178" s="10">
        <v>977776114.16999996</v>
      </c>
      <c r="H178" s="10">
        <v>-6.2581686094304683</v>
      </c>
      <c r="I178" s="2">
        <v>-3.9820629321770502</v>
      </c>
      <c r="J178" s="2">
        <v>-3.6651622508554902</v>
      </c>
      <c r="K178" s="2">
        <v>73.687970000000007</v>
      </c>
      <c r="L178" s="2">
        <v>-3.1744500682813905E-2</v>
      </c>
      <c r="M178" s="2">
        <v>-1.72267302730554</v>
      </c>
      <c r="N178" s="2">
        <v>-1.62282231564261</v>
      </c>
      <c r="O178" s="2">
        <v>176.76320054090002</v>
      </c>
      <c r="P178" s="2">
        <v>42.68095365056552</v>
      </c>
      <c r="Q178" s="2">
        <v>6.3107750607750604E-2</v>
      </c>
      <c r="R178" s="2">
        <v>5.6762046371644954E-2</v>
      </c>
      <c r="S178" s="2">
        <v>0.50110398015075042</v>
      </c>
      <c r="T178" s="2">
        <v>8.7115799999999997</v>
      </c>
      <c r="U178" s="2">
        <v>0.75463999999999998</v>
      </c>
      <c r="V178" s="2">
        <v>26.9958600082442</v>
      </c>
      <c r="W178" s="2">
        <v>12.430976898000001</v>
      </c>
      <c r="X178" s="2">
        <v>17.8155603673335</v>
      </c>
      <c r="Y178" s="2">
        <v>9.5703494387397517E-2</v>
      </c>
      <c r="Z178" s="2">
        <v>1.047181092</v>
      </c>
      <c r="AA178" s="2">
        <v>0.89093761263891069</v>
      </c>
      <c r="AB178" s="2">
        <v>-3.7531374444593602</v>
      </c>
      <c r="AC178" s="2">
        <v>-0.80359000000000003</v>
      </c>
      <c r="AD178" s="6">
        <f t="shared" si="14"/>
        <v>0</v>
      </c>
      <c r="AE178" s="2">
        <v>1</v>
      </c>
      <c r="AF178" s="16">
        <v>-6253000</v>
      </c>
      <c r="AG178" s="16">
        <v>196979000</v>
      </c>
      <c r="AH178" s="16">
        <v>12674000</v>
      </c>
      <c r="AI178" s="16">
        <v>223283000</v>
      </c>
      <c r="AJ178" s="16">
        <v>7061000</v>
      </c>
      <c r="AK178" s="16">
        <v>42776000</v>
      </c>
      <c r="AL178" s="16">
        <v>58476000</v>
      </c>
      <c r="AM178" s="16">
        <v>58476000</v>
      </c>
      <c r="AN178" s="16">
        <v>111888000</v>
      </c>
      <c r="AO178" s="16">
        <v>179774000</v>
      </c>
      <c r="AP178" s="16">
        <v>9022000</v>
      </c>
      <c r="AQ178" s="16">
        <v>1594757595.28</v>
      </c>
    </row>
    <row r="179" spans="1:43">
      <c r="A179" s="1">
        <f t="shared" si="15"/>
        <v>42291</v>
      </c>
      <c r="B179" s="1">
        <f t="shared" si="16"/>
        <v>42656</v>
      </c>
      <c r="C179" s="1">
        <f t="shared" si="17"/>
        <v>43022</v>
      </c>
      <c r="D179" s="1">
        <f t="shared" si="18"/>
        <v>43357</v>
      </c>
      <c r="E179" s="7">
        <v>43387</v>
      </c>
      <c r="F179" t="s">
        <v>200</v>
      </c>
      <c r="G179" s="10">
        <v>15460424377.5</v>
      </c>
      <c r="H179" s="10">
        <v>-4.3762642254015836</v>
      </c>
      <c r="I179" s="2">
        <v>13.6187138933611</v>
      </c>
      <c r="J179" s="2">
        <v>7.3210467365848704</v>
      </c>
      <c r="K179" s="2">
        <v>26.647860000000001</v>
      </c>
      <c r="L179" s="2">
        <v>7.9675179475108868E-2</v>
      </c>
      <c r="M179" s="2">
        <v>10.4266367986967</v>
      </c>
      <c r="N179" s="2">
        <v>9.7691280290021005</v>
      </c>
      <c r="O179" s="2">
        <v>15.567920682906051</v>
      </c>
      <c r="P179" s="2">
        <v>-4.0870011169320541</v>
      </c>
      <c r="Q179" s="2">
        <v>7.9494411365298237E-2</v>
      </c>
      <c r="R179" s="2">
        <v>7.7382355251787258E-2</v>
      </c>
      <c r="S179" s="2">
        <v>0.75206222012726842</v>
      </c>
      <c r="T179" s="2">
        <v>1.8696900000000001</v>
      </c>
      <c r="U179" s="2">
        <v>0.16253999999999999</v>
      </c>
      <c r="V179" s="2">
        <v>1.724092086</v>
      </c>
      <c r="W179" s="2">
        <v>1.9909691860000001</v>
      </c>
      <c r="X179" s="2">
        <v>3.106849322</v>
      </c>
      <c r="Y179" s="2">
        <v>0.64958260531935541</v>
      </c>
      <c r="Z179" s="2">
        <v>20.042644059000001</v>
      </c>
      <c r="AA179" s="2">
        <v>7.7909850535483105E-2</v>
      </c>
      <c r="AB179" s="2">
        <v>34.464742959597103</v>
      </c>
      <c r="AC179" s="2">
        <v>0.31587999999999999</v>
      </c>
      <c r="AD179" s="6">
        <f t="shared" si="14"/>
        <v>0</v>
      </c>
      <c r="AE179" s="2">
        <v>1</v>
      </c>
      <c r="AF179" s="16">
        <v>677000000</v>
      </c>
      <c r="AG179" s="16">
        <v>8497000000</v>
      </c>
      <c r="AH179" s="16">
        <v>985000000</v>
      </c>
      <c r="AI179" s="16">
        <v>12729000000</v>
      </c>
      <c r="AJ179" s="16">
        <v>761000000</v>
      </c>
      <c r="AK179" s="16">
        <v>10986000000</v>
      </c>
      <c r="AL179" s="16">
        <v>9231000000</v>
      </c>
      <c r="AM179" s="16">
        <v>9210000000</v>
      </c>
      <c r="AN179" s="16">
        <v>9573000000</v>
      </c>
      <c r="AO179" s="16">
        <v>5151000000</v>
      </c>
      <c r="AP179" s="16">
        <v>1256000000</v>
      </c>
      <c r="AQ179" s="16">
        <v>19553308377.73</v>
      </c>
    </row>
    <row r="180" spans="1:43">
      <c r="A180" s="1">
        <f t="shared" si="15"/>
        <v>42288</v>
      </c>
      <c r="B180" s="1">
        <f t="shared" si="16"/>
        <v>42653</v>
      </c>
      <c r="C180" s="1">
        <f t="shared" si="17"/>
        <v>43019</v>
      </c>
      <c r="D180" s="1">
        <f t="shared" si="18"/>
        <v>43354</v>
      </c>
      <c r="E180" s="7">
        <v>43384</v>
      </c>
      <c r="F180" t="s">
        <v>201</v>
      </c>
      <c r="G180" s="10">
        <v>396028617.39999998</v>
      </c>
      <c r="H180" s="10">
        <v>1.9619951173116736</v>
      </c>
      <c r="I180" s="2">
        <v>-216.12380025569101</v>
      </c>
      <c r="J180" s="2">
        <v>-155.21144517225301</v>
      </c>
      <c r="K180" s="2">
        <v>50.712400000000002</v>
      </c>
      <c r="L180" s="2">
        <v>-0.69861571969420122</v>
      </c>
      <c r="M180" s="2">
        <v>-125.30764381834599</v>
      </c>
      <c r="N180" s="2">
        <v>-49.345421186120603</v>
      </c>
      <c r="O180" s="2">
        <v>-8.7140497078734551</v>
      </c>
      <c r="P180" s="2">
        <v>-8.7964830902632425</v>
      </c>
      <c r="Q180" s="2">
        <v>-1.2670411749937234</v>
      </c>
      <c r="R180" s="2">
        <v>-0.43829772188895827</v>
      </c>
      <c r="S180" s="2">
        <v>0.37552886825140541</v>
      </c>
      <c r="T180" s="2">
        <v>2.6977500000000001</v>
      </c>
      <c r="U180" s="2">
        <v>0.48623</v>
      </c>
      <c r="V180" s="2">
        <v>9.3986205789999993</v>
      </c>
      <c r="W180" s="2">
        <v>9.0665571039999993</v>
      </c>
      <c r="X180" s="2">
        <v>13.774260895999999</v>
      </c>
      <c r="Y180" s="2">
        <v>3.2197754749568221</v>
      </c>
      <c r="Z180" s="2">
        <v>21.283119415000002</v>
      </c>
      <c r="AA180" s="2">
        <v>0.84001110932452383</v>
      </c>
      <c r="AB180" s="2">
        <v>-0.14628685521922999</v>
      </c>
      <c r="AC180" s="2">
        <v>-7.6990000000000003E-2</v>
      </c>
      <c r="AD180" s="6">
        <f t="shared" si="14"/>
        <v>0</v>
      </c>
      <c r="AE180" s="2">
        <v>1</v>
      </c>
      <c r="AF180" s="16">
        <v>-47793000</v>
      </c>
      <c r="AG180" s="16">
        <v>68411000</v>
      </c>
      <c r="AH180" s="16">
        <v>-37190000</v>
      </c>
      <c r="AI180" s="16">
        <v>84851000</v>
      </c>
      <c r="AJ180" s="16">
        <v>-40373000</v>
      </c>
      <c r="AK180" s="16">
        <v>42440000</v>
      </c>
      <c r="AL180" s="16">
        <v>40921000</v>
      </c>
      <c r="AM180" s="16">
        <v>33023000</v>
      </c>
      <c r="AN180" s="16">
        <v>31864000</v>
      </c>
      <c r="AO180" s="16">
        <v>16212000</v>
      </c>
      <c r="AP180" s="16">
        <v>-37963000</v>
      </c>
      <c r="AQ180" s="16">
        <v>330811469.06</v>
      </c>
    </row>
    <row r="181" spans="1:43">
      <c r="A181" s="1">
        <f t="shared" si="15"/>
        <v>42287</v>
      </c>
      <c r="B181" s="1">
        <f t="shared" si="16"/>
        <v>42652</v>
      </c>
      <c r="C181" s="1">
        <f t="shared" si="17"/>
        <v>43018</v>
      </c>
      <c r="D181" s="1">
        <f t="shared" si="18"/>
        <v>43353</v>
      </c>
      <c r="E181" s="7">
        <v>43383</v>
      </c>
      <c r="F181" t="s">
        <v>202</v>
      </c>
      <c r="G181" s="10">
        <v>1350352266.7</v>
      </c>
      <c r="H181" s="10">
        <v>-10.730218324153917</v>
      </c>
      <c r="I181" s="2">
        <v>-9.7356835350499509</v>
      </c>
      <c r="J181" s="2">
        <v>-8.7100346785187899</v>
      </c>
      <c r="K181" s="2">
        <v>79.899349999999998</v>
      </c>
      <c r="L181" s="2">
        <v>7.2573044297832234E-2</v>
      </c>
      <c r="M181" s="2">
        <v>-3.0356057985506499</v>
      </c>
      <c r="N181" s="2">
        <v>-2.8826406677855299</v>
      </c>
      <c r="O181" s="2">
        <v>-864.30177268188299</v>
      </c>
      <c r="P181" s="2">
        <v>25.793197919432263</v>
      </c>
      <c r="Q181" s="2">
        <v>0.16546270623779979</v>
      </c>
      <c r="R181" s="2">
        <v>0.12717446057470524</v>
      </c>
      <c r="S181" s="2">
        <v>0.60923906662475236</v>
      </c>
      <c r="T181" s="2">
        <v>2.7085499999999998</v>
      </c>
      <c r="U181" s="2">
        <v>0.5383</v>
      </c>
      <c r="V181" s="2">
        <v>4.669022418</v>
      </c>
      <c r="W181" s="2">
        <v>3.522358155</v>
      </c>
      <c r="X181" s="2">
        <v>4.8852967310000004</v>
      </c>
      <c r="Y181" s="2">
        <v>0</v>
      </c>
      <c r="Z181" s="2">
        <v>0</v>
      </c>
      <c r="AA181" s="2">
        <v>0.61100480139122926</v>
      </c>
      <c r="AB181" s="2">
        <v>-10.5021959527355</v>
      </c>
      <c r="AC181" s="2">
        <v>-1.1409400000000001</v>
      </c>
      <c r="AD181" s="6">
        <f t="shared" si="14"/>
        <v>0</v>
      </c>
      <c r="AE181" s="2">
        <v>1</v>
      </c>
      <c r="AF181" s="16">
        <v>22869000</v>
      </c>
      <c r="AG181" s="16">
        <v>315117000</v>
      </c>
      <c r="AH181" s="16">
        <v>67156000</v>
      </c>
      <c r="AI181" s="16">
        <v>528062000</v>
      </c>
      <c r="AJ181" s="16">
        <v>53232000</v>
      </c>
      <c r="AK181" s="16">
        <v>164010000</v>
      </c>
      <c r="AL181" s="16">
        <v>234298000</v>
      </c>
      <c r="AM181" s="16">
        <v>264455000</v>
      </c>
      <c r="AN181" s="16">
        <v>321716000</v>
      </c>
      <c r="AO181" s="16">
        <v>315117000</v>
      </c>
      <c r="AP181" s="16">
        <v>-1402000</v>
      </c>
      <c r="AQ181" s="16">
        <v>1211751085.3</v>
      </c>
    </row>
    <row r="182" spans="1:43">
      <c r="A182" s="1">
        <f t="shared" si="15"/>
        <v>42287</v>
      </c>
      <c r="B182" s="1">
        <f t="shared" si="16"/>
        <v>42652</v>
      </c>
      <c r="C182" s="1">
        <f t="shared" si="17"/>
        <v>43018</v>
      </c>
      <c r="D182" s="1">
        <f t="shared" si="18"/>
        <v>43353</v>
      </c>
      <c r="E182" s="7">
        <v>43383</v>
      </c>
      <c r="F182" t="s">
        <v>203</v>
      </c>
      <c r="G182" s="10">
        <v>2702237054.6999998</v>
      </c>
      <c r="H182" s="10">
        <v>-0.99759896125523473</v>
      </c>
      <c r="I182" s="2">
        <v>5.6823690349826599</v>
      </c>
      <c r="J182" s="2">
        <v>4.9838994577393096</v>
      </c>
      <c r="K182" s="2">
        <v>33.054430000000004</v>
      </c>
      <c r="L182" s="2">
        <v>4.2706242123268269E-2</v>
      </c>
      <c r="M182" s="2">
        <v>7.7355289282037303</v>
      </c>
      <c r="N182" s="2">
        <v>5.8305727378752703</v>
      </c>
      <c r="O182" s="2">
        <v>10.223503895276814</v>
      </c>
      <c r="P182" s="2">
        <v>-0.23260279351430749</v>
      </c>
      <c r="Q182" s="2">
        <v>6.6184884913334727E-2</v>
      </c>
      <c r="R182" s="2">
        <v>6.1071219895558131E-2</v>
      </c>
      <c r="S182" s="2">
        <v>0.64166815971600122</v>
      </c>
      <c r="T182" s="2">
        <v>3.2217699999999998</v>
      </c>
      <c r="U182" s="2">
        <v>0.28042</v>
      </c>
      <c r="V182" s="2">
        <v>1.248562545</v>
      </c>
      <c r="W182" s="2">
        <v>1.443783671</v>
      </c>
      <c r="X182" s="2">
        <v>1.435446384</v>
      </c>
      <c r="Y182" s="2">
        <v>0.42328674270246003</v>
      </c>
      <c r="Z182" s="2">
        <v>25.126443103</v>
      </c>
      <c r="AA182" s="2">
        <v>0.11784509464328646</v>
      </c>
      <c r="AB182" s="2">
        <v>15.6436896216092</v>
      </c>
      <c r="AC182" s="2">
        <v>0.17956</v>
      </c>
      <c r="AD182" s="6">
        <f t="shared" si="14"/>
        <v>0</v>
      </c>
      <c r="AE182" s="2">
        <v>1</v>
      </c>
      <c r="AF182" s="16">
        <v>111554000</v>
      </c>
      <c r="AG182" s="16">
        <v>2612124000</v>
      </c>
      <c r="AH182" s="16">
        <v>190543000</v>
      </c>
      <c r="AI182" s="16">
        <v>3120013000</v>
      </c>
      <c r="AJ182" s="16">
        <v>132503000</v>
      </c>
      <c r="AK182" s="16">
        <v>2051169000</v>
      </c>
      <c r="AL182" s="16">
        <v>1774449000</v>
      </c>
      <c r="AM182" s="16">
        <v>1997005000</v>
      </c>
      <c r="AN182" s="16">
        <v>2002013000</v>
      </c>
      <c r="AO182" s="16">
        <v>1835276000</v>
      </c>
      <c r="AP182" s="16">
        <v>286565000</v>
      </c>
      <c r="AQ182" s="16">
        <v>2929698393.75</v>
      </c>
    </row>
    <row r="183" spans="1:43">
      <c r="A183" s="1">
        <f t="shared" si="15"/>
        <v>42285</v>
      </c>
      <c r="B183" s="1">
        <f t="shared" si="16"/>
        <v>42650</v>
      </c>
      <c r="C183" s="1">
        <f t="shared" si="17"/>
        <v>43016</v>
      </c>
      <c r="D183" s="1">
        <f t="shared" si="18"/>
        <v>43351</v>
      </c>
      <c r="E183" s="7">
        <v>43381</v>
      </c>
      <c r="F183" t="s">
        <v>204</v>
      </c>
      <c r="G183" s="10">
        <v>1977123530.3399999</v>
      </c>
      <c r="H183" s="10">
        <v>40.685274147046997</v>
      </c>
      <c r="I183" s="2">
        <v>-1.8577202603465</v>
      </c>
      <c r="J183" s="2">
        <v>-9.4062259800153694</v>
      </c>
      <c r="K183" s="2">
        <v>15.14655</v>
      </c>
      <c r="L183" s="2">
        <v>9.206727116154197E-3</v>
      </c>
      <c r="M183" s="2">
        <v>-14.248654880860901</v>
      </c>
      <c r="N183" s="2">
        <v>-1.8351462053433301</v>
      </c>
      <c r="O183" s="2">
        <v>6.6232451880754404</v>
      </c>
      <c r="P183" s="2">
        <v>-9.0053796871904979</v>
      </c>
      <c r="Q183" s="2">
        <v>0.15528531337698784</v>
      </c>
      <c r="R183" s="2">
        <v>3.5444474658028212E-2</v>
      </c>
      <c r="S183" s="2">
        <v>0.15166168142534553</v>
      </c>
      <c r="T183" s="2">
        <v>6.0621600000000004</v>
      </c>
      <c r="U183" s="2">
        <v>0.15404999999999999</v>
      </c>
      <c r="V183" s="2">
        <v>1.8140105710000001</v>
      </c>
      <c r="W183" s="2">
        <v>3.1378960440000001</v>
      </c>
      <c r="X183" s="2">
        <v>0.360865824</v>
      </c>
      <c r="Y183" s="2">
        <v>0.46607006925233474</v>
      </c>
      <c r="Z183" s="2">
        <v>76.872621101999997</v>
      </c>
      <c r="AA183" s="2">
        <v>0.16869712780507573</v>
      </c>
      <c r="AB183" s="2">
        <v>9.3285827395091108</v>
      </c>
      <c r="AC183" s="2">
        <v>0.14921000000000001</v>
      </c>
      <c r="AD183" s="6">
        <f t="shared" si="14"/>
        <v>0</v>
      </c>
      <c r="AE183" s="2">
        <v>1</v>
      </c>
      <c r="AF183" s="16">
        <v>72700000</v>
      </c>
      <c r="AG183" s="16">
        <v>7896400000</v>
      </c>
      <c r="AH183" s="16">
        <v>299800000</v>
      </c>
      <c r="AI183" s="16">
        <v>8458300000</v>
      </c>
      <c r="AJ183" s="16">
        <v>199200000</v>
      </c>
      <c r="AK183" s="16">
        <v>1824383000</v>
      </c>
      <c r="AL183" s="16">
        <v>2137018000</v>
      </c>
      <c r="AM183" s="16">
        <v>1843200000</v>
      </c>
      <c r="AN183" s="16">
        <v>1282800000</v>
      </c>
      <c r="AO183" s="16">
        <v>5386100000</v>
      </c>
      <c r="AP183" s="16">
        <v>493100000</v>
      </c>
      <c r="AQ183" s="16">
        <v>3265922202.2399998</v>
      </c>
    </row>
    <row r="184" spans="1:43">
      <c r="A184" s="1">
        <f t="shared" si="15"/>
        <v>42272</v>
      </c>
      <c r="B184" s="1">
        <f t="shared" si="16"/>
        <v>42637</v>
      </c>
      <c r="C184" s="1">
        <f t="shared" si="17"/>
        <v>43003</v>
      </c>
      <c r="D184" s="1">
        <f t="shared" si="18"/>
        <v>43338</v>
      </c>
      <c r="E184" s="7">
        <v>43368</v>
      </c>
      <c r="F184" t="s">
        <v>205</v>
      </c>
      <c r="G184" s="10">
        <v>474428221.01999998</v>
      </c>
      <c r="H184" s="10">
        <v>-32.739074324550423</v>
      </c>
      <c r="I184" s="2">
        <v>8.3855235190175303</v>
      </c>
      <c r="J184" s="2">
        <v>9.0803768957251005</v>
      </c>
      <c r="K184" s="2">
        <v>89.227429999999998</v>
      </c>
      <c r="L184" s="2">
        <v>3.1780123353279656E-2</v>
      </c>
      <c r="M184" s="2">
        <v>12.6299507619875</v>
      </c>
      <c r="N184" s="2">
        <v>11.372148639725699</v>
      </c>
      <c r="O184" s="2">
        <v>32.434631118213908</v>
      </c>
      <c r="P184" s="2">
        <v>3.8451738679649865</v>
      </c>
      <c r="Q184" s="2">
        <v>0.11977129475074118</v>
      </c>
      <c r="R184" s="2">
        <v>0.12094123384540356</v>
      </c>
      <c r="S184" s="2">
        <v>0.7830090221897098</v>
      </c>
      <c r="T184" s="2">
        <v>4.9968599999999999</v>
      </c>
      <c r="U184" s="2">
        <v>0.50241000000000002</v>
      </c>
      <c r="V184" s="2">
        <v>4.84546163</v>
      </c>
      <c r="W184" s="2">
        <v>4.1355876030000003</v>
      </c>
      <c r="X184" s="2">
        <v>4.2908589089999998</v>
      </c>
      <c r="Y184" s="2">
        <v>0</v>
      </c>
      <c r="Z184" s="2">
        <v>0</v>
      </c>
      <c r="AA184" s="2">
        <v>0.60925494159670135</v>
      </c>
      <c r="AB184" s="2">
        <v>-4.1286080957330196</v>
      </c>
      <c r="AC184" s="2">
        <v>-0.60924999999999996</v>
      </c>
      <c r="AD184" s="6">
        <f t="shared" si="14"/>
        <v>0</v>
      </c>
      <c r="AE184" s="2">
        <v>1</v>
      </c>
      <c r="AF184" s="16">
        <v>5534000</v>
      </c>
      <c r="AG184" s="16">
        <v>174134000</v>
      </c>
      <c r="AH184" s="16">
        <v>24799000</v>
      </c>
      <c r="AI184" s="16">
        <v>205050000</v>
      </c>
      <c r="AJ184" s="16">
        <v>19230000</v>
      </c>
      <c r="AK184" s="16">
        <v>143664000</v>
      </c>
      <c r="AL184" s="16">
        <v>141644000</v>
      </c>
      <c r="AM184" s="16">
        <v>152116000</v>
      </c>
      <c r="AN184" s="16">
        <v>160556000</v>
      </c>
      <c r="AO184" s="16">
        <v>174134000</v>
      </c>
      <c r="AP184" s="16">
        <v>20962000</v>
      </c>
      <c r="AQ184" s="16">
        <v>679894737.5</v>
      </c>
    </row>
    <row r="185" spans="1:43">
      <c r="A185" s="1">
        <f t="shared" si="15"/>
        <v>42271</v>
      </c>
      <c r="B185" s="1">
        <f t="shared" si="16"/>
        <v>42636</v>
      </c>
      <c r="C185" s="1">
        <f t="shared" si="17"/>
        <v>43002</v>
      </c>
      <c r="D185" s="1">
        <f t="shared" si="18"/>
        <v>43337</v>
      </c>
      <c r="E185" s="7">
        <v>43367</v>
      </c>
      <c r="F185" t="s">
        <v>206</v>
      </c>
      <c r="G185" s="10">
        <v>1199129321.9400001</v>
      </c>
      <c r="H185" s="10">
        <v>-9.024026659158114</v>
      </c>
      <c r="I185" s="2">
        <v>-68.441595809470002</v>
      </c>
      <c r="J185" s="2">
        <v>-22.772582697846602</v>
      </c>
      <c r="K185" s="2">
        <v>34.070149999999998</v>
      </c>
      <c r="L185" s="2">
        <v>-0.56559935671181105</v>
      </c>
      <c r="M185" s="2">
        <v>-21.789295135794902</v>
      </c>
      <c r="N185" s="2">
        <v>-39.331580763253399</v>
      </c>
      <c r="O185" s="2">
        <v>-10.783986404059879</v>
      </c>
      <c r="P185" s="2">
        <v>17.101144222606752</v>
      </c>
      <c r="Q185" s="2">
        <v>-0.1680665279531392</v>
      </c>
      <c r="R185" s="2">
        <v>-0.18066108673248041</v>
      </c>
      <c r="S185" s="2">
        <v>1.2576389710560205</v>
      </c>
      <c r="T185" s="2">
        <v>4.03111</v>
      </c>
      <c r="U185" s="2">
        <v>0.58806999999999998</v>
      </c>
      <c r="V185" s="2">
        <v>1.00980551471448</v>
      </c>
      <c r="W185" s="2">
        <v>2.0056522979999998</v>
      </c>
      <c r="X185" s="2">
        <v>2.5019891521838802</v>
      </c>
      <c r="Y185" s="2">
        <v>0.42424637971677959</v>
      </c>
      <c r="Z185" s="2">
        <v>8.4425416959999993</v>
      </c>
      <c r="AA185" s="2">
        <v>0.545089635924634</v>
      </c>
      <c r="AB185" s="2">
        <v>-0.90818075083806604</v>
      </c>
      <c r="AC185" s="2">
        <v>-0.24858</v>
      </c>
      <c r="AD185" s="6">
        <f t="shared" si="14"/>
        <v>0</v>
      </c>
      <c r="AE185" s="2">
        <v>1</v>
      </c>
      <c r="AF185" s="16">
        <v>-518395000</v>
      </c>
      <c r="AG185" s="16">
        <v>916541000</v>
      </c>
      <c r="AH185" s="16">
        <v>-210709000</v>
      </c>
      <c r="AI185" s="16">
        <v>1166322000</v>
      </c>
      <c r="AJ185" s="16">
        <v>-246522000</v>
      </c>
      <c r="AK185" s="16">
        <v>920802000</v>
      </c>
      <c r="AL185" s="16">
        <v>1164043000</v>
      </c>
      <c r="AM185" s="16">
        <v>1384826000</v>
      </c>
      <c r="AN185" s="16">
        <v>1466812000</v>
      </c>
      <c r="AO185" s="16">
        <v>643527000</v>
      </c>
      <c r="AP185" s="16">
        <v>-274885000</v>
      </c>
      <c r="AQ185" s="16">
        <v>2964356102.6799998</v>
      </c>
    </row>
    <row r="186" spans="1:43">
      <c r="A186" s="1">
        <f t="shared" si="15"/>
        <v>42271</v>
      </c>
      <c r="B186" s="1">
        <f t="shared" si="16"/>
        <v>42636</v>
      </c>
      <c r="C186" s="1">
        <f t="shared" si="17"/>
        <v>43002</v>
      </c>
      <c r="D186" s="1">
        <f t="shared" si="18"/>
        <v>43337</v>
      </c>
      <c r="E186" s="7">
        <v>43367</v>
      </c>
      <c r="F186" t="s">
        <v>207</v>
      </c>
      <c r="G186" s="10">
        <v>610880657.02999997</v>
      </c>
      <c r="H186" s="10">
        <v>15.363709455215401</v>
      </c>
      <c r="I186" s="2">
        <v>-5.4098256558619902</v>
      </c>
      <c r="J186" s="2">
        <v>-1.82543166520339</v>
      </c>
      <c r="K186" s="2">
        <v>9.88171</v>
      </c>
      <c r="L186" s="2">
        <v>-0.1478439864687135</v>
      </c>
      <c r="M186" s="2">
        <v>-6.2015552489652599</v>
      </c>
      <c r="N186" s="2">
        <v>-9.8926767782025706</v>
      </c>
      <c r="O186" s="2">
        <v>10.529003432225764</v>
      </c>
      <c r="P186" s="2">
        <v>-6.7338176014255451</v>
      </c>
      <c r="Q186" s="2">
        <v>-4.330118593909317E-2</v>
      </c>
      <c r="R186" s="2">
        <v>3.162417121684867E-2</v>
      </c>
      <c r="S186" s="2">
        <v>1.0530920924336973</v>
      </c>
      <c r="T186" s="2">
        <v>1.5690200000000001</v>
      </c>
      <c r="U186" s="2">
        <v>0.13242999999999999</v>
      </c>
      <c r="V186" s="2">
        <v>0.25204704700000002</v>
      </c>
      <c r="W186" s="2">
        <v>0.56271116300000001</v>
      </c>
      <c r="X186" s="2">
        <v>0.85166053600000002</v>
      </c>
      <c r="Y186" s="2">
        <v>0.93086138318573874</v>
      </c>
      <c r="Z186" s="2">
        <v>60.907590315999997</v>
      </c>
      <c r="AA186" s="2">
        <v>5.8908810629278233E-2</v>
      </c>
      <c r="AB186" s="2">
        <v>10.5540882002602</v>
      </c>
      <c r="AC186" s="2">
        <v>0.42319000000000001</v>
      </c>
      <c r="AD186" s="6">
        <f t="shared" si="14"/>
        <v>0</v>
      </c>
      <c r="AE186" s="2">
        <v>1</v>
      </c>
      <c r="AF186" s="16">
        <v>-96674000</v>
      </c>
      <c r="AG186" s="16">
        <v>653892000</v>
      </c>
      <c r="AH186" s="16">
        <v>25947000</v>
      </c>
      <c r="AI186" s="16">
        <v>820480000</v>
      </c>
      <c r="AJ186" s="16">
        <v>-37414000</v>
      </c>
      <c r="AK186" s="16">
        <v>1491284000</v>
      </c>
      <c r="AL186" s="16">
        <v>805599000</v>
      </c>
      <c r="AM186" s="16">
        <v>547497000</v>
      </c>
      <c r="AN186" s="16">
        <v>864041000</v>
      </c>
      <c r="AO186" s="16">
        <v>338653000</v>
      </c>
      <c r="AP186" s="16">
        <v>51133000</v>
      </c>
      <c r="AQ186" s="16">
        <v>538379532.5</v>
      </c>
    </row>
    <row r="187" spans="1:43">
      <c r="A187" s="1">
        <f t="shared" si="15"/>
        <v>42266</v>
      </c>
      <c r="B187" s="1">
        <f t="shared" si="16"/>
        <v>42631</v>
      </c>
      <c r="C187" s="1">
        <f t="shared" si="17"/>
        <v>42997</v>
      </c>
      <c r="D187" s="1">
        <f t="shared" si="18"/>
        <v>43332</v>
      </c>
      <c r="E187" s="7">
        <v>43362</v>
      </c>
      <c r="F187" t="s">
        <v>208</v>
      </c>
      <c r="G187" s="10">
        <v>3028369153.9499998</v>
      </c>
      <c r="H187" s="10">
        <v>25.58325166989945</v>
      </c>
      <c r="I187" s="2">
        <v>3.4552860445488198</v>
      </c>
      <c r="J187" s="2">
        <v>39.763513513513502</v>
      </c>
      <c r="K187" s="2">
        <v>67.534360000000007</v>
      </c>
      <c r="L187" s="2">
        <v>2.5495602629274857E-2</v>
      </c>
      <c r="M187" s="2">
        <v>38.766891891891902</v>
      </c>
      <c r="N187" s="2">
        <v>2.9983538449478702</v>
      </c>
      <c r="O187" s="2">
        <v>30.310646146193093</v>
      </c>
      <c r="P187" s="2">
        <v>15.394737542869052</v>
      </c>
      <c r="Q187" s="2">
        <v>-1.3246563931695128</v>
      </c>
      <c r="R187" s="2">
        <v>3.5449795120484191E-2</v>
      </c>
      <c r="S187" s="2">
        <v>6.0173176447000737E-2</v>
      </c>
      <c r="T187" s="2">
        <v>0.95648999999999995</v>
      </c>
      <c r="U187" s="2">
        <v>-8.0000000000000004E-4</v>
      </c>
      <c r="V187" s="2">
        <v>3.4325213479999999</v>
      </c>
      <c r="W187" s="2">
        <v>13.045865943000001</v>
      </c>
      <c r="X187" s="2">
        <v>0.71040855199999997</v>
      </c>
      <c r="Y187" s="2">
        <v>0.10980102100011602</v>
      </c>
      <c r="Z187" s="2">
        <v>10.38824477</v>
      </c>
      <c r="AA187" s="2">
        <v>1.43747631431073E-3</v>
      </c>
      <c r="AB187" s="2">
        <v>7.4660351687781796</v>
      </c>
      <c r="AC187" s="2">
        <v>9.7500000000000003E-2</v>
      </c>
      <c r="AD187" s="6">
        <f t="shared" si="14"/>
        <v>0</v>
      </c>
      <c r="AE187" s="2">
        <v>1</v>
      </c>
      <c r="AF187" s="16">
        <v>195100000</v>
      </c>
      <c r="AG187" s="16">
        <v>7652300000</v>
      </c>
      <c r="AH187" s="16">
        <v>282900000</v>
      </c>
      <c r="AI187" s="16">
        <v>7980300000</v>
      </c>
      <c r="AJ187" s="16">
        <v>-636100000</v>
      </c>
      <c r="AK187" s="16">
        <v>313300000</v>
      </c>
      <c r="AL187" s="16">
        <v>369600000</v>
      </c>
      <c r="AM187" s="16">
        <v>441300000</v>
      </c>
      <c r="AN187" s="16">
        <v>480200000</v>
      </c>
      <c r="AO187" s="16">
        <v>6895200000</v>
      </c>
      <c r="AP187" s="16">
        <v>254800000</v>
      </c>
      <c r="AQ187" s="16">
        <v>7723152638.0500002</v>
      </c>
    </row>
    <row r="188" spans="1:43">
      <c r="A188" s="1">
        <f t="shared" si="15"/>
        <v>42264</v>
      </c>
      <c r="B188" s="1">
        <f t="shared" si="16"/>
        <v>42629</v>
      </c>
      <c r="C188" s="1">
        <f t="shared" si="17"/>
        <v>42995</v>
      </c>
      <c r="D188" s="1">
        <f t="shared" si="18"/>
        <v>43330</v>
      </c>
      <c r="E188" s="7">
        <v>43360</v>
      </c>
      <c r="F188" t="s">
        <v>209</v>
      </c>
      <c r="G188" s="10">
        <v>2248817633.23</v>
      </c>
      <c r="H188" s="10">
        <v>-12.655000032716471</v>
      </c>
      <c r="I188" s="2">
        <v>4.0055253298877203</v>
      </c>
      <c r="J188" s="2">
        <v>18.761043220652802</v>
      </c>
      <c r="K188" s="2">
        <v>78.701700000000002</v>
      </c>
      <c r="L188" s="2">
        <v>1.3173327526300484E-2</v>
      </c>
      <c r="M188" s="2">
        <v>34.808231497645899</v>
      </c>
      <c r="N188" s="2">
        <v>7.43163646672547</v>
      </c>
      <c r="O188" s="2">
        <v>13.588744414277377</v>
      </c>
      <c r="P188" s="2">
        <v>33.847005104811082</v>
      </c>
      <c r="Q188" s="2">
        <v>0.160419822133163</v>
      </c>
      <c r="R188" s="2">
        <v>4.2029745258842587E-2</v>
      </c>
      <c r="S188" s="2">
        <v>8.8270856472620368E-2</v>
      </c>
      <c r="T188" s="2">
        <v>1.41825</v>
      </c>
      <c r="U188" s="2">
        <v>4.4069999999999998E-2</v>
      </c>
      <c r="V188" s="2">
        <v>1.761050588</v>
      </c>
      <c r="W188" s="2">
        <v>9.0170948410000005</v>
      </c>
      <c r="X188" s="2">
        <v>0.40065707299999997</v>
      </c>
      <c r="Y188" s="2">
        <v>1.5498797832533979</v>
      </c>
      <c r="Z188" s="2">
        <v>48.819835613999999</v>
      </c>
      <c r="AA188" s="2">
        <v>0.12969720405938373</v>
      </c>
      <c r="AB188" s="2">
        <v>27.136354246008601</v>
      </c>
      <c r="AC188" s="2">
        <v>0.47813</v>
      </c>
      <c r="AD188" s="6">
        <f t="shared" si="14"/>
        <v>0</v>
      </c>
      <c r="AE188" s="2">
        <v>1</v>
      </c>
      <c r="AF188" s="16">
        <v>66906000</v>
      </c>
      <c r="AG188" s="16">
        <v>5078899000</v>
      </c>
      <c r="AH188" s="16">
        <v>222885000</v>
      </c>
      <c r="AI188" s="16">
        <v>5303030000</v>
      </c>
      <c r="AJ188" s="16">
        <v>75093000</v>
      </c>
      <c r="AK188" s="16">
        <v>222680000</v>
      </c>
      <c r="AL188" s="16">
        <v>428365000</v>
      </c>
      <c r="AM188" s="16">
        <v>462007000</v>
      </c>
      <c r="AN188" s="16">
        <v>468103000</v>
      </c>
      <c r="AO188" s="16">
        <v>1991819000</v>
      </c>
      <c r="AP188" s="16">
        <v>313587000</v>
      </c>
      <c r="AQ188" s="16">
        <v>4261253594.6399999</v>
      </c>
    </row>
    <row r="189" spans="1:43">
      <c r="A189" s="1">
        <f t="shared" si="15"/>
        <v>42260</v>
      </c>
      <c r="B189" s="1">
        <f t="shared" si="16"/>
        <v>42625</v>
      </c>
      <c r="C189" s="1">
        <f t="shared" si="17"/>
        <v>42991</v>
      </c>
      <c r="D189" s="1">
        <f t="shared" si="18"/>
        <v>43326</v>
      </c>
      <c r="E189" s="7">
        <v>43356</v>
      </c>
      <c r="F189" t="s">
        <v>210</v>
      </c>
      <c r="G189" s="10">
        <v>962432680</v>
      </c>
      <c r="H189" s="10">
        <v>6.7965742403166276</v>
      </c>
      <c r="I189" s="2">
        <v>12.6353790613718</v>
      </c>
      <c r="J189" s="2">
        <v>2.7016444792482401</v>
      </c>
      <c r="K189" s="2">
        <v>21.450019999999999</v>
      </c>
      <c r="L189" s="2">
        <v>0</v>
      </c>
      <c r="M189" s="2">
        <v>7.00861393891934</v>
      </c>
      <c r="N189" s="2">
        <v>8.0849141824751598</v>
      </c>
      <c r="O189" s="2">
        <v>12.448115</v>
      </c>
      <c r="P189" s="2">
        <v>-1.8700908285526763</v>
      </c>
      <c r="Q189" s="2">
        <v>-2.5311025311025311E-2</v>
      </c>
      <c r="R189" s="2">
        <v>4.1589988958410012E-2</v>
      </c>
      <c r="S189" s="2">
        <v>0.85793154214206846</v>
      </c>
      <c r="T189" s="2">
        <v>1.9394499999999999</v>
      </c>
      <c r="U189" s="2">
        <v>0.17702999999999999</v>
      </c>
      <c r="V189" s="2">
        <v>0.78827643199999997</v>
      </c>
      <c r="W189" s="2">
        <v>1.2224008179999999</v>
      </c>
      <c r="X189" s="2">
        <v>3.216273122</v>
      </c>
      <c r="Y189" s="2">
        <v>2.2573529411764706</v>
      </c>
      <c r="Z189" s="2">
        <v>41.304781218999999</v>
      </c>
      <c r="AA189" s="2">
        <v>9.7629796839729124E-2</v>
      </c>
      <c r="AB189" s="2">
        <v>21.9236113220927</v>
      </c>
      <c r="AC189" s="2">
        <v>0.59536999999999995</v>
      </c>
      <c r="AD189" s="6">
        <f t="shared" si="14"/>
        <v>0</v>
      </c>
      <c r="AE189" s="2">
        <v>1</v>
      </c>
      <c r="AF189" s="16">
        <v>0</v>
      </c>
      <c r="AG189" s="16">
        <v>1772000000</v>
      </c>
      <c r="AH189" s="16">
        <v>113000000</v>
      </c>
      <c r="AI189" s="16">
        <v>2717000000</v>
      </c>
      <c r="AJ189" s="16">
        <v>-59000000</v>
      </c>
      <c r="AK189" s="16">
        <v>2476000000</v>
      </c>
      <c r="AL189" s="16">
        <v>2289000000</v>
      </c>
      <c r="AM189" s="16">
        <v>2233000000</v>
      </c>
      <c r="AN189" s="16">
        <v>2331000000</v>
      </c>
      <c r="AO189" s="16">
        <v>544000000</v>
      </c>
      <c r="AP189" s="16">
        <v>240000000</v>
      </c>
      <c r="AQ189" s="16">
        <v>2987547600</v>
      </c>
    </row>
    <row r="190" spans="1:43">
      <c r="A190" s="1">
        <f t="shared" si="15"/>
        <v>42257</v>
      </c>
      <c r="B190" s="1">
        <f t="shared" si="16"/>
        <v>42622</v>
      </c>
      <c r="C190" s="1">
        <f t="shared" si="17"/>
        <v>42988</v>
      </c>
      <c r="D190" s="1">
        <f t="shared" si="18"/>
        <v>43323</v>
      </c>
      <c r="E190" s="7">
        <v>43353</v>
      </c>
      <c r="F190" t="s">
        <v>211</v>
      </c>
      <c r="G190" s="10">
        <v>4044235069.5999999</v>
      </c>
      <c r="H190" s="10">
        <v>3.638984158196513</v>
      </c>
      <c r="I190" s="2">
        <v>16.510817689765599</v>
      </c>
      <c r="J190" s="2">
        <v>13.273425592321701</v>
      </c>
      <c r="K190" s="2">
        <v>57.226579999999998</v>
      </c>
      <c r="L190" s="2">
        <v>-1.0658563254480224E-2</v>
      </c>
      <c r="M190" s="2">
        <v>15.1671627216668</v>
      </c>
      <c r="N190" s="2">
        <v>10.692540001201101</v>
      </c>
      <c r="O190" s="2">
        <v>25.672633461577732</v>
      </c>
      <c r="P190" s="2">
        <v>13.959370141238461</v>
      </c>
      <c r="Q190" s="2">
        <v>0.21718891647009128</v>
      </c>
      <c r="R190" s="2">
        <v>0.17716177640971484</v>
      </c>
      <c r="S190" s="2">
        <v>0.64307063320135116</v>
      </c>
      <c r="T190" s="2">
        <v>4.83392</v>
      </c>
      <c r="U190" s="2">
        <v>0.33232</v>
      </c>
      <c r="V190" s="2">
        <v>5.2918348220000002</v>
      </c>
      <c r="W190" s="2">
        <v>5.4629938070000001</v>
      </c>
      <c r="X190" s="2">
        <v>7.3582545440000002</v>
      </c>
      <c r="Y190" s="2">
        <v>0.76427703711967676</v>
      </c>
      <c r="Z190" s="2">
        <v>10.380379338999999</v>
      </c>
      <c r="AA190" s="2">
        <v>0.12021007978992021</v>
      </c>
      <c r="AB190" s="2">
        <v>1.0371571284094201</v>
      </c>
      <c r="AC190" s="2">
        <v>0.11799</v>
      </c>
      <c r="AD190" s="6">
        <f t="shared" si="14"/>
        <v>0</v>
      </c>
      <c r="AE190" s="2">
        <v>1</v>
      </c>
      <c r="AF190" s="16">
        <v>-12136000</v>
      </c>
      <c r="AG190" s="16">
        <v>1138615000</v>
      </c>
      <c r="AH190" s="16">
        <v>232176000</v>
      </c>
      <c r="AI190" s="16">
        <v>1310531000</v>
      </c>
      <c r="AJ190" s="16">
        <v>183039000</v>
      </c>
      <c r="AK190" s="16">
        <v>572905000</v>
      </c>
      <c r="AL190" s="16">
        <v>697376000</v>
      </c>
      <c r="AM190" s="16">
        <v>728243000</v>
      </c>
      <c r="AN190" s="16">
        <v>842764000</v>
      </c>
      <c r="AO190" s="16">
        <v>645372000</v>
      </c>
      <c r="AP190" s="16">
        <v>186103000</v>
      </c>
      <c r="AQ190" s="16">
        <v>4777754105.1000004</v>
      </c>
    </row>
    <row r="191" spans="1:43">
      <c r="A191" s="1">
        <f t="shared" si="15"/>
        <v>42257</v>
      </c>
      <c r="B191" s="1">
        <f t="shared" si="16"/>
        <v>42622</v>
      </c>
      <c r="C191" s="1">
        <f t="shared" si="17"/>
        <v>42988</v>
      </c>
      <c r="D191" s="1">
        <f t="shared" si="18"/>
        <v>43323</v>
      </c>
      <c r="E191" s="7">
        <v>43353</v>
      </c>
      <c r="F191" t="s">
        <v>212</v>
      </c>
      <c r="G191" s="10">
        <v>1044722838.55</v>
      </c>
      <c r="H191" s="10">
        <v>-10.868846747691695</v>
      </c>
      <c r="I191" s="2">
        <v>4.5774417513396504</v>
      </c>
      <c r="J191" s="2">
        <v>1.6970123756243201</v>
      </c>
      <c r="K191" s="2">
        <v>14.294729999999999</v>
      </c>
      <c r="L191" s="2">
        <v>-2.1435197677584561E-2</v>
      </c>
      <c r="M191" s="2">
        <v>6.7352607487969998</v>
      </c>
      <c r="N191" s="2">
        <v>7.2679110637791302</v>
      </c>
      <c r="O191" s="2">
        <v>11.92072245891252</v>
      </c>
      <c r="P191" s="2">
        <v>15.052420419704474</v>
      </c>
      <c r="Q191" s="2">
        <v>4.5542001162593881E-2</v>
      </c>
      <c r="R191" s="2">
        <v>4.8209582588025317E-2</v>
      </c>
      <c r="S191" s="2">
        <v>0.95354361878136706</v>
      </c>
      <c r="T191" s="2">
        <v>1.3544</v>
      </c>
      <c r="U191" s="2">
        <v>5.0709999999999998E-2</v>
      </c>
      <c r="V191" s="2">
        <v>0.641948136</v>
      </c>
      <c r="W191" s="2">
        <v>1.108944471</v>
      </c>
      <c r="X191" s="2">
        <v>1.78149107</v>
      </c>
      <c r="Y191" s="2">
        <v>1.428230822135615</v>
      </c>
      <c r="Z191" s="2">
        <v>43.506706274000003</v>
      </c>
      <c r="AA191" s="2">
        <v>2.5515627027194943E-2</v>
      </c>
      <c r="AB191" s="2">
        <v>25.0867416218565</v>
      </c>
      <c r="AC191" s="2">
        <v>0.56266000000000005</v>
      </c>
      <c r="AD191" s="6">
        <f t="shared" si="14"/>
        <v>0</v>
      </c>
      <c r="AE191" s="2">
        <v>1</v>
      </c>
      <c r="AF191" s="16">
        <v>-35191000</v>
      </c>
      <c r="AG191" s="16">
        <v>1641739000</v>
      </c>
      <c r="AH191" s="16">
        <v>97673000</v>
      </c>
      <c r="AI191" s="16">
        <v>2026008000</v>
      </c>
      <c r="AJ191" s="16">
        <v>87982000</v>
      </c>
      <c r="AK191" s="16">
        <v>1367091000</v>
      </c>
      <c r="AL191" s="16">
        <v>2085623000</v>
      </c>
      <c r="AM191" s="16">
        <v>2076423000</v>
      </c>
      <c r="AN191" s="16">
        <v>1931887000</v>
      </c>
      <c r="AO191" s="16">
        <v>676105000</v>
      </c>
      <c r="AP191" s="16">
        <v>178339000</v>
      </c>
      <c r="AQ191" s="16">
        <v>2125929722.5999999</v>
      </c>
    </row>
    <row r="192" spans="1:43">
      <c r="A192" s="1">
        <f t="shared" si="15"/>
        <v>42246</v>
      </c>
      <c r="B192" s="1">
        <f t="shared" si="16"/>
        <v>42611</v>
      </c>
      <c r="C192" s="1">
        <f t="shared" si="17"/>
        <v>42977</v>
      </c>
      <c r="D192" s="1">
        <f t="shared" si="18"/>
        <v>43312</v>
      </c>
      <c r="E192" s="7">
        <v>43342</v>
      </c>
      <c r="F192" t="s">
        <v>213</v>
      </c>
      <c r="G192" s="10">
        <v>779913486</v>
      </c>
      <c r="H192" s="10">
        <v>-16.842767697469561</v>
      </c>
      <c r="I192" s="2">
        <v>-15.3847724650555</v>
      </c>
      <c r="J192" s="2">
        <v>-14.267750414738201</v>
      </c>
      <c r="K192" s="2">
        <v>65.644049999999993</v>
      </c>
      <c r="L192" s="2">
        <v>-0.11735843214568938</v>
      </c>
      <c r="M192" s="2">
        <v>-13.0299747748294</v>
      </c>
      <c r="N192" s="2">
        <v>-10.554476648044</v>
      </c>
      <c r="O192" s="2">
        <v>-142.74251050959234</v>
      </c>
      <c r="P192" s="2">
        <v>11.43539704965972</v>
      </c>
      <c r="Q192" s="2">
        <v>-0.11919885595141669</v>
      </c>
      <c r="R192" s="2">
        <v>-3.4339514428063364E-2</v>
      </c>
      <c r="S192" s="2">
        <v>0.69153666178003736</v>
      </c>
      <c r="T192" s="2">
        <v>2.843</v>
      </c>
      <c r="U192" s="2">
        <v>0.26704</v>
      </c>
      <c r="V192" s="2">
        <v>3.3637538920000001</v>
      </c>
      <c r="W192" s="2">
        <v>3.6071919389999998</v>
      </c>
      <c r="X192" s="2">
        <v>3.771182665</v>
      </c>
      <c r="Y192" s="2">
        <v>0.30573558471775875</v>
      </c>
      <c r="Z192" s="2">
        <v>8.5538512460000007</v>
      </c>
      <c r="AA192" s="2">
        <v>7.5713486820279993E-2</v>
      </c>
      <c r="AB192" s="2">
        <v>1.15614076955686</v>
      </c>
      <c r="AC192" s="2">
        <v>0.15842999999999999</v>
      </c>
      <c r="AD192" s="6">
        <f t="shared" si="14"/>
        <v>0</v>
      </c>
      <c r="AE192" s="2">
        <v>1</v>
      </c>
      <c r="AF192" s="16">
        <v>-37145000</v>
      </c>
      <c r="AG192" s="16">
        <v>316509000</v>
      </c>
      <c r="AH192" s="16">
        <v>-12813000</v>
      </c>
      <c r="AI192" s="16">
        <v>373127000</v>
      </c>
      <c r="AJ192" s="16">
        <v>-30757000</v>
      </c>
      <c r="AK192" s="16">
        <v>186672000</v>
      </c>
      <c r="AL192" s="16">
        <v>216007000</v>
      </c>
      <c r="AM192" s="16">
        <v>236634000</v>
      </c>
      <c r="AN192" s="16">
        <v>258031000</v>
      </c>
      <c r="AO192" s="16">
        <v>242399000</v>
      </c>
      <c r="AP192" s="16">
        <v>-6672000</v>
      </c>
      <c r="AQ192" s="16">
        <v>952378030.12</v>
      </c>
    </row>
    <row r="193" spans="1:43">
      <c r="A193" s="1">
        <f t="shared" si="15"/>
        <v>42231</v>
      </c>
      <c r="B193" s="1">
        <f t="shared" si="16"/>
        <v>42596</v>
      </c>
      <c r="C193" s="1">
        <f t="shared" si="17"/>
        <v>42962</v>
      </c>
      <c r="D193" s="1">
        <f t="shared" si="18"/>
        <v>43297</v>
      </c>
      <c r="E193" s="7">
        <v>43327</v>
      </c>
      <c r="F193" t="s">
        <v>214</v>
      </c>
      <c r="G193" s="10">
        <v>601854032.38</v>
      </c>
      <c r="H193" s="10">
        <v>-26.724565492852761</v>
      </c>
      <c r="I193" s="2">
        <v>14.678411677978501</v>
      </c>
      <c r="J193" s="2">
        <v>9.3684430911515602</v>
      </c>
      <c r="K193" s="2">
        <v>39.028680000000001</v>
      </c>
      <c r="L193" s="2">
        <v>3.3762152046115275E-2</v>
      </c>
      <c r="M193" s="2">
        <v>17.415605044808899</v>
      </c>
      <c r="N193" s="2">
        <v>15.9258977931452</v>
      </c>
      <c r="O193" s="2">
        <v>26.753369318077212</v>
      </c>
      <c r="P193" s="2">
        <v>-1.4788949978803039</v>
      </c>
      <c r="Q193" s="2">
        <v>9.3257598023044494E-2</v>
      </c>
      <c r="R193" s="2">
        <v>5.6690109296582289E-2</v>
      </c>
      <c r="S193" s="2">
        <v>0.42078363920644196</v>
      </c>
      <c r="T193" s="2">
        <v>2.5165999999999999</v>
      </c>
      <c r="U193" s="2">
        <v>0.10125000000000001</v>
      </c>
      <c r="V193" s="2">
        <v>2.6203302549999998</v>
      </c>
      <c r="W193" s="2">
        <v>3.3069868169999999</v>
      </c>
      <c r="X193" s="2">
        <v>2.8875434530000001</v>
      </c>
      <c r="Y193" s="2">
        <v>3.0294791498768103</v>
      </c>
      <c r="Z193" s="2">
        <v>22.265227862</v>
      </c>
      <c r="AA193" s="2">
        <v>2.9583491074808746E-2</v>
      </c>
      <c r="AB193" s="2">
        <v>42.521103861013898</v>
      </c>
      <c r="AC193" s="2">
        <v>0.72224999999999995</v>
      </c>
      <c r="AD193" s="6">
        <f t="shared" si="14"/>
        <v>0</v>
      </c>
      <c r="AE193" s="2">
        <v>1</v>
      </c>
      <c r="AF193" s="16">
        <v>23633000</v>
      </c>
      <c r="AG193" s="16">
        <v>699985000</v>
      </c>
      <c r="AH193" s="16">
        <v>44923000</v>
      </c>
      <c r="AI193" s="16">
        <v>792431000</v>
      </c>
      <c r="AJ193" s="16">
        <v>31096000</v>
      </c>
      <c r="AK193" s="16">
        <v>353406000</v>
      </c>
      <c r="AL193" s="16">
        <v>320498000</v>
      </c>
      <c r="AM193" s="16">
        <v>297978000</v>
      </c>
      <c r="AN193" s="16">
        <v>333442000</v>
      </c>
      <c r="AO193" s="16">
        <v>173716000</v>
      </c>
      <c r="AP193" s="16">
        <v>54317000</v>
      </c>
      <c r="AQ193" s="16">
        <v>1453162761.25</v>
      </c>
    </row>
    <row r="194" spans="1:43">
      <c r="A194" s="1">
        <f t="shared" si="15"/>
        <v>42230</v>
      </c>
      <c r="B194" s="1">
        <f t="shared" si="16"/>
        <v>42595</v>
      </c>
      <c r="C194" s="1">
        <f t="shared" si="17"/>
        <v>42961</v>
      </c>
      <c r="D194" s="1">
        <f t="shared" si="18"/>
        <v>43296</v>
      </c>
      <c r="E194" s="7">
        <v>43326</v>
      </c>
      <c r="F194" t="s">
        <v>215</v>
      </c>
      <c r="G194" s="10">
        <v>5595915916.0799999</v>
      </c>
      <c r="H194" s="10">
        <v>9.7013894296226404</v>
      </c>
      <c r="I194" s="2">
        <v>4.3072716807081601</v>
      </c>
      <c r="J194" s="2">
        <v>12.3614009062997</v>
      </c>
      <c r="K194" s="2">
        <v>26.423729999999999</v>
      </c>
      <c r="L194" s="2">
        <v>7.2685355616421227E-2</v>
      </c>
      <c r="M194" s="2">
        <v>25.865985017054101</v>
      </c>
      <c r="N194" s="2">
        <v>6.62194726927763</v>
      </c>
      <c r="O194" s="2">
        <v>12.334493628910558</v>
      </c>
      <c r="P194" s="2">
        <v>-0.96483318273551555</v>
      </c>
      <c r="Q194" s="2">
        <v>-0.34482063683998387</v>
      </c>
      <c r="R194" s="2">
        <v>0.11310585540620136</v>
      </c>
      <c r="S194" s="2">
        <v>0.1961578459622221</v>
      </c>
      <c r="T194" s="2">
        <v>0.59394000000000002</v>
      </c>
      <c r="U194" s="2">
        <v>-2.5989999999999999E-2</v>
      </c>
      <c r="V194" s="2">
        <v>6.740351692</v>
      </c>
      <c r="W194" s="2">
        <v>7.4421704320000002</v>
      </c>
      <c r="X194" s="2">
        <v>2.038624295</v>
      </c>
      <c r="Y194" s="2">
        <v>0.22767799626402191</v>
      </c>
      <c r="Z194" s="2">
        <v>9.4377871849999995</v>
      </c>
      <c r="AA194" s="2">
        <v>1.0399595576547419E-4</v>
      </c>
      <c r="AB194" s="2">
        <v>8.0549806151079295</v>
      </c>
      <c r="AC194" s="2">
        <v>0.18534999999999999</v>
      </c>
      <c r="AD194" s="6">
        <f t="shared" ref="AD194:AD257" si="19">IF(OR(AND(P194&lt;AVERAGE($Q$2:$Q$1313),U194&gt;AVERAGE($V$2:$V$1313),Y194&lt;AVERAGE($Z$2:$Z$1313)),AND(P194&gt;AVERAGE($Q$2:$Q$1313),U194&lt;AVERAGE($V$2:$V$1313),Y194&gt;AVERAGE($Z$2:$Z$1313))),1,0)</f>
        <v>0</v>
      </c>
      <c r="AE194" s="2">
        <v>1</v>
      </c>
      <c r="AF194" s="16">
        <v>306828000</v>
      </c>
      <c r="AG194" s="16">
        <v>4221318000</v>
      </c>
      <c r="AH194" s="16">
        <v>569363000</v>
      </c>
      <c r="AI194" s="16">
        <v>5033895000</v>
      </c>
      <c r="AJ194" s="16">
        <v>-340489000</v>
      </c>
      <c r="AK194" s="16">
        <v>1344194000</v>
      </c>
      <c r="AL194" s="16">
        <v>763261000</v>
      </c>
      <c r="AM194" s="16">
        <v>621366000</v>
      </c>
      <c r="AN194" s="16">
        <v>987438000</v>
      </c>
      <c r="AO194" s="16">
        <v>3438457000</v>
      </c>
      <c r="AP194" s="16">
        <v>649396000</v>
      </c>
      <c r="AQ194" s="16">
        <v>8009970824.6400003</v>
      </c>
    </row>
    <row r="195" spans="1:43">
      <c r="A195" s="1">
        <f t="shared" si="15"/>
        <v>42222</v>
      </c>
      <c r="B195" s="1">
        <f t="shared" si="16"/>
        <v>42587</v>
      </c>
      <c r="C195" s="1">
        <f t="shared" si="17"/>
        <v>42953</v>
      </c>
      <c r="D195" s="1">
        <f t="shared" si="18"/>
        <v>43288</v>
      </c>
      <c r="E195" s="7">
        <v>43318</v>
      </c>
      <c r="F195" t="s">
        <v>216</v>
      </c>
      <c r="G195" s="10">
        <v>4339571762.4300003</v>
      </c>
      <c r="H195" s="10">
        <v>11.518289882123508</v>
      </c>
      <c r="I195" s="2">
        <v>1.792</v>
      </c>
      <c r="J195" s="2">
        <v>0.54926192928252704</v>
      </c>
      <c r="K195" s="2">
        <v>19.430579999999999</v>
      </c>
      <c r="L195" s="2">
        <v>3.4001302177530203E-2</v>
      </c>
      <c r="M195" s="2">
        <v>9.4110146633318603</v>
      </c>
      <c r="N195" s="2">
        <v>12.332112332112301</v>
      </c>
      <c r="O195" s="2">
        <v>9.6954151341176473</v>
      </c>
      <c r="P195" s="2">
        <v>-2.2887690102737617</v>
      </c>
      <c r="Q195" s="2">
        <v>4.7081212001384015E-2</v>
      </c>
      <c r="R195" s="2">
        <v>0.10243520095137706</v>
      </c>
      <c r="S195" s="2">
        <v>1.0935971242466012</v>
      </c>
      <c r="T195" s="2">
        <v>1.8572299999999999</v>
      </c>
      <c r="U195" s="2">
        <v>0.15432999999999999</v>
      </c>
      <c r="V195" s="2">
        <v>0.94318985399999999</v>
      </c>
      <c r="W195" s="2">
        <v>1.3135002849999999</v>
      </c>
      <c r="X195" s="2">
        <v>3.1073170729999999</v>
      </c>
      <c r="Y195" s="2">
        <v>1.3015318015318016</v>
      </c>
      <c r="Z195" s="2">
        <v>29.307130479000001</v>
      </c>
      <c r="AA195" s="2">
        <v>2.5718006221514867E-2</v>
      </c>
      <c r="AB195" s="2">
        <v>16.4350220264317</v>
      </c>
      <c r="AC195" s="2">
        <v>0.53978999999999999</v>
      </c>
      <c r="AD195" s="6">
        <f t="shared" si="19"/>
        <v>0</v>
      </c>
      <c r="AE195" s="2">
        <v>1</v>
      </c>
      <c r="AF195" s="16">
        <v>94000000</v>
      </c>
      <c r="AG195" s="16">
        <v>2764600000</v>
      </c>
      <c r="AH195" s="16">
        <v>379000000</v>
      </c>
      <c r="AI195" s="16">
        <v>3699900000</v>
      </c>
      <c r="AJ195" s="16">
        <v>190500000</v>
      </c>
      <c r="AK195" s="16">
        <v>4343500000</v>
      </c>
      <c r="AL195" s="16">
        <v>4071400000</v>
      </c>
      <c r="AM195" s="16">
        <v>4004400000</v>
      </c>
      <c r="AN195" s="16">
        <v>4046200000</v>
      </c>
      <c r="AO195" s="16">
        <v>1201200000</v>
      </c>
      <c r="AP195" s="16">
        <v>552500000</v>
      </c>
      <c r="AQ195" s="16">
        <v>5356716861.6000004</v>
      </c>
    </row>
    <row r="196" spans="1:43">
      <c r="A196" s="1">
        <f t="shared" si="15"/>
        <v>42216</v>
      </c>
      <c r="B196" s="1">
        <f t="shared" si="16"/>
        <v>42581</v>
      </c>
      <c r="C196" s="1">
        <f t="shared" si="17"/>
        <v>42947</v>
      </c>
      <c r="D196" s="1">
        <f t="shared" si="18"/>
        <v>43282</v>
      </c>
      <c r="E196" s="7">
        <v>43312</v>
      </c>
      <c r="F196" t="s">
        <v>217</v>
      </c>
      <c r="G196" s="10">
        <v>6428736479.1000004</v>
      </c>
      <c r="H196" s="10">
        <v>18.239781466724271</v>
      </c>
      <c r="I196" s="2">
        <v>7.9049335182898801</v>
      </c>
      <c r="J196" s="2">
        <v>33.411198445641602</v>
      </c>
      <c r="K196" s="2">
        <v>26.079419999999999</v>
      </c>
      <c r="L196" s="2">
        <v>2.1606492620843219E-2</v>
      </c>
      <c r="M196" s="2">
        <v>20.768458005828801</v>
      </c>
      <c r="N196" s="2">
        <v>4.9137201732100104</v>
      </c>
      <c r="O196" s="2">
        <v>21.988933149312903</v>
      </c>
      <c r="P196" s="2">
        <v>2.7669815028640379</v>
      </c>
      <c r="Q196" s="2">
        <v>-4.951059625452065E-3</v>
      </c>
      <c r="R196" s="2">
        <v>5.3492576910632104E-2</v>
      </c>
      <c r="S196" s="2">
        <v>0.11309606119687914</v>
      </c>
      <c r="T196" s="2">
        <v>0.48855999999999999</v>
      </c>
      <c r="U196" s="2">
        <v>-7.4700000000000003E-2</v>
      </c>
      <c r="V196" s="2">
        <v>6.7282216889999997</v>
      </c>
      <c r="W196" s="2">
        <v>10.293148166</v>
      </c>
      <c r="X196" s="2">
        <v>1.6934853169999999</v>
      </c>
      <c r="Y196" s="2">
        <v>0.89594786820460393</v>
      </c>
      <c r="Z196" s="2">
        <v>36.612258840999999</v>
      </c>
      <c r="AA196" s="2">
        <v>2.802157603736832E-2</v>
      </c>
      <c r="AB196" s="2">
        <v>12.212127487696799</v>
      </c>
      <c r="AC196" s="2">
        <v>0.44453999999999999</v>
      </c>
      <c r="AD196" s="6">
        <f t="shared" si="19"/>
        <v>0</v>
      </c>
      <c r="AE196" s="2">
        <v>1</v>
      </c>
      <c r="AF196" s="16">
        <v>157498000</v>
      </c>
      <c r="AG196" s="16">
        <v>7289383000</v>
      </c>
      <c r="AH196" s="16">
        <v>431326000</v>
      </c>
      <c r="AI196" s="16">
        <v>8063287000</v>
      </c>
      <c r="AJ196" s="16">
        <v>-4515000</v>
      </c>
      <c r="AK196" s="16">
        <v>849357000</v>
      </c>
      <c r="AL196" s="16">
        <v>978231000</v>
      </c>
      <c r="AM196" s="16">
        <v>929483000</v>
      </c>
      <c r="AN196" s="16">
        <v>911926000</v>
      </c>
      <c r="AO196" s="16">
        <v>3844717000</v>
      </c>
      <c r="AP196" s="16">
        <v>424029000</v>
      </c>
      <c r="AQ196" s="16">
        <v>9323945334.3700008</v>
      </c>
    </row>
    <row r="197" spans="1:43">
      <c r="A197" s="1">
        <f t="shared" si="15"/>
        <v>42208</v>
      </c>
      <c r="B197" s="1">
        <f t="shared" si="16"/>
        <v>42573</v>
      </c>
      <c r="C197" s="1">
        <f t="shared" si="17"/>
        <v>42939</v>
      </c>
      <c r="D197" s="1">
        <f t="shared" si="18"/>
        <v>43274</v>
      </c>
      <c r="E197" s="7">
        <v>43304</v>
      </c>
      <c r="F197" t="s">
        <v>218</v>
      </c>
      <c r="G197" s="10">
        <v>1962906491.4000001</v>
      </c>
      <c r="H197" s="10">
        <v>-17.910626070340058</v>
      </c>
      <c r="I197" s="2">
        <v>1.12544787110105</v>
      </c>
      <c r="J197" s="2">
        <v>0.40868454661558101</v>
      </c>
      <c r="K197" s="2">
        <v>29.060300000000002</v>
      </c>
      <c r="L197" s="2">
        <v>1.9282553431880237E-2</v>
      </c>
      <c r="M197" s="2">
        <v>4.8243933588761196</v>
      </c>
      <c r="N197" s="2">
        <v>5.5788880991720298</v>
      </c>
      <c r="O197" s="2">
        <v>7.3816892000744048</v>
      </c>
      <c r="P197" s="2">
        <v>12.40611042275931</v>
      </c>
      <c r="Q197" s="2">
        <v>-4.1326254887624379E-4</v>
      </c>
      <c r="R197" s="2">
        <v>7.501908882667345E-2</v>
      </c>
      <c r="S197" s="2">
        <v>1.0007953677780606</v>
      </c>
      <c r="T197" s="2">
        <v>1.69848</v>
      </c>
      <c r="U197" s="2">
        <v>8.2769999999999996E-2</v>
      </c>
      <c r="V197" s="2">
        <v>0.32099220000000001</v>
      </c>
      <c r="W197" s="2">
        <v>0.79190535500000003</v>
      </c>
      <c r="X197" s="2">
        <v>0.91239462599999999</v>
      </c>
      <c r="Y197" s="2">
        <v>1.2685711785808031</v>
      </c>
      <c r="Z197" s="2">
        <v>58.808645431999999</v>
      </c>
      <c r="AA197" s="2">
        <v>2.1090292816119009E-2</v>
      </c>
      <c r="AB197" s="2">
        <v>70.829531785975107</v>
      </c>
      <c r="AC197" s="2">
        <v>0.52493999999999996</v>
      </c>
      <c r="AD197" s="6">
        <f t="shared" si="19"/>
        <v>0</v>
      </c>
      <c r="AE197" s="2">
        <v>1</v>
      </c>
      <c r="AF197" s="16">
        <v>102400000</v>
      </c>
      <c r="AG197" s="16">
        <v>5310500000</v>
      </c>
      <c r="AH197" s="16">
        <v>471600000</v>
      </c>
      <c r="AI197" s="16">
        <v>6286400000</v>
      </c>
      <c r="AJ197" s="16">
        <v>-2600000</v>
      </c>
      <c r="AK197" s="16">
        <v>4483100000</v>
      </c>
      <c r="AL197" s="16">
        <v>5214300000</v>
      </c>
      <c r="AM197" s="16">
        <v>6364000000</v>
      </c>
      <c r="AN197" s="16">
        <v>6291400000</v>
      </c>
      <c r="AO197" s="16">
        <v>2285800000</v>
      </c>
      <c r="AP197" s="16">
        <v>672000000</v>
      </c>
      <c r="AQ197" s="16">
        <v>4960495142.4499998</v>
      </c>
    </row>
    <row r="198" spans="1:43">
      <c r="A198" s="1">
        <f t="shared" si="15"/>
        <v>42196</v>
      </c>
      <c r="B198" s="1">
        <f t="shared" si="16"/>
        <v>42561</v>
      </c>
      <c r="C198" s="1">
        <f t="shared" si="17"/>
        <v>42927</v>
      </c>
      <c r="D198" s="1">
        <f t="shared" si="18"/>
        <v>43262</v>
      </c>
      <c r="E198" s="7">
        <v>43292</v>
      </c>
      <c r="F198" t="s">
        <v>219</v>
      </c>
      <c r="G198" s="10">
        <v>638196575.85000002</v>
      </c>
      <c r="H198" s="10">
        <v>-0.90086079873664404</v>
      </c>
      <c r="I198" s="2">
        <v>8.3729662077596991</v>
      </c>
      <c r="J198" s="2">
        <v>15.6977366979356</v>
      </c>
      <c r="K198" s="2">
        <v>34.661990000000003</v>
      </c>
      <c r="L198" s="2">
        <v>3.2957426074531788E-2</v>
      </c>
      <c r="M198" s="2">
        <v>20.191694594498099</v>
      </c>
      <c r="N198" s="2">
        <v>4.89600746077127</v>
      </c>
      <c r="O198" s="2">
        <v>17.354905254888411</v>
      </c>
      <c r="P198" s="2">
        <v>7.2028978336203577</v>
      </c>
      <c r="Q198" s="2">
        <v>0.15173464464046582</v>
      </c>
      <c r="R198" s="2">
        <v>8.7169947811708781E-2</v>
      </c>
      <c r="S198" s="2">
        <v>0.18687582509880923</v>
      </c>
      <c r="T198" s="2">
        <v>1.31403</v>
      </c>
      <c r="U198" s="2">
        <v>8.26E-3</v>
      </c>
      <c r="V198" s="2">
        <v>3.1513472899999999</v>
      </c>
      <c r="W198" s="2">
        <v>6.3749998410000002</v>
      </c>
      <c r="X198" s="2">
        <v>1.712583081</v>
      </c>
      <c r="Y198" s="2">
        <v>1.6286993742741278</v>
      </c>
      <c r="Z198" s="2">
        <v>46.371740983999999</v>
      </c>
      <c r="AA198" s="2">
        <v>9.640522363818482E-4</v>
      </c>
      <c r="AB198" s="2">
        <v>36.701564354165598</v>
      </c>
      <c r="AC198" s="2">
        <v>0.61861999999999995</v>
      </c>
      <c r="AD198" s="6">
        <f t="shared" si="19"/>
        <v>0</v>
      </c>
      <c r="AE198" s="2">
        <v>1</v>
      </c>
      <c r="AF198" s="16">
        <v>31554000</v>
      </c>
      <c r="AG198" s="16">
        <v>957417000</v>
      </c>
      <c r="AH198" s="16">
        <v>86037000</v>
      </c>
      <c r="AI198" s="16">
        <v>987003000</v>
      </c>
      <c r="AJ198" s="16">
        <v>27987000</v>
      </c>
      <c r="AK198" s="16">
        <v>150062000</v>
      </c>
      <c r="AL198" s="16">
        <v>152510000</v>
      </c>
      <c r="AM198" s="16">
        <v>164924000</v>
      </c>
      <c r="AN198" s="16">
        <v>184447000</v>
      </c>
      <c r="AO198" s="16">
        <v>364217000</v>
      </c>
      <c r="AP198" s="16">
        <v>72365000</v>
      </c>
      <c r="AQ198" s="16">
        <v>1255887718.77</v>
      </c>
    </row>
    <row r="199" spans="1:43">
      <c r="A199" s="1">
        <f t="shared" si="15"/>
        <v>42196</v>
      </c>
      <c r="B199" s="1">
        <f t="shared" si="16"/>
        <v>42561</v>
      </c>
      <c r="C199" s="1">
        <f t="shared" si="17"/>
        <v>42927</v>
      </c>
      <c r="D199" s="1">
        <f t="shared" si="18"/>
        <v>43262</v>
      </c>
      <c r="E199" s="7">
        <v>43292</v>
      </c>
      <c r="F199" t="s">
        <v>220</v>
      </c>
      <c r="G199" s="10">
        <v>14133730515.6</v>
      </c>
      <c r="H199" s="10">
        <v>3.4238511543681853</v>
      </c>
      <c r="I199" s="2">
        <v>13.225138121546999</v>
      </c>
      <c r="J199" s="2">
        <v>18.087367178276299</v>
      </c>
      <c r="K199" s="2">
        <v>76.906729999999996</v>
      </c>
      <c r="L199" s="2">
        <v>5.4851348236920949E-2</v>
      </c>
      <c r="M199" s="2">
        <v>27.083825265643402</v>
      </c>
      <c r="N199" s="2">
        <v>11.8595874476555</v>
      </c>
      <c r="O199" s="2">
        <v>9.6277235937049177</v>
      </c>
      <c r="P199" s="2">
        <v>-0.1189510952334339</v>
      </c>
      <c r="Q199" s="2">
        <v>0.27154663518299882</v>
      </c>
      <c r="R199" s="2">
        <v>9.1730474732006129E-2</v>
      </c>
      <c r="S199" s="2">
        <v>0.32427258805513015</v>
      </c>
      <c r="T199" s="2">
        <v>1.32731</v>
      </c>
      <c r="U199" s="2">
        <v>8.3229999999999998E-2</v>
      </c>
      <c r="V199" s="2">
        <v>3.6137611519999999</v>
      </c>
      <c r="W199" s="2">
        <v>3.4668898420000001</v>
      </c>
      <c r="X199" s="2">
        <v>2.5443378939999999</v>
      </c>
      <c r="Y199" s="2">
        <v>0.4720949957591179</v>
      </c>
      <c r="Z199" s="2">
        <v>18.954823692000002</v>
      </c>
      <c r="AA199" s="2">
        <v>0.39237151417377275</v>
      </c>
      <c r="AB199" s="2">
        <v>-1.5095001813620801</v>
      </c>
      <c r="AC199" s="2">
        <v>-7.1679999999999994E-2</v>
      </c>
      <c r="AD199" s="6">
        <f t="shared" si="19"/>
        <v>0</v>
      </c>
      <c r="AE199" s="2">
        <v>1</v>
      </c>
      <c r="AF199" s="16">
        <v>476000000</v>
      </c>
      <c r="AG199" s="16">
        <v>8678000000</v>
      </c>
      <c r="AH199" s="16">
        <v>1198000000</v>
      </c>
      <c r="AI199" s="16">
        <v>13060000000</v>
      </c>
      <c r="AJ199" s="16">
        <v>1150000000</v>
      </c>
      <c r="AK199" s="16">
        <v>4262000000</v>
      </c>
      <c r="AL199" s="16">
        <v>4025000000</v>
      </c>
      <c r="AM199" s="16">
        <v>4036000000</v>
      </c>
      <c r="AN199" s="16">
        <v>4235000000</v>
      </c>
      <c r="AO199" s="16">
        <v>5895000000</v>
      </c>
      <c r="AP199" s="16">
        <v>1525000000</v>
      </c>
      <c r="AQ199" s="16">
        <v>14682278480.4</v>
      </c>
    </row>
    <row r="200" spans="1:43">
      <c r="A200" s="1">
        <f t="shared" si="15"/>
        <v>42187</v>
      </c>
      <c r="B200" s="1">
        <f t="shared" si="16"/>
        <v>42552</v>
      </c>
      <c r="C200" s="1">
        <f t="shared" si="17"/>
        <v>42918</v>
      </c>
      <c r="D200" s="1">
        <f t="shared" si="18"/>
        <v>43253</v>
      </c>
      <c r="E200" s="7">
        <v>43283</v>
      </c>
      <c r="F200" t="s">
        <v>221</v>
      </c>
      <c r="G200" s="10">
        <v>370234840</v>
      </c>
      <c r="H200" s="10">
        <v>-1.01258749621127</v>
      </c>
      <c r="I200" s="2">
        <v>16.2270319095832</v>
      </c>
      <c r="J200" s="2">
        <v>6.5344815354105901</v>
      </c>
      <c r="K200" s="2">
        <v>36.10915</v>
      </c>
      <c r="L200" s="2">
        <v>0.11996679471595506</v>
      </c>
      <c r="M200" s="2">
        <v>4.4940467141217804</v>
      </c>
      <c r="N200" s="2">
        <v>7.3426145610337503</v>
      </c>
      <c r="O200" s="2">
        <v>8.532340120704168</v>
      </c>
      <c r="P200" s="2">
        <v>-0.53370506316773547</v>
      </c>
      <c r="Q200" s="2">
        <v>2.5416841457936361E-2</v>
      </c>
      <c r="R200" s="2">
        <v>4.7577748272523424E-2</v>
      </c>
      <c r="S200" s="2">
        <v>1.3795418205442773</v>
      </c>
      <c r="T200" s="2">
        <v>2.7777400000000001</v>
      </c>
      <c r="U200" s="2">
        <v>0.39337</v>
      </c>
      <c r="V200" s="2">
        <v>0.49283289899999999</v>
      </c>
      <c r="W200" s="2">
        <v>0.544591308</v>
      </c>
      <c r="X200" s="2">
        <v>1.1295786269999999</v>
      </c>
      <c r="Y200" s="2">
        <v>0.25073235333068467</v>
      </c>
      <c r="Z200" s="2">
        <v>19.853397721</v>
      </c>
      <c r="AA200" s="2">
        <v>7.458906343310448E-2</v>
      </c>
      <c r="AB200" s="2">
        <v>2.8906351921642099</v>
      </c>
      <c r="AC200" s="2">
        <v>9.6049999999999996E-2</v>
      </c>
      <c r="AD200" s="6">
        <f t="shared" si="19"/>
        <v>0</v>
      </c>
      <c r="AE200" s="2">
        <v>1</v>
      </c>
      <c r="AF200" s="16">
        <v>56650000</v>
      </c>
      <c r="AG200" s="16">
        <v>472214000</v>
      </c>
      <c r="AH200" s="16">
        <v>30172000</v>
      </c>
      <c r="AI200" s="16">
        <v>634162000</v>
      </c>
      <c r="AJ200" s="16">
        <v>22236000</v>
      </c>
      <c r="AK200" s="16">
        <v>889972000</v>
      </c>
      <c r="AL200" s="16">
        <v>899515000</v>
      </c>
      <c r="AM200" s="16">
        <v>861086000</v>
      </c>
      <c r="AN200" s="16">
        <v>874853000</v>
      </c>
      <c r="AO200" s="16">
        <v>377550000</v>
      </c>
      <c r="AP200" s="16">
        <v>55839000</v>
      </c>
      <c r="AQ200" s="16">
        <v>476437340</v>
      </c>
    </row>
    <row r="201" spans="1:43">
      <c r="A201" s="1">
        <f t="shared" si="15"/>
        <v>42183</v>
      </c>
      <c r="B201" s="1">
        <f t="shared" si="16"/>
        <v>42548</v>
      </c>
      <c r="C201" s="1">
        <f t="shared" si="17"/>
        <v>42914</v>
      </c>
      <c r="D201" s="1">
        <f t="shared" si="18"/>
        <v>43249</v>
      </c>
      <c r="E201" s="7">
        <v>43279</v>
      </c>
      <c r="F201" t="s">
        <v>222</v>
      </c>
      <c r="G201" s="10">
        <v>2171686183</v>
      </c>
      <c r="H201" s="10">
        <v>8.0603466833997111</v>
      </c>
      <c r="I201" s="2">
        <v>10.833948339483401</v>
      </c>
      <c r="J201" s="2">
        <v>5.3602073976704299</v>
      </c>
      <c r="K201" s="2">
        <v>33.064720000000001</v>
      </c>
      <c r="L201" s="2">
        <v>7.1168952983937162E-2</v>
      </c>
      <c r="M201" s="2">
        <v>7.7518530689743299</v>
      </c>
      <c r="N201" s="2">
        <v>10.305074873188801</v>
      </c>
      <c r="O201" s="2">
        <v>6.4700645013958686</v>
      </c>
      <c r="P201" s="2">
        <v>-0.69788869968972678</v>
      </c>
      <c r="Q201" s="2">
        <v>7.3242362379570936E-2</v>
      </c>
      <c r="R201" s="2">
        <v>0.10891622147678801</v>
      </c>
      <c r="S201" s="2">
        <v>1.1562927071685924</v>
      </c>
      <c r="T201" s="2">
        <v>2.6554199999999999</v>
      </c>
      <c r="U201" s="2">
        <v>0.22144</v>
      </c>
      <c r="V201" s="2">
        <v>0.79517896200000004</v>
      </c>
      <c r="W201" s="2">
        <v>0.84626345700000005</v>
      </c>
      <c r="X201" s="2">
        <v>1.584473225</v>
      </c>
      <c r="Y201" s="2">
        <v>0.23815054075633302</v>
      </c>
      <c r="Z201" s="2">
        <v>14.640289609</v>
      </c>
      <c r="AA201" s="2">
        <v>0.11355375776761636</v>
      </c>
      <c r="AB201" s="2">
        <v>1.3155603917301399</v>
      </c>
      <c r="AC201" s="2">
        <v>7.0879999999999999E-2</v>
      </c>
      <c r="AD201" s="6">
        <f t="shared" si="19"/>
        <v>0</v>
      </c>
      <c r="AE201" s="2">
        <v>1</v>
      </c>
      <c r="AF201" s="16">
        <v>121400000</v>
      </c>
      <c r="AG201" s="16">
        <v>1705800000</v>
      </c>
      <c r="AH201" s="16">
        <v>263000000</v>
      </c>
      <c r="AI201" s="16">
        <v>2414700000</v>
      </c>
      <c r="AJ201" s="16">
        <v>204500000</v>
      </c>
      <c r="AK201" s="16">
        <v>2855500000</v>
      </c>
      <c r="AL201" s="16">
        <v>2950600000</v>
      </c>
      <c r="AM201" s="16">
        <v>2913600000</v>
      </c>
      <c r="AN201" s="16">
        <v>2792100000</v>
      </c>
      <c r="AO201" s="16">
        <v>1377700000</v>
      </c>
      <c r="AP201" s="16">
        <v>358200000</v>
      </c>
      <c r="AQ201" s="16">
        <v>2317577104.4000001</v>
      </c>
    </row>
    <row r="202" spans="1:43">
      <c r="A202" s="1">
        <f t="shared" si="15"/>
        <v>42182</v>
      </c>
      <c r="B202" s="1">
        <f t="shared" si="16"/>
        <v>42547</v>
      </c>
      <c r="C202" s="1">
        <f t="shared" si="17"/>
        <v>42913</v>
      </c>
      <c r="D202" s="1">
        <f t="shared" si="18"/>
        <v>43248</v>
      </c>
      <c r="E202" s="7">
        <v>43278</v>
      </c>
      <c r="F202" t="s">
        <v>223</v>
      </c>
      <c r="G202" s="10">
        <v>7077884731.3800001</v>
      </c>
      <c r="H202" s="10">
        <v>7.8565212197552636</v>
      </c>
      <c r="I202" s="2">
        <v>10.586344116831199</v>
      </c>
      <c r="J202" s="2">
        <v>7.3266893903876102</v>
      </c>
      <c r="K202" s="2">
        <v>27.135860000000001</v>
      </c>
      <c r="L202" s="2">
        <v>9.9587927386123182E-2</v>
      </c>
      <c r="M202" s="2">
        <v>16.5154145389577</v>
      </c>
      <c r="N202" s="2">
        <v>8.8648262438658705</v>
      </c>
      <c r="O202" s="2">
        <v>15.925176903408081</v>
      </c>
      <c r="P202" s="2">
        <v>6.9283186140884396</v>
      </c>
      <c r="Q202" s="2">
        <v>0.1023304056422356</v>
      </c>
      <c r="R202" s="2">
        <v>6.3231423974471082E-2</v>
      </c>
      <c r="S202" s="2">
        <v>0.47793794837057313</v>
      </c>
      <c r="T202" s="2">
        <v>1.8391200000000001</v>
      </c>
      <c r="U202" s="2">
        <v>7.1599999999999997E-2</v>
      </c>
      <c r="V202" s="2">
        <v>2.412684595</v>
      </c>
      <c r="W202" s="2">
        <v>3.2623063590000001</v>
      </c>
      <c r="X202" s="2">
        <v>3.1669046289999998</v>
      </c>
      <c r="Y202" s="2">
        <v>1.2445255474452555</v>
      </c>
      <c r="Z202" s="2">
        <v>26.787189328</v>
      </c>
      <c r="AA202" s="2">
        <v>4.6762333399781565E-2</v>
      </c>
      <c r="AB202" s="2">
        <v>22.790116622065</v>
      </c>
      <c r="AC202" s="2">
        <v>0.50770999999999999</v>
      </c>
      <c r="AD202" s="6">
        <f t="shared" si="19"/>
        <v>0</v>
      </c>
      <c r="AE202" s="2">
        <v>1</v>
      </c>
      <c r="AF202" s="16">
        <v>532049000</v>
      </c>
      <c r="AG202" s="16">
        <v>5342505000</v>
      </c>
      <c r="AH202" s="16">
        <v>415953000</v>
      </c>
      <c r="AI202" s="16">
        <v>6578264000</v>
      </c>
      <c r="AJ202" s="16">
        <v>321727000</v>
      </c>
      <c r="AK202" s="16">
        <v>2591183000</v>
      </c>
      <c r="AL202" s="16">
        <v>2655792000</v>
      </c>
      <c r="AM202" s="16">
        <v>3127938000</v>
      </c>
      <c r="AN202" s="16">
        <v>3144002000</v>
      </c>
      <c r="AO202" s="16">
        <v>2380238000</v>
      </c>
      <c r="AP202" s="16">
        <v>646669000</v>
      </c>
      <c r="AQ202" s="16">
        <v>10298318222.950001</v>
      </c>
    </row>
    <row r="203" spans="1:43">
      <c r="A203" s="1">
        <f t="shared" si="15"/>
        <v>42180</v>
      </c>
      <c r="B203" s="1">
        <f t="shared" si="16"/>
        <v>42545</v>
      </c>
      <c r="C203" s="1">
        <f t="shared" si="17"/>
        <v>42911</v>
      </c>
      <c r="D203" s="1">
        <f t="shared" si="18"/>
        <v>43246</v>
      </c>
      <c r="E203" s="7">
        <v>43276</v>
      </c>
      <c r="F203" t="s">
        <v>224</v>
      </c>
      <c r="G203" s="10">
        <v>2645292385.4400001</v>
      </c>
      <c r="H203" s="10">
        <v>26.778513184195603</v>
      </c>
      <c r="I203" s="2">
        <v>2.7103906167312202</v>
      </c>
      <c r="J203" s="2">
        <v>14.709698924987199</v>
      </c>
      <c r="K203" s="2">
        <v>25.587949999999999</v>
      </c>
      <c r="L203" s="2">
        <v>1.6749892400301242E-2</v>
      </c>
      <c r="M203" s="2">
        <v>20.5166132930154</v>
      </c>
      <c r="N203" s="2">
        <v>3.88699054965379</v>
      </c>
      <c r="O203" s="2">
        <v>22.965568765192916</v>
      </c>
      <c r="P203" s="2">
        <v>13.608093128810671</v>
      </c>
      <c r="Q203" s="2">
        <v>6.6612095473410141E-2</v>
      </c>
      <c r="R203" s="2">
        <v>5.022745031447709E-2</v>
      </c>
      <c r="S203" s="2">
        <v>0.10980032926898835</v>
      </c>
      <c r="T203" s="2">
        <v>8.1119999999999998E-2</v>
      </c>
      <c r="U203" s="2">
        <v>-0.16113</v>
      </c>
      <c r="V203" s="2">
        <v>7.8271734119999996</v>
      </c>
      <c r="W203" s="2">
        <v>10.83099191</v>
      </c>
      <c r="X203" s="2">
        <v>1.4165962679999999</v>
      </c>
      <c r="Y203" s="2">
        <v>0.50566993415368111</v>
      </c>
      <c r="Z203" s="2">
        <v>26.835487525000001</v>
      </c>
      <c r="AA203" s="2">
        <v>8.751677549035981E-3</v>
      </c>
      <c r="AB203" s="2">
        <v>11.990799886175701</v>
      </c>
      <c r="AC203" s="2">
        <v>0.32083</v>
      </c>
      <c r="AD203" s="6">
        <f t="shared" si="19"/>
        <v>0</v>
      </c>
      <c r="AE203" s="2">
        <v>1</v>
      </c>
      <c r="AF203" s="16">
        <v>47440000</v>
      </c>
      <c r="AG203" s="16">
        <v>2832257000</v>
      </c>
      <c r="AH203" s="16">
        <v>151444000</v>
      </c>
      <c r="AI203" s="16">
        <v>3015164000</v>
      </c>
      <c r="AJ203" s="16">
        <v>22053000</v>
      </c>
      <c r="AK203" s="16">
        <v>225793000</v>
      </c>
      <c r="AL203" s="16">
        <v>255162000</v>
      </c>
      <c r="AM203" s="16">
        <v>288968000</v>
      </c>
      <c r="AN203" s="16">
        <v>331066000</v>
      </c>
      <c r="AO203" s="16">
        <v>1845965000</v>
      </c>
      <c r="AP203" s="16">
        <v>158462000</v>
      </c>
      <c r="AQ203" s="16">
        <v>3639169957.6700001</v>
      </c>
    </row>
    <row r="204" spans="1:43">
      <c r="A204" s="1">
        <f t="shared" si="15"/>
        <v>42174</v>
      </c>
      <c r="B204" s="1">
        <f t="shared" si="16"/>
        <v>42539</v>
      </c>
      <c r="C204" s="1">
        <f t="shared" si="17"/>
        <v>42905</v>
      </c>
      <c r="D204" s="1">
        <f t="shared" si="18"/>
        <v>43240</v>
      </c>
      <c r="E204" s="7">
        <v>43270</v>
      </c>
      <c r="F204" t="s">
        <v>225</v>
      </c>
      <c r="G204" s="10">
        <v>2975194345.3400002</v>
      </c>
      <c r="H204" s="10">
        <v>-2.963222790360498</v>
      </c>
      <c r="I204" s="2">
        <v>11.1931478585427</v>
      </c>
      <c r="J204" s="2">
        <v>16.288257800700102</v>
      </c>
      <c r="K204" s="2">
        <v>50.445070000000001</v>
      </c>
      <c r="L204" s="2">
        <v>7.3941487978616285E-2</v>
      </c>
      <c r="M204" s="2">
        <v>28.460115895341701</v>
      </c>
      <c r="N204" s="2">
        <v>10.850188408119401</v>
      </c>
      <c r="O204" s="2">
        <v>15.039480886934212</v>
      </c>
      <c r="P204" s="2">
        <v>15.563735206859027</v>
      </c>
      <c r="Q204" s="2">
        <v>0.20308961322368604</v>
      </c>
      <c r="R204" s="2">
        <v>8.3413005441521623E-2</v>
      </c>
      <c r="S204" s="2">
        <v>0.32329059859596071</v>
      </c>
      <c r="T204" s="2">
        <v>1.7289099999999999</v>
      </c>
      <c r="U204" s="2">
        <v>5.543E-2</v>
      </c>
      <c r="V204" s="2">
        <v>4.329763807</v>
      </c>
      <c r="W204" s="2">
        <v>5.1185399619999998</v>
      </c>
      <c r="X204" s="2">
        <v>2.7278498359999999</v>
      </c>
      <c r="Y204" s="2">
        <v>0.69690449472885274</v>
      </c>
      <c r="Z204" s="2">
        <v>20.227399701</v>
      </c>
      <c r="AA204" s="2">
        <v>8.8555582782172682E-2</v>
      </c>
      <c r="AB204" s="2">
        <v>6.5233435046642896</v>
      </c>
      <c r="AC204" s="2">
        <v>0.32213999999999998</v>
      </c>
      <c r="AD204" s="6">
        <f t="shared" si="19"/>
        <v>0</v>
      </c>
      <c r="AE204" s="2">
        <v>1</v>
      </c>
      <c r="AF204" s="16">
        <v>138203000</v>
      </c>
      <c r="AG204" s="16">
        <v>1869086000</v>
      </c>
      <c r="AH204" s="16">
        <v>175103000</v>
      </c>
      <c r="AI204" s="16">
        <v>2099229000</v>
      </c>
      <c r="AJ204" s="16">
        <v>137829000</v>
      </c>
      <c r="AK204" s="16">
        <v>441372000</v>
      </c>
      <c r="AL204" s="16">
        <v>541343000</v>
      </c>
      <c r="AM204" s="16">
        <v>625162000</v>
      </c>
      <c r="AN204" s="16">
        <v>678661000</v>
      </c>
      <c r="AO204" s="16">
        <v>1101468000</v>
      </c>
      <c r="AP204" s="16">
        <v>251022000</v>
      </c>
      <c r="AQ204" s="16">
        <v>3775240571.1999998</v>
      </c>
    </row>
    <row r="205" spans="1:43">
      <c r="A205" s="1">
        <f t="shared" si="15"/>
        <v>42168</v>
      </c>
      <c r="B205" s="1">
        <f t="shared" si="16"/>
        <v>42533</v>
      </c>
      <c r="C205" s="1">
        <f t="shared" si="17"/>
        <v>42899</v>
      </c>
      <c r="D205" s="1">
        <f t="shared" si="18"/>
        <v>43234</v>
      </c>
      <c r="E205" s="7">
        <v>43264</v>
      </c>
      <c r="F205" t="s">
        <v>226</v>
      </c>
      <c r="G205" s="10">
        <v>52458981339.440002</v>
      </c>
      <c r="H205" s="10">
        <v>-3.4897724954688774</v>
      </c>
      <c r="I205" s="2">
        <v>16.685400959561299</v>
      </c>
      <c r="J205" s="2">
        <v>10.418735234704</v>
      </c>
      <c r="K205" s="2">
        <v>35.691229999999997</v>
      </c>
      <c r="L205" s="2">
        <v>7.8625649220934873E-2</v>
      </c>
      <c r="M205" s="2">
        <v>19.998630465299399</v>
      </c>
      <c r="N205" s="2">
        <v>13.469853678785199</v>
      </c>
      <c r="O205" s="2">
        <v>11.997068507621918</v>
      </c>
      <c r="P205" s="2">
        <v>-3.4904808851186613</v>
      </c>
      <c r="Q205" s="2">
        <v>0.11957894736842105</v>
      </c>
      <c r="R205" s="2">
        <v>7.4619509502405174E-2</v>
      </c>
      <c r="S205" s="2">
        <v>0.56186420629287914</v>
      </c>
      <c r="T205" s="2">
        <v>2.25007</v>
      </c>
      <c r="U205" s="2">
        <v>0.17838000000000001</v>
      </c>
      <c r="V205" s="2">
        <v>2.3950566622193299</v>
      </c>
      <c r="W205" s="2">
        <v>2.8933937264247902</v>
      </c>
      <c r="X205" s="2">
        <v>2.7168763060000001</v>
      </c>
      <c r="Y205" s="2">
        <v>1.1756405714960445</v>
      </c>
      <c r="Z205" s="2">
        <v>23.663030334837899</v>
      </c>
      <c r="AA205" s="2">
        <v>0.164149687042216</v>
      </c>
      <c r="AB205" s="2">
        <v>7.42818465113871</v>
      </c>
      <c r="AC205" s="2">
        <v>0.36623</v>
      </c>
      <c r="AD205" s="6">
        <f t="shared" si="19"/>
        <v>0</v>
      </c>
      <c r="AE205" s="2">
        <v>1</v>
      </c>
      <c r="AF205" s="16">
        <v>2952000000</v>
      </c>
      <c r="AG205" s="16">
        <v>37545000000</v>
      </c>
      <c r="AH205" s="16">
        <v>3785000000</v>
      </c>
      <c r="AI205" s="16">
        <v>50724000000</v>
      </c>
      <c r="AJ205" s="16">
        <v>3408000000</v>
      </c>
      <c r="AK205" s="16">
        <v>31867000000</v>
      </c>
      <c r="AL205" s="16">
        <v>28987000000</v>
      </c>
      <c r="AM205" s="16">
        <v>27326000000</v>
      </c>
      <c r="AN205" s="16">
        <v>28500000000</v>
      </c>
      <c r="AO205" s="16">
        <v>16938000000</v>
      </c>
      <c r="AP205" s="16">
        <v>7044000000</v>
      </c>
      <c r="AQ205" s="16">
        <v>84507350567.688797</v>
      </c>
    </row>
    <row r="206" spans="1:43">
      <c r="A206" s="1">
        <f t="shared" si="15"/>
        <v>42166</v>
      </c>
      <c r="B206" s="1">
        <f t="shared" si="16"/>
        <v>42531</v>
      </c>
      <c r="C206" s="1">
        <f t="shared" si="17"/>
        <v>42897</v>
      </c>
      <c r="D206" s="1">
        <f t="shared" si="18"/>
        <v>43232</v>
      </c>
      <c r="E206" s="7">
        <v>43262</v>
      </c>
      <c r="F206" t="s">
        <v>227</v>
      </c>
      <c r="G206" s="10">
        <v>4181272911.3600001</v>
      </c>
      <c r="H206" s="10">
        <v>15.721233362638873</v>
      </c>
      <c r="I206" s="2">
        <v>-1.99460033195848</v>
      </c>
      <c r="J206" s="2">
        <v>-1.7461366726118499</v>
      </c>
      <c r="K206" s="2">
        <v>93.457210000000003</v>
      </c>
      <c r="L206" s="2">
        <v>-1.6676540934325149E-2</v>
      </c>
      <c r="M206" s="2">
        <v>9.4865110942040705</v>
      </c>
      <c r="N206" s="2">
        <v>5.4246813730734402</v>
      </c>
      <c r="O206" s="2">
        <v>8.2222847384770201</v>
      </c>
      <c r="P206" s="2">
        <v>72.69073553251944</v>
      </c>
      <c r="Q206" s="2">
        <v>7.5262491527374575E-2</v>
      </c>
      <c r="R206" s="2">
        <v>4.8115564244596502E-2</v>
      </c>
      <c r="S206" s="2">
        <v>0.4718209574840399</v>
      </c>
      <c r="T206" s="2">
        <v>3.40069</v>
      </c>
      <c r="U206" s="2">
        <v>0.20208999999999999</v>
      </c>
      <c r="V206" s="2">
        <v>0.63935446850842503</v>
      </c>
      <c r="W206" s="2">
        <v>1.22282603766167</v>
      </c>
      <c r="X206" s="2">
        <v>0.79441426000000004</v>
      </c>
      <c r="Y206" s="2">
        <v>0.88088264010935369</v>
      </c>
      <c r="Z206" s="2">
        <v>47.134649824902603</v>
      </c>
      <c r="AA206" s="2">
        <v>2.2835158244282068E-2</v>
      </c>
      <c r="AB206" s="2">
        <v>49.604614075243099</v>
      </c>
      <c r="AC206" s="2">
        <v>0.43908999999999998</v>
      </c>
      <c r="AD206" s="6">
        <f t="shared" si="19"/>
        <v>0</v>
      </c>
      <c r="AE206" s="2">
        <v>1</v>
      </c>
      <c r="AF206" s="16">
        <v>-228000000</v>
      </c>
      <c r="AG206" s="16">
        <v>13671900000</v>
      </c>
      <c r="AH206" s="16">
        <v>797400000</v>
      </c>
      <c r="AI206" s="16">
        <v>16572600000</v>
      </c>
      <c r="AJ206" s="16">
        <v>588500000</v>
      </c>
      <c r="AK206" s="16">
        <v>1621949000</v>
      </c>
      <c r="AL206" s="16">
        <v>2566884000</v>
      </c>
      <c r="AM206" s="16">
        <v>3497900000</v>
      </c>
      <c r="AN206" s="16">
        <v>7819300000</v>
      </c>
      <c r="AO206" s="16">
        <v>7169400000</v>
      </c>
      <c r="AP206" s="16">
        <v>1192400000</v>
      </c>
      <c r="AQ206" s="16">
        <v>9804252322.1599998</v>
      </c>
    </row>
    <row r="207" spans="1:43" ht="13.5" customHeight="1">
      <c r="A207" s="1">
        <f t="shared" si="15"/>
        <v>42153</v>
      </c>
      <c r="B207" s="1">
        <f t="shared" si="16"/>
        <v>42518</v>
      </c>
      <c r="C207" s="1">
        <f t="shared" si="17"/>
        <v>42884</v>
      </c>
      <c r="D207" s="1">
        <f t="shared" si="18"/>
        <v>43219</v>
      </c>
      <c r="E207" s="7">
        <v>43249</v>
      </c>
      <c r="F207" t="s">
        <v>228</v>
      </c>
      <c r="G207" s="10">
        <v>578806005.96000004</v>
      </c>
      <c r="H207" s="10">
        <v>-5.9444683686905275</v>
      </c>
      <c r="I207" s="2">
        <v>-1.54837353892912</v>
      </c>
      <c r="J207" s="2">
        <v>-8.9224160339607206</v>
      </c>
      <c r="K207" s="2">
        <v>59.376159999999999</v>
      </c>
      <c r="L207" s="2">
        <v>-8.3536699355750801E-4</v>
      </c>
      <c r="M207" s="2">
        <v>7.39361710238569</v>
      </c>
      <c r="N207" s="2">
        <v>0.76680083101432095</v>
      </c>
      <c r="O207" s="2">
        <v>13.58758845339584</v>
      </c>
      <c r="P207" s="2">
        <v>88.983260123257821</v>
      </c>
      <c r="Q207" s="2">
        <v>0.29910519061561214</v>
      </c>
      <c r="R207" s="2">
        <v>2.9780634664679242E-2</v>
      </c>
      <c r="S207" s="2">
        <v>9.5890405648064933E-2</v>
      </c>
      <c r="T207" s="2">
        <v>0.74589000000000005</v>
      </c>
      <c r="U207" s="2">
        <v>-1.248E-2</v>
      </c>
      <c r="V207" s="2">
        <v>2.396160589</v>
      </c>
      <c r="W207" s="2">
        <v>6.3978810499999996</v>
      </c>
      <c r="X207" s="2">
        <v>0.41832657600000001</v>
      </c>
      <c r="Y207" s="2">
        <v>0.76840463922216173</v>
      </c>
      <c r="Z207" s="2">
        <v>67.727069396000005</v>
      </c>
      <c r="AA207" s="2">
        <v>9.860305669549917E-3</v>
      </c>
      <c r="AB207" s="2">
        <v>13.332460492701699</v>
      </c>
      <c r="AC207" s="2">
        <v>0.42465999999999998</v>
      </c>
      <c r="AD207" s="6">
        <f t="shared" si="19"/>
        <v>0</v>
      </c>
      <c r="AE207" s="2">
        <v>1</v>
      </c>
      <c r="AF207" s="16">
        <v>-1441815</v>
      </c>
      <c r="AG207" s="16">
        <v>1725965966</v>
      </c>
      <c r="AH207" s="16">
        <v>52003983</v>
      </c>
      <c r="AI207" s="16">
        <v>1746234880</v>
      </c>
      <c r="AJ207" s="16">
        <v>50084318</v>
      </c>
      <c r="AK207" s="16">
        <v>45016816</v>
      </c>
      <c r="AL207" s="16">
        <v>104129149</v>
      </c>
      <c r="AM207" s="16">
        <v>289207829</v>
      </c>
      <c r="AN207" s="16">
        <v>167447171</v>
      </c>
      <c r="AO207" s="16">
        <v>976001718</v>
      </c>
      <c r="AP207" s="16">
        <v>79050809</v>
      </c>
      <c r="AQ207" s="16">
        <v>1074109859.5999999</v>
      </c>
    </row>
    <row r="208" spans="1:43">
      <c r="A208" s="1">
        <f t="shared" si="15"/>
        <v>42145</v>
      </c>
      <c r="B208" s="1">
        <f t="shared" si="16"/>
        <v>42510</v>
      </c>
      <c r="C208" s="1">
        <f t="shared" si="17"/>
        <v>42876</v>
      </c>
      <c r="D208" s="1">
        <f t="shared" si="18"/>
        <v>43211</v>
      </c>
      <c r="E208" s="7">
        <v>43241</v>
      </c>
      <c r="F208" t="s">
        <v>229</v>
      </c>
      <c r="G208" s="10">
        <v>3178416064.5999999</v>
      </c>
      <c r="H208" s="10">
        <v>28.634157208733811</v>
      </c>
      <c r="I208" s="2">
        <v>7.7539888285012202</v>
      </c>
      <c r="J208" s="2">
        <v>17.678615876866299</v>
      </c>
      <c r="K208" s="2">
        <v>18.554510000000001</v>
      </c>
      <c r="L208" s="2">
        <v>5.4227597202010133E-2</v>
      </c>
      <c r="M208" s="2">
        <v>13.574580359607699</v>
      </c>
      <c r="N208" s="2">
        <v>5.9539245149687803</v>
      </c>
      <c r="O208" s="2">
        <v>12.84484307874572</v>
      </c>
      <c r="P208" s="2">
        <v>0.17590183590508465</v>
      </c>
      <c r="Q208" s="2">
        <v>0.14616293225562652</v>
      </c>
      <c r="R208" s="2">
        <v>7.3865100403911879E-2</v>
      </c>
      <c r="S208" s="2">
        <v>0.28960211966580873</v>
      </c>
      <c r="T208" s="2">
        <v>2.5220600000000002</v>
      </c>
      <c r="U208" s="2">
        <v>7.6499999999999999E-2</v>
      </c>
      <c r="V208" s="2">
        <v>3.163098379</v>
      </c>
      <c r="W208" s="2">
        <v>3.817452275</v>
      </c>
      <c r="X208" s="2">
        <v>1.413085521</v>
      </c>
      <c r="Y208" s="2">
        <v>0.45230714313692</v>
      </c>
      <c r="Z208" s="2">
        <v>26.558391045</v>
      </c>
      <c r="AA208" s="2">
        <v>0.11140215904989793</v>
      </c>
      <c r="AB208" s="2">
        <v>6.3550734377232603</v>
      </c>
      <c r="AC208" s="2">
        <v>0.20004</v>
      </c>
      <c r="AD208" s="6">
        <f t="shared" si="19"/>
        <v>0</v>
      </c>
      <c r="AE208" s="2">
        <v>1</v>
      </c>
      <c r="AF208" s="16">
        <v>195034000</v>
      </c>
      <c r="AG208" s="16">
        <v>3596582000</v>
      </c>
      <c r="AH208" s="16">
        <v>281791000</v>
      </c>
      <c r="AI208" s="16">
        <v>3814941000</v>
      </c>
      <c r="AJ208" s="16">
        <v>161483000</v>
      </c>
      <c r="AK208" s="16">
        <v>1109778000</v>
      </c>
      <c r="AL208" s="16">
        <v>1216584000</v>
      </c>
      <c r="AM208" s="16">
        <v>1227619000</v>
      </c>
      <c r="AN208" s="16">
        <v>1104815000</v>
      </c>
      <c r="AO208" s="16">
        <v>2476461000</v>
      </c>
      <c r="AP208" s="16">
        <v>328348000</v>
      </c>
      <c r="AQ208" s="16">
        <v>4217578535.2199998</v>
      </c>
    </row>
    <row r="209" spans="1:43">
      <c r="A209" s="1">
        <f t="shared" si="15"/>
        <v>42141</v>
      </c>
      <c r="B209" s="1">
        <f t="shared" si="16"/>
        <v>42506</v>
      </c>
      <c r="C209" s="1">
        <f t="shared" si="17"/>
        <v>42872</v>
      </c>
      <c r="D209" s="1">
        <f t="shared" si="18"/>
        <v>43207</v>
      </c>
      <c r="E209" s="7">
        <v>43237</v>
      </c>
      <c r="F209" t="s">
        <v>230</v>
      </c>
      <c r="G209" s="10">
        <v>5669017788.0600004</v>
      </c>
      <c r="H209" s="10">
        <v>20.463296449233141</v>
      </c>
      <c r="I209" s="2">
        <v>10.479689592418399</v>
      </c>
      <c r="J209" s="2">
        <v>31.3862607980255</v>
      </c>
      <c r="K209" s="2">
        <v>69.888930000000002</v>
      </c>
      <c r="L209" s="2">
        <v>1.9838199085473091E-2</v>
      </c>
      <c r="M209" s="2">
        <v>43.192102015631399</v>
      </c>
      <c r="N209" s="2">
        <v>6.7959185654786802</v>
      </c>
      <c r="O209" s="2">
        <v>11.399350168257373</v>
      </c>
      <c r="P209" s="2">
        <v>-21.604152467595878</v>
      </c>
      <c r="Q209" s="2">
        <v>2.6737967914438502E-2</v>
      </c>
      <c r="R209" s="2">
        <v>4.5252225519287835E-2</v>
      </c>
      <c r="S209" s="2">
        <v>0.16394658753709199</v>
      </c>
      <c r="T209" s="2">
        <v>0.35293999999999998</v>
      </c>
      <c r="U209" s="2">
        <v>-4.0800000000000003E-2</v>
      </c>
      <c r="V209" s="2">
        <v>1.865663283</v>
      </c>
      <c r="W209" s="2">
        <v>7.0048725090000001</v>
      </c>
      <c r="X209" s="2">
        <v>2.9580669340000001</v>
      </c>
      <c r="Y209" s="2">
        <v>1.1093634070336844</v>
      </c>
      <c r="Z209" s="2">
        <v>43.956223702000003</v>
      </c>
      <c r="AA209" s="2">
        <v>2.4621878297572987E-3</v>
      </c>
      <c r="AB209" s="2">
        <v>14.637368499910499</v>
      </c>
      <c r="AC209" s="2">
        <v>0.52346000000000004</v>
      </c>
      <c r="AD209" s="6">
        <f t="shared" si="19"/>
        <v>0</v>
      </c>
      <c r="AE209" s="2">
        <v>1</v>
      </c>
      <c r="AF209" s="16">
        <v>282000000</v>
      </c>
      <c r="AG209" s="16">
        <v>14215000000</v>
      </c>
      <c r="AH209" s="16">
        <v>671000000</v>
      </c>
      <c r="AI209" s="16">
        <v>14828000000</v>
      </c>
      <c r="AJ209" s="16">
        <v>65000000</v>
      </c>
      <c r="AK209" s="16">
        <v>7964700000</v>
      </c>
      <c r="AL209" s="16">
        <v>2292000000</v>
      </c>
      <c r="AM209" s="16">
        <v>2519000000</v>
      </c>
      <c r="AN209" s="16">
        <v>2431000000</v>
      </c>
      <c r="AO209" s="16">
        <v>6739000000</v>
      </c>
      <c r="AP209" s="16">
        <v>1492000000</v>
      </c>
      <c r="AQ209" s="16">
        <v>17007830451.040001</v>
      </c>
    </row>
    <row r="210" spans="1:43">
      <c r="A210" s="1">
        <f t="shared" si="15"/>
        <v>42140</v>
      </c>
      <c r="B210" s="1">
        <f t="shared" si="16"/>
        <v>42505</v>
      </c>
      <c r="C210" s="1">
        <f t="shared" si="17"/>
        <v>42871</v>
      </c>
      <c r="D210" s="1">
        <f t="shared" si="18"/>
        <v>43206</v>
      </c>
      <c r="E210" s="7">
        <v>43236</v>
      </c>
      <c r="F210" t="s">
        <v>231</v>
      </c>
      <c r="G210" s="10">
        <v>348661413.81</v>
      </c>
      <c r="H210" s="10">
        <v>11.430025797064701</v>
      </c>
      <c r="I210" s="2">
        <v>-41.4383787087977</v>
      </c>
      <c r="J210" s="2">
        <v>-5.2484383086506003</v>
      </c>
      <c r="K210" s="2">
        <v>14.016439999999999</v>
      </c>
      <c r="L210" s="2">
        <v>-0.26885302360335012</v>
      </c>
      <c r="M210" s="2">
        <v>1.00795521116656</v>
      </c>
      <c r="N210" s="2">
        <v>3.9691312375803398</v>
      </c>
      <c r="O210" s="2">
        <v>8.6961381244950893</v>
      </c>
      <c r="P210" s="2">
        <v>-1.7979065810662396</v>
      </c>
      <c r="Q210" s="2">
        <v>2.9174996977563695E-2</v>
      </c>
      <c r="R210" s="2">
        <v>0.10457545441735945</v>
      </c>
      <c r="S210" s="2">
        <v>2.839130336762012</v>
      </c>
      <c r="T210" s="2">
        <v>2.1707200000000002</v>
      </c>
      <c r="U210" s="2">
        <v>0.45983000000000002</v>
      </c>
      <c r="V210" s="2">
        <v>6.7371212E-2</v>
      </c>
      <c r="W210" s="2">
        <v>0.162407144</v>
      </c>
      <c r="X210" s="2">
        <v>0.68571676100000001</v>
      </c>
      <c r="Y210" s="2">
        <v>1.0064839547881046</v>
      </c>
      <c r="Z210" s="2">
        <v>60.887945803000001</v>
      </c>
      <c r="AA210" s="2">
        <v>2.9003954535430202E-2</v>
      </c>
      <c r="AB210" s="2">
        <v>12.473892511167399</v>
      </c>
      <c r="AC210" s="2">
        <v>0.47260999999999997</v>
      </c>
      <c r="AD210" s="6">
        <f t="shared" si="19"/>
        <v>0</v>
      </c>
      <c r="AE210" s="2">
        <v>1</v>
      </c>
      <c r="AF210" s="16">
        <v>-266981000</v>
      </c>
      <c r="AG210" s="16">
        <v>993037000</v>
      </c>
      <c r="AH210" s="16">
        <v>185543000</v>
      </c>
      <c r="AI210" s="16">
        <v>1774250000</v>
      </c>
      <c r="AJ210" s="16">
        <v>146964000</v>
      </c>
      <c r="AK210" s="16">
        <v>5327205000</v>
      </c>
      <c r="AL210" s="16">
        <v>5363046000</v>
      </c>
      <c r="AM210" s="16">
        <v>5369022000</v>
      </c>
      <c r="AN210" s="16">
        <v>5037327000</v>
      </c>
      <c r="AO210" s="16">
        <v>494914000</v>
      </c>
      <c r="AP210" s="16">
        <v>94076000</v>
      </c>
      <c r="AQ210" s="16">
        <v>818097890.20000005</v>
      </c>
    </row>
    <row r="211" spans="1:43">
      <c r="A211" s="1">
        <f t="shared" si="15"/>
        <v>42132</v>
      </c>
      <c r="B211" s="1">
        <f t="shared" si="16"/>
        <v>42497</v>
      </c>
      <c r="C211" s="1">
        <f t="shared" si="17"/>
        <v>42863</v>
      </c>
      <c r="D211" s="1">
        <f t="shared" si="18"/>
        <v>43198</v>
      </c>
      <c r="E211" s="7">
        <v>43228</v>
      </c>
      <c r="F211" t="s">
        <v>232</v>
      </c>
      <c r="G211" s="10">
        <v>526935240.25</v>
      </c>
      <c r="H211" s="10">
        <v>19.328510010336633</v>
      </c>
      <c r="I211" s="2">
        <v>14.2844287412558</v>
      </c>
      <c r="J211" s="2">
        <v>9.8108101074765095</v>
      </c>
      <c r="K211" s="2">
        <v>44.126359999999998</v>
      </c>
      <c r="L211" s="2">
        <v>6.7327353323084732E-2</v>
      </c>
      <c r="M211" s="2">
        <v>12.8707245773371</v>
      </c>
      <c r="N211" s="2">
        <v>17.634168987929399</v>
      </c>
      <c r="O211" s="2">
        <v>13.817932017934641</v>
      </c>
      <c r="P211" s="2">
        <v>10.811417707956741</v>
      </c>
      <c r="Q211" s="2">
        <v>5.214818909284466E-2</v>
      </c>
      <c r="R211" s="2">
        <v>6.2082063231139982E-2</v>
      </c>
      <c r="S211" s="2">
        <v>0.89092434560763134</v>
      </c>
      <c r="T211" s="2">
        <v>3.6114600000000001</v>
      </c>
      <c r="U211" s="2">
        <v>0.58570999999999995</v>
      </c>
      <c r="V211" s="2">
        <v>1.4040555530000001</v>
      </c>
      <c r="W211" s="2">
        <v>1.042601017</v>
      </c>
      <c r="X211" s="2">
        <v>1.8613864</v>
      </c>
      <c r="Y211" s="2">
        <v>6.7986699779073512E-2</v>
      </c>
      <c r="Z211" s="2">
        <v>0.54870619399999998</v>
      </c>
      <c r="AA211" s="2">
        <v>0.30935956179758511</v>
      </c>
      <c r="AB211" s="2">
        <v>-2.5663231457004501</v>
      </c>
      <c r="AC211" s="2">
        <v>-0.41610999999999998</v>
      </c>
      <c r="AD211" s="6">
        <f t="shared" si="19"/>
        <v>0</v>
      </c>
      <c r="AE211" s="2">
        <v>1</v>
      </c>
      <c r="AF211" s="16">
        <v>22555000</v>
      </c>
      <c r="AG211" s="16">
        <v>335005000</v>
      </c>
      <c r="AH211" s="16">
        <v>27230000</v>
      </c>
      <c r="AI211" s="16">
        <v>438613000</v>
      </c>
      <c r="AJ211" s="16">
        <v>20378000</v>
      </c>
      <c r="AK211" s="16">
        <v>305106000</v>
      </c>
      <c r="AL211" s="16">
        <v>397978000</v>
      </c>
      <c r="AM211" s="16">
        <v>324206000</v>
      </c>
      <c r="AN211" s="16">
        <v>390771000</v>
      </c>
      <c r="AO211" s="16">
        <v>313679000</v>
      </c>
      <c r="AP211" s="16">
        <v>34793000</v>
      </c>
      <c r="AQ211" s="16">
        <v>480767308.69999999</v>
      </c>
    </row>
    <row r="212" spans="1:43">
      <c r="A212" s="1">
        <f t="shared" si="15"/>
        <v>42131</v>
      </c>
      <c r="B212" s="1">
        <f t="shared" si="16"/>
        <v>42496</v>
      </c>
      <c r="C212" s="1">
        <f t="shared" si="17"/>
        <v>42862</v>
      </c>
      <c r="D212" s="1">
        <f t="shared" si="18"/>
        <v>43197</v>
      </c>
      <c r="E212" s="7">
        <v>43227</v>
      </c>
      <c r="F212" t="s">
        <v>233</v>
      </c>
      <c r="G212" s="10">
        <v>4283431167.7600002</v>
      </c>
      <c r="H212" s="10">
        <v>17.990372057029973</v>
      </c>
      <c r="I212" s="2">
        <v>1.3092166169136199</v>
      </c>
      <c r="J212" s="2">
        <v>7.21983786361469</v>
      </c>
      <c r="K212" s="2">
        <v>80.204499999999996</v>
      </c>
      <c r="L212" s="2">
        <v>6.2852600966643744E-3</v>
      </c>
      <c r="M212" s="2">
        <v>25.079417482850999</v>
      </c>
      <c r="N212" s="2">
        <v>4.5478015893591701</v>
      </c>
      <c r="O212" s="2">
        <v>16.390235091932148</v>
      </c>
      <c r="P212" s="2">
        <v>81.075886944390504</v>
      </c>
      <c r="Q212" s="2">
        <v>-1.7889640878911266</v>
      </c>
      <c r="R212" s="2">
        <v>4.4968460522834756E-2</v>
      </c>
      <c r="S212" s="2">
        <v>8.4451201944970564E-2</v>
      </c>
      <c r="T212" s="2">
        <v>0.36765999999999999</v>
      </c>
      <c r="U212" s="2">
        <v>-3.5090000000000003E-2</v>
      </c>
      <c r="V212" s="2">
        <v>6.4729498029999997</v>
      </c>
      <c r="W212" s="2">
        <v>12.036821268000001</v>
      </c>
      <c r="X212" s="2">
        <v>1.1237800060000001</v>
      </c>
      <c r="Y212" s="2">
        <v>0.88119820448890074</v>
      </c>
      <c r="Z212" s="2">
        <v>43.665155319999997</v>
      </c>
      <c r="AA212" s="2">
        <v>4.9410921332014223E-3</v>
      </c>
      <c r="AB212" s="2">
        <v>17.647489474899199</v>
      </c>
      <c r="AC212" s="2">
        <v>0.46348</v>
      </c>
      <c r="AD212" s="6">
        <f t="shared" si="19"/>
        <v>0</v>
      </c>
      <c r="AE212" s="2">
        <v>1</v>
      </c>
      <c r="AF212" s="16">
        <v>38455000</v>
      </c>
      <c r="AG212" s="16">
        <v>6118283000</v>
      </c>
      <c r="AH212" s="16">
        <v>290318000</v>
      </c>
      <c r="AI212" s="16">
        <v>6456036000</v>
      </c>
      <c r="AJ212" s="16">
        <v>-975379000</v>
      </c>
      <c r="AK212" s="16">
        <v>107940000</v>
      </c>
      <c r="AL212" s="16">
        <v>237272000</v>
      </c>
      <c r="AM212" s="16">
        <v>517264000</v>
      </c>
      <c r="AN212" s="16">
        <v>545220000</v>
      </c>
      <c r="AO212" s="16">
        <v>3252333000</v>
      </c>
      <c r="AP212" s="16">
        <v>400404000</v>
      </c>
      <c r="AQ212" s="16">
        <v>6562715691.75</v>
      </c>
    </row>
    <row r="213" spans="1:43">
      <c r="A213" s="1">
        <f t="shared" si="15"/>
        <v>42131</v>
      </c>
      <c r="B213" s="1">
        <f t="shared" si="16"/>
        <v>42496</v>
      </c>
      <c r="C213" s="1">
        <f t="shared" si="17"/>
        <v>42862</v>
      </c>
      <c r="D213" s="1">
        <f t="shared" si="18"/>
        <v>43197</v>
      </c>
      <c r="E213" s="7">
        <v>43227</v>
      </c>
      <c r="F213" t="s">
        <v>234</v>
      </c>
      <c r="G213" s="10">
        <v>5323953344.5600004</v>
      </c>
      <c r="H213" s="10">
        <v>-12.369235960198214</v>
      </c>
      <c r="I213" s="2">
        <v>7.0887142055025301</v>
      </c>
      <c r="J213" s="2">
        <v>4.13832664098992</v>
      </c>
      <c r="K213" s="2">
        <v>52.593620000000001</v>
      </c>
      <c r="L213" s="2">
        <v>4.9891947759090484E-2</v>
      </c>
      <c r="M213" s="2">
        <v>5.7854625911661097</v>
      </c>
      <c r="N213" s="2">
        <v>6.6732832364478503</v>
      </c>
      <c r="O213" s="2">
        <v>26.032461578246899</v>
      </c>
      <c r="P213" s="2">
        <v>17.554598848724861</v>
      </c>
      <c r="Q213" s="2">
        <v>6.4082602638695405E-2</v>
      </c>
      <c r="R213" s="2">
        <v>0.18096524806725212</v>
      </c>
      <c r="S213" s="2">
        <v>0.91593484950836901</v>
      </c>
      <c r="T213" s="2">
        <v>1.8363</v>
      </c>
      <c r="U213" s="2">
        <v>0.13038</v>
      </c>
      <c r="V213" s="2">
        <v>4.560168301</v>
      </c>
      <c r="W213" s="2">
        <v>4.6484252870000002</v>
      </c>
      <c r="X213" s="2">
        <v>7.0310524320000001</v>
      </c>
      <c r="Y213" s="2">
        <v>0.34466203411244473</v>
      </c>
      <c r="Z213" s="2">
        <v>4.8091896040000002</v>
      </c>
      <c r="AA213" s="2">
        <v>0.15512543455792541</v>
      </c>
      <c r="AB213" s="2">
        <v>2.6857855361595999</v>
      </c>
      <c r="AC213" s="2">
        <v>0.10119</v>
      </c>
      <c r="AD213" s="6">
        <f t="shared" si="19"/>
        <v>0</v>
      </c>
      <c r="AE213" s="2">
        <v>1</v>
      </c>
      <c r="AF213" s="16">
        <v>53100000</v>
      </c>
      <c r="AG213" s="16">
        <v>1064300000</v>
      </c>
      <c r="AH213" s="16">
        <v>241100000</v>
      </c>
      <c r="AI213" s="16">
        <v>1332300000</v>
      </c>
      <c r="AJ213" s="16">
        <v>78200000</v>
      </c>
      <c r="AK213" s="16">
        <v>752600000</v>
      </c>
      <c r="AL213" s="16">
        <v>924700000</v>
      </c>
      <c r="AM213" s="16">
        <v>1082900000</v>
      </c>
      <c r="AN213" s="16">
        <v>1220300000</v>
      </c>
      <c r="AO213" s="16">
        <v>791500000</v>
      </c>
      <c r="AP213" s="16">
        <v>217900000</v>
      </c>
      <c r="AQ213" s="16">
        <v>5672473377.8999996</v>
      </c>
    </row>
    <row r="214" spans="1:43">
      <c r="A214" s="1">
        <f t="shared" si="15"/>
        <v>42125</v>
      </c>
      <c r="B214" s="1">
        <f t="shared" si="16"/>
        <v>42490</v>
      </c>
      <c r="C214" s="1">
        <f t="shared" si="17"/>
        <v>42856</v>
      </c>
      <c r="D214" s="1">
        <f t="shared" si="18"/>
        <v>43191</v>
      </c>
      <c r="E214" s="7">
        <v>43221</v>
      </c>
      <c r="F214" t="s">
        <v>235</v>
      </c>
      <c r="G214" s="10">
        <v>665635259.51999998</v>
      </c>
      <c r="H214" s="10">
        <v>10.994391870273521</v>
      </c>
      <c r="I214" s="2">
        <v>-14.122934174319701</v>
      </c>
      <c r="J214" s="2">
        <v>-19.561697891102298</v>
      </c>
      <c r="K214" s="2">
        <v>38.355370000000001</v>
      </c>
      <c r="L214" s="2">
        <v>-0.17940075076164225</v>
      </c>
      <c r="M214" s="2">
        <v>10.966933670644</v>
      </c>
      <c r="N214" s="2">
        <v>6.9368930505695898</v>
      </c>
      <c r="O214" s="2">
        <v>1.8409527443929028</v>
      </c>
      <c r="P214" s="2">
        <v>8.6261666351014608</v>
      </c>
      <c r="Q214" s="2">
        <v>0.22338458558904789</v>
      </c>
      <c r="R214" s="2">
        <v>0.32312559981340128</v>
      </c>
      <c r="S214" s="2">
        <v>0.58838601008131641</v>
      </c>
      <c r="T214" s="2">
        <v>2.4295100000000001</v>
      </c>
      <c r="U214" s="2">
        <v>0.26784999999999998</v>
      </c>
      <c r="V214" s="2">
        <v>1.64963596520906</v>
      </c>
      <c r="W214" s="2">
        <v>1.1635987311664999</v>
      </c>
      <c r="X214" s="2">
        <v>1.2025619970000001</v>
      </c>
      <c r="Y214" s="2">
        <v>0</v>
      </c>
      <c r="Z214" s="2">
        <v>0</v>
      </c>
      <c r="AA214" s="2">
        <v>0.31442677353837228</v>
      </c>
      <c r="AB214" s="2">
        <v>-3.1669252624579398</v>
      </c>
      <c r="AC214" s="2">
        <v>-0.35626000000000002</v>
      </c>
      <c r="AD214" s="6">
        <f t="shared" si="19"/>
        <v>0</v>
      </c>
      <c r="AE214" s="2">
        <v>1</v>
      </c>
      <c r="AF214" s="16">
        <v>-79143000</v>
      </c>
      <c r="AG214" s="16">
        <v>441152000</v>
      </c>
      <c r="AH214" s="16">
        <v>181478000</v>
      </c>
      <c r="AI214" s="16">
        <v>561633000</v>
      </c>
      <c r="AJ214" s="16">
        <v>73819000</v>
      </c>
      <c r="AK214" s="16">
        <v>259335000</v>
      </c>
      <c r="AL214" s="16">
        <v>291881000</v>
      </c>
      <c r="AM214" s="16">
        <v>333107000</v>
      </c>
      <c r="AN214" s="16">
        <v>330457000</v>
      </c>
      <c r="AO214" s="16">
        <v>441152000</v>
      </c>
      <c r="AP214" s="16">
        <v>204384000</v>
      </c>
      <c r="AQ214" s="16">
        <v>376261285.70999902</v>
      </c>
    </row>
    <row r="215" spans="1:43">
      <c r="A215" s="1">
        <f t="shared" si="15"/>
        <v>42124</v>
      </c>
      <c r="B215" s="1">
        <f t="shared" si="16"/>
        <v>42489</v>
      </c>
      <c r="C215" s="1">
        <f t="shared" si="17"/>
        <v>42855</v>
      </c>
      <c r="D215" s="1">
        <f t="shared" si="18"/>
        <v>43190</v>
      </c>
      <c r="E215" s="7">
        <v>43220</v>
      </c>
      <c r="F215" t="s">
        <v>236</v>
      </c>
      <c r="G215" s="10">
        <v>1918519583.4000001</v>
      </c>
      <c r="H215" s="10">
        <v>5.7533256389246583</v>
      </c>
      <c r="I215" s="2">
        <v>6.8197203087028297</v>
      </c>
      <c r="J215" s="2">
        <v>11.300795411503699</v>
      </c>
      <c r="K215" s="2">
        <v>52.14378</v>
      </c>
      <c r="L215" s="2">
        <v>5.5209853053758022E-2</v>
      </c>
      <c r="M215" s="2">
        <v>17.8878099336949</v>
      </c>
      <c r="N215" s="2">
        <v>10.620450966352101</v>
      </c>
      <c r="O215" s="2">
        <v>17.906226577566489</v>
      </c>
      <c r="P215" s="2">
        <v>19.998736090840293</v>
      </c>
      <c r="Q215" s="2">
        <v>0.21826782600009156</v>
      </c>
      <c r="R215" s="2">
        <v>0.1316165209709019</v>
      </c>
      <c r="S215" s="2">
        <v>0.51895988992355557</v>
      </c>
      <c r="T215" s="2">
        <v>5.0919600000000003</v>
      </c>
      <c r="U215" s="2">
        <v>0.30752000000000002</v>
      </c>
      <c r="V215" s="2">
        <v>4.62183338</v>
      </c>
      <c r="W215" s="2">
        <v>4.1545280809999996</v>
      </c>
      <c r="X215" s="2">
        <v>2.611026115</v>
      </c>
      <c r="Y215" s="2">
        <v>0</v>
      </c>
      <c r="Z215" s="2">
        <v>0</v>
      </c>
      <c r="AA215" s="2">
        <v>1.061482194053286E-2</v>
      </c>
      <c r="AB215" s="2">
        <v>-3.56146110899632</v>
      </c>
      <c r="AC215" s="2">
        <v>-0.26568999999999998</v>
      </c>
      <c r="AD215" s="6">
        <f t="shared" si="19"/>
        <v>0</v>
      </c>
      <c r="AE215" s="2">
        <v>1</v>
      </c>
      <c r="AF215" s="16">
        <v>46660000</v>
      </c>
      <c r="AG215" s="16">
        <v>845139000</v>
      </c>
      <c r="AH215" s="16">
        <v>121864000</v>
      </c>
      <c r="AI215" s="16">
        <v>925902000</v>
      </c>
      <c r="AJ215" s="16">
        <v>104879000</v>
      </c>
      <c r="AK215" s="16">
        <v>281920000</v>
      </c>
      <c r="AL215" s="16">
        <v>310722000</v>
      </c>
      <c r="AM215" s="16">
        <v>423937000</v>
      </c>
      <c r="AN215" s="16">
        <v>480506000</v>
      </c>
      <c r="AO215" s="16">
        <v>845139000</v>
      </c>
      <c r="AP215" s="16">
        <v>111485000</v>
      </c>
      <c r="AQ215" s="16">
        <v>1996275670</v>
      </c>
    </row>
    <row r="216" spans="1:43">
      <c r="A216" s="1">
        <f t="shared" si="15"/>
        <v>42124</v>
      </c>
      <c r="B216" s="1">
        <f t="shared" si="16"/>
        <v>42489</v>
      </c>
      <c r="C216" s="1">
        <f t="shared" si="17"/>
        <v>42855</v>
      </c>
      <c r="D216" s="1">
        <f t="shared" si="18"/>
        <v>43190</v>
      </c>
      <c r="E216" s="7">
        <v>43220</v>
      </c>
      <c r="F216" t="s">
        <v>237</v>
      </c>
      <c r="G216" s="10">
        <v>17836732882.759998</v>
      </c>
      <c r="H216" s="10">
        <v>34.264598961328744</v>
      </c>
      <c r="I216" s="2">
        <v>7.0281310927490503</v>
      </c>
      <c r="J216" s="2">
        <v>2.1648983327137001</v>
      </c>
      <c r="K216" s="2">
        <v>15.254379999999999</v>
      </c>
      <c r="L216" s="2">
        <v>7.2417061611374414E-2</v>
      </c>
      <c r="M216" s="2">
        <v>4.0323733806160096</v>
      </c>
      <c r="N216" s="2">
        <v>6.9774346793349196</v>
      </c>
      <c r="O216" s="2">
        <v>10.747825082155492</v>
      </c>
      <c r="P216" s="2">
        <v>-0.46807905693549162</v>
      </c>
      <c r="Q216" s="2">
        <v>8.1219435467726718E-3</v>
      </c>
      <c r="R216" s="2">
        <v>5.7046862422566756E-2</v>
      </c>
      <c r="S216" s="2">
        <v>1.2237776922269274</v>
      </c>
      <c r="T216" s="2">
        <v>1.37632</v>
      </c>
      <c r="U216" s="2">
        <v>6.5869999999999998E-2</v>
      </c>
      <c r="V216" s="2">
        <v>0.43991316000000003</v>
      </c>
      <c r="W216" s="2">
        <v>0.74704682700000002</v>
      </c>
      <c r="X216" s="2">
        <v>1.5704929059999999</v>
      </c>
      <c r="Y216" s="2">
        <v>0.57286619455833021</v>
      </c>
      <c r="Z216" s="2">
        <v>29.412932291000001</v>
      </c>
      <c r="AA216" s="2">
        <v>2.5734597156398104E-2</v>
      </c>
      <c r="AB216" s="2">
        <v>46.592801571337297</v>
      </c>
      <c r="AC216" s="2">
        <v>0.33848</v>
      </c>
      <c r="AD216" s="6">
        <f t="shared" si="19"/>
        <v>0</v>
      </c>
      <c r="AE216" s="2">
        <v>1</v>
      </c>
      <c r="AF216" s="16">
        <v>1528000000</v>
      </c>
      <c r="AG216" s="16">
        <v>21100000000</v>
      </c>
      <c r="AH216" s="16">
        <v>1630000000</v>
      </c>
      <c r="AI216" s="16">
        <v>28573000000</v>
      </c>
      <c r="AJ216" s="16">
        <v>284000000</v>
      </c>
      <c r="AK216" s="16">
        <v>40607000000</v>
      </c>
      <c r="AL216" s="16">
        <v>28644000000</v>
      </c>
      <c r="AM216" s="16">
        <v>24586000000</v>
      </c>
      <c r="AN216" s="16">
        <v>34967000000</v>
      </c>
      <c r="AO216" s="16">
        <v>13415000000</v>
      </c>
      <c r="AP216" s="16">
        <v>2431000000</v>
      </c>
      <c r="AQ216" s="16">
        <v>26127962774.720001</v>
      </c>
    </row>
    <row r="217" spans="1:43">
      <c r="A217" s="1">
        <f t="shared" si="15"/>
        <v>42123</v>
      </c>
      <c r="B217" s="1">
        <f t="shared" si="16"/>
        <v>42488</v>
      </c>
      <c r="C217" s="1">
        <f t="shared" si="17"/>
        <v>42854</v>
      </c>
      <c r="D217" s="1">
        <f t="shared" si="18"/>
        <v>43189</v>
      </c>
      <c r="E217" s="7">
        <v>43219</v>
      </c>
      <c r="F217" t="s">
        <v>238</v>
      </c>
      <c r="G217" s="10">
        <v>5474346042.7799997</v>
      </c>
      <c r="H217" s="10">
        <v>10.286596233123575</v>
      </c>
      <c r="I217" s="2">
        <v>5.5026966432085702</v>
      </c>
      <c r="J217" s="2">
        <v>26.019864866138299</v>
      </c>
      <c r="K217" s="2">
        <v>36.097659999999998</v>
      </c>
      <c r="L217" s="2">
        <v>2.7438764924173152E-2</v>
      </c>
      <c r="M217" s="2">
        <v>29.266988324208199</v>
      </c>
      <c r="N217" s="2">
        <v>6.18940026156816</v>
      </c>
      <c r="O217" s="2">
        <v>24.907486710681976</v>
      </c>
      <c r="P217" s="2">
        <v>8.0679819565243545</v>
      </c>
      <c r="Q217" s="2">
        <v>1.6415842890394564E-2</v>
      </c>
      <c r="R217" s="2">
        <v>6.1005736694499074E-2</v>
      </c>
      <c r="S217" s="2">
        <v>0.10583463319862607</v>
      </c>
      <c r="T217" s="2">
        <v>0.44202999999999998</v>
      </c>
      <c r="U217" s="2">
        <v>-3.3180000000000001E-2</v>
      </c>
      <c r="V217" s="2">
        <v>12.898636099999999</v>
      </c>
      <c r="W217" s="2">
        <v>17.162170689</v>
      </c>
      <c r="X217" s="2">
        <v>2.7052533990000001</v>
      </c>
      <c r="Y217" s="2">
        <v>0.8403928248521686</v>
      </c>
      <c r="Z217" s="2">
        <v>23.643145015000002</v>
      </c>
      <c r="AA217" s="2">
        <v>2.7896369309539674E-3</v>
      </c>
      <c r="AB217" s="2">
        <v>18.267868753483199</v>
      </c>
      <c r="AC217" s="2">
        <v>0.45384999999999998</v>
      </c>
      <c r="AD217" s="6">
        <f t="shared" si="19"/>
        <v>0</v>
      </c>
      <c r="AE217" s="2">
        <v>1</v>
      </c>
      <c r="AF217" s="16">
        <v>103494000</v>
      </c>
      <c r="AG217" s="16">
        <v>3771817000</v>
      </c>
      <c r="AH217" s="16">
        <v>244674000</v>
      </c>
      <c r="AI217" s="16">
        <v>4010672000</v>
      </c>
      <c r="AJ217" s="16">
        <v>6968000</v>
      </c>
      <c r="AK217" s="16">
        <v>336526000</v>
      </c>
      <c r="AL217" s="16">
        <v>354697000</v>
      </c>
      <c r="AM217" s="16">
        <v>392776000</v>
      </c>
      <c r="AN217" s="16">
        <v>424468000</v>
      </c>
      <c r="AO217" s="16">
        <v>2049463000</v>
      </c>
      <c r="AP217" s="16">
        <v>292474000</v>
      </c>
      <c r="AQ217" s="16">
        <v>7284792268.2200003</v>
      </c>
    </row>
    <row r="218" spans="1:43">
      <c r="A218" s="1">
        <f t="shared" si="15"/>
        <v>42119</v>
      </c>
      <c r="B218" s="1">
        <f t="shared" si="16"/>
        <v>42484</v>
      </c>
      <c r="C218" s="1">
        <f t="shared" si="17"/>
        <v>42850</v>
      </c>
      <c r="D218" s="1">
        <f t="shared" si="18"/>
        <v>43185</v>
      </c>
      <c r="E218" s="7">
        <v>43215</v>
      </c>
      <c r="F218" t="s">
        <v>239</v>
      </c>
      <c r="G218" s="10">
        <v>1295509526.4400001</v>
      </c>
      <c r="H218" s="10">
        <v>63.892852266751028</v>
      </c>
      <c r="I218" s="2">
        <v>-15.729993528320801</v>
      </c>
      <c r="J218" s="2">
        <v>-139.23509723765901</v>
      </c>
      <c r="K218" s="2">
        <v>99.235789999999994</v>
      </c>
      <c r="L218" s="2">
        <v>-0.10165101744752336</v>
      </c>
      <c r="M218" s="2">
        <v>49.378332046041102</v>
      </c>
      <c r="N218" s="2">
        <v>5.5784845842260902</v>
      </c>
      <c r="O218" s="2">
        <v>11.122915256220317</v>
      </c>
      <c r="P218" s="2">
        <v>-16.551836888933078</v>
      </c>
      <c r="Q218" s="2">
        <v>0.4332554678522314</v>
      </c>
      <c r="R218" s="2">
        <v>3.1465388482499343E-2</v>
      </c>
      <c r="S218" s="2">
        <v>7.2516702853146042E-2</v>
      </c>
      <c r="T218" s="2">
        <v>0.33326</v>
      </c>
      <c r="U218" s="2">
        <v>-0.14943999999999999</v>
      </c>
      <c r="V218" s="2">
        <v>5.3980828020000002</v>
      </c>
      <c r="W218" s="2">
        <v>9.7761156650000007</v>
      </c>
      <c r="X218" s="2">
        <v>0.682462758</v>
      </c>
      <c r="Y218" s="2">
        <v>0.677451474132993</v>
      </c>
      <c r="Z218" s="2">
        <v>54.839833044000002</v>
      </c>
      <c r="AA218" s="2">
        <v>7.461824232187507E-2</v>
      </c>
      <c r="AB218" s="2">
        <v>15.3139355019006</v>
      </c>
      <c r="AC218" s="2">
        <v>0.32923999999999998</v>
      </c>
      <c r="AD218" s="6">
        <f t="shared" si="19"/>
        <v>0</v>
      </c>
      <c r="AE218" s="2">
        <v>1</v>
      </c>
      <c r="AF218" s="16">
        <v>-443541000</v>
      </c>
      <c r="AG218" s="16">
        <v>4363370000</v>
      </c>
      <c r="AH218" s="16">
        <v>138198000</v>
      </c>
      <c r="AI218" s="16">
        <v>4392064000</v>
      </c>
      <c r="AJ218" s="16">
        <v>137991000</v>
      </c>
      <c r="AK218" s="16">
        <v>569409000</v>
      </c>
      <c r="AL218" s="16">
        <v>569409000</v>
      </c>
      <c r="AM218" s="16">
        <v>471171000</v>
      </c>
      <c r="AN218" s="16">
        <v>318498000</v>
      </c>
      <c r="AO218" s="16">
        <v>2601190000</v>
      </c>
      <c r="AP218" s="16">
        <v>288892000</v>
      </c>
      <c r="AQ218" s="16">
        <v>3213321234.1999998</v>
      </c>
    </row>
    <row r="219" spans="1:43">
      <c r="A219" s="1">
        <f t="shared" si="15"/>
        <v>42117</v>
      </c>
      <c r="B219" s="1">
        <f t="shared" si="16"/>
        <v>42482</v>
      </c>
      <c r="C219" s="1">
        <f t="shared" si="17"/>
        <v>42848</v>
      </c>
      <c r="D219" s="1">
        <f t="shared" si="18"/>
        <v>43183</v>
      </c>
      <c r="E219" s="7">
        <v>43213</v>
      </c>
      <c r="F219" t="s">
        <v>240</v>
      </c>
      <c r="G219" s="10">
        <v>5396815462.8199997</v>
      </c>
      <c r="H219" s="10">
        <v>7.782665083044745</v>
      </c>
      <c r="I219" s="2">
        <v>9.4377176977939996</v>
      </c>
      <c r="J219" s="2">
        <v>6.4238136454295702</v>
      </c>
      <c r="K219" s="2">
        <v>56.207430000000002</v>
      </c>
      <c r="L219" s="2">
        <v>5.4857142857142854E-2</v>
      </c>
      <c r="M219" s="2">
        <v>11.982087080871599</v>
      </c>
      <c r="N219" s="2">
        <v>6.1984114623890401</v>
      </c>
      <c r="O219" s="2">
        <v>12.199092202859065</v>
      </c>
      <c r="P219" s="2">
        <v>0.77264366850776156</v>
      </c>
      <c r="Q219" s="2">
        <v>-3.9062205998569979E-2</v>
      </c>
      <c r="R219" s="2">
        <v>7.9944865609924184E-2</v>
      </c>
      <c r="S219" s="2">
        <v>0.42589713589665507</v>
      </c>
      <c r="T219" s="2">
        <v>0.72431000000000001</v>
      </c>
      <c r="U219" s="2">
        <v>-4.1450000000000001E-2</v>
      </c>
      <c r="V219" s="2">
        <v>1.949868377</v>
      </c>
      <c r="W219" s="2">
        <v>2.7295778670000002</v>
      </c>
      <c r="X219" s="2">
        <v>2.7992808089999999</v>
      </c>
      <c r="Y219" s="2">
        <v>1.1291840155734603</v>
      </c>
      <c r="Z219" s="2">
        <v>28.788542148000001</v>
      </c>
      <c r="AA219" s="2">
        <v>4.2158730158730158E-3</v>
      </c>
      <c r="AB219" s="2">
        <v>24.959036144578299</v>
      </c>
      <c r="AC219" s="2">
        <v>0.52612000000000003</v>
      </c>
      <c r="AD219" s="6">
        <f t="shared" si="19"/>
        <v>0</v>
      </c>
      <c r="AE219" s="2">
        <v>1</v>
      </c>
      <c r="AF219" s="16">
        <v>216000000</v>
      </c>
      <c r="AG219" s="16">
        <v>3937500000</v>
      </c>
      <c r="AH219" s="16">
        <v>498800000</v>
      </c>
      <c r="AI219" s="16">
        <v>6239300000</v>
      </c>
      <c r="AJ219" s="16">
        <v>-103800000</v>
      </c>
      <c r="AK219" s="16">
        <v>2611700000</v>
      </c>
      <c r="AL219" s="16">
        <v>2434700000</v>
      </c>
      <c r="AM219" s="16">
        <v>2448300000</v>
      </c>
      <c r="AN219" s="16">
        <v>2657300000</v>
      </c>
      <c r="AO219" s="16">
        <v>1849300000</v>
      </c>
      <c r="AP219" s="16">
        <v>594600000</v>
      </c>
      <c r="AQ219" s="16">
        <v>7253580223.8199997</v>
      </c>
    </row>
    <row r="220" spans="1:43">
      <c r="A220" s="1">
        <f t="shared" si="15"/>
        <v>42117</v>
      </c>
      <c r="B220" s="1">
        <f t="shared" si="16"/>
        <v>42482</v>
      </c>
      <c r="C220" s="1">
        <f t="shared" si="17"/>
        <v>42848</v>
      </c>
      <c r="D220" s="1">
        <f t="shared" si="18"/>
        <v>43183</v>
      </c>
      <c r="E220" s="7">
        <v>43213</v>
      </c>
      <c r="F220" t="s">
        <v>241</v>
      </c>
      <c r="G220" s="10">
        <v>1868777640.8</v>
      </c>
      <c r="H220" s="10">
        <v>-21.832173110432471</v>
      </c>
      <c r="I220" s="2">
        <v>10.5193329679146</v>
      </c>
      <c r="J220" s="2">
        <v>6.0301507537688401</v>
      </c>
      <c r="K220" s="2">
        <v>17.95645</v>
      </c>
      <c r="L220" s="2">
        <v>7.6964287710566126E-2</v>
      </c>
      <c r="M220" s="2">
        <v>10.7202680067002</v>
      </c>
      <c r="N220" s="2">
        <v>12.726762572102601</v>
      </c>
      <c r="O220" s="2">
        <v>4.9499751788439328</v>
      </c>
      <c r="P220" s="2">
        <v>10.84463306894675</v>
      </c>
      <c r="Q220" s="2">
        <v>5.6927973199329979E-3</v>
      </c>
      <c r="R220" s="2">
        <v>4.2138251593325099E-2</v>
      </c>
      <c r="S220" s="2">
        <v>0.92620748288765742</v>
      </c>
      <c r="T220" s="2">
        <v>2.0288300000000001</v>
      </c>
      <c r="U220" s="2">
        <v>0.22567999999999999</v>
      </c>
      <c r="V220" s="2">
        <v>0.63907519520603095</v>
      </c>
      <c r="W220" s="2">
        <v>0.69764303440201003</v>
      </c>
      <c r="X220" s="2">
        <v>1.0792163260000001</v>
      </c>
      <c r="Y220" s="2">
        <v>0.30019225426087209</v>
      </c>
      <c r="Z220" s="2">
        <v>25.785650171223001</v>
      </c>
      <c r="AA220" s="2">
        <v>0.16780063583680818</v>
      </c>
      <c r="AB220" s="2">
        <v>1.54964943099382</v>
      </c>
      <c r="AC220" s="2">
        <v>6.3079999999999997E-2</v>
      </c>
      <c r="AD220" s="6">
        <f t="shared" si="19"/>
        <v>0</v>
      </c>
      <c r="AE220" s="2">
        <v>1</v>
      </c>
      <c r="AF220" s="16">
        <v>179000000</v>
      </c>
      <c r="AG220" s="16">
        <v>2325754000</v>
      </c>
      <c r="AH220" s="16">
        <v>135804000</v>
      </c>
      <c r="AI220" s="16">
        <v>3222820000</v>
      </c>
      <c r="AJ220" s="16">
        <v>16993000</v>
      </c>
      <c r="AK220" s="16">
        <v>2300889000</v>
      </c>
      <c r="AL220" s="16">
        <v>3070275000</v>
      </c>
      <c r="AM220" s="16">
        <v>2636000000</v>
      </c>
      <c r="AN220" s="16">
        <v>2985000000</v>
      </c>
      <c r="AO220" s="16">
        <v>1788777000</v>
      </c>
      <c r="AP220" s="16">
        <v>420702000</v>
      </c>
      <c r="AQ220" s="16">
        <v>2082464457.6900001</v>
      </c>
    </row>
    <row r="221" spans="1:43">
      <c r="A221" s="1">
        <f t="shared" ref="A221:A276" si="20">E221-1096</f>
        <v>42110</v>
      </c>
      <c r="B221" s="1">
        <f t="shared" ref="B221:B276" si="21">E221-731</f>
        <v>42475</v>
      </c>
      <c r="C221" s="1">
        <f t="shared" ref="C221:C276" si="22">E221-365</f>
        <v>42841</v>
      </c>
      <c r="D221" s="1">
        <f t="shared" si="18"/>
        <v>43176</v>
      </c>
      <c r="E221" s="7">
        <v>43206</v>
      </c>
      <c r="F221" t="s">
        <v>242</v>
      </c>
      <c r="G221" s="10">
        <v>1348318343.8399999</v>
      </c>
      <c r="H221" s="10">
        <v>-10.902032291276237</v>
      </c>
      <c r="I221" s="2">
        <v>9.7263124094141205</v>
      </c>
      <c r="J221" s="2">
        <v>9.8472483550251102</v>
      </c>
      <c r="K221" s="2">
        <v>44.344290000000001</v>
      </c>
      <c r="L221" s="2">
        <v>4.7386142830525169E-2</v>
      </c>
      <c r="M221" s="2">
        <v>14.8731337467574</v>
      </c>
      <c r="N221" s="2">
        <v>11.821737239370499</v>
      </c>
      <c r="O221" s="2">
        <v>6.4066799219601771</v>
      </c>
      <c r="P221" s="2">
        <v>6.3672471383905531</v>
      </c>
      <c r="Q221" s="2">
        <v>4.5904541355392514E-2</v>
      </c>
      <c r="R221" s="2">
        <v>0.14074303684186845</v>
      </c>
      <c r="S221" s="2">
        <v>0.74842805028239268</v>
      </c>
      <c r="T221" s="2">
        <v>1.42241</v>
      </c>
      <c r="U221" s="2">
        <v>4.82E-2</v>
      </c>
      <c r="V221" s="2">
        <v>1.4568788880000001</v>
      </c>
      <c r="W221" s="2">
        <v>1.49578773</v>
      </c>
      <c r="X221" s="2">
        <v>1.425834504</v>
      </c>
      <c r="Y221" s="2">
        <v>0.14938740902371148</v>
      </c>
      <c r="Z221" s="2">
        <v>10.204654887</v>
      </c>
      <c r="AA221" s="2">
        <v>9.7980667951920841E-2</v>
      </c>
      <c r="AB221" s="2">
        <v>1.4119022029903501</v>
      </c>
      <c r="AC221" s="2">
        <v>3.1989999999999998E-2</v>
      </c>
      <c r="AD221" s="6">
        <f t="shared" si="19"/>
        <v>0</v>
      </c>
      <c r="AE221" s="2">
        <v>1</v>
      </c>
      <c r="AF221" s="16">
        <v>49847000</v>
      </c>
      <c r="AG221" s="16">
        <v>1051932000</v>
      </c>
      <c r="AH221" s="16">
        <v>168906000</v>
      </c>
      <c r="AI221" s="16">
        <v>1200102000</v>
      </c>
      <c r="AJ221" s="16">
        <v>41231000</v>
      </c>
      <c r="AK221" s="16">
        <v>746661000</v>
      </c>
      <c r="AL221" s="16">
        <v>811477000</v>
      </c>
      <c r="AM221" s="16">
        <v>847152000</v>
      </c>
      <c r="AN221" s="16">
        <v>898190000</v>
      </c>
      <c r="AO221" s="16">
        <v>915211000</v>
      </c>
      <c r="AP221" s="16">
        <v>209124000</v>
      </c>
      <c r="AQ221" s="16">
        <v>1339790532</v>
      </c>
    </row>
    <row r="222" spans="1:43">
      <c r="A222" s="1">
        <f t="shared" si="20"/>
        <v>42104</v>
      </c>
      <c r="B222" s="1">
        <f t="shared" si="21"/>
        <v>42469</v>
      </c>
      <c r="C222" s="1">
        <f t="shared" si="22"/>
        <v>42835</v>
      </c>
      <c r="D222" s="1">
        <f t="shared" ref="D222:D277" si="23">E222-30</f>
        <v>43170</v>
      </c>
      <c r="E222" s="7">
        <v>43200</v>
      </c>
      <c r="F222" t="s">
        <v>243</v>
      </c>
      <c r="G222" s="10">
        <v>875430925.20000005</v>
      </c>
      <c r="H222" s="10">
        <v>16.347947127785517</v>
      </c>
      <c r="I222" s="2">
        <v>-12.863777469361301</v>
      </c>
      <c r="J222" s="2">
        <v>-13.959438948741999</v>
      </c>
      <c r="K222" s="2">
        <v>40.975020000000001</v>
      </c>
      <c r="L222" s="2">
        <v>-0.16121165530929826</v>
      </c>
      <c r="M222" s="2">
        <v>5.3508060481819504</v>
      </c>
      <c r="N222" s="2">
        <v>4.7772994649865499</v>
      </c>
      <c r="O222" s="2">
        <v>20.430043284993062</v>
      </c>
      <c r="P222" s="2">
        <v>-1.9474342505792259</v>
      </c>
      <c r="Q222" s="2">
        <v>0.13571916146488697</v>
      </c>
      <c r="R222" s="2">
        <v>0.13961786564526291</v>
      </c>
      <c r="S222" s="2">
        <v>0.90389772581553407</v>
      </c>
      <c r="T222" s="2">
        <v>5.5238399999999999</v>
      </c>
      <c r="U222" s="2">
        <v>0.56422000000000005</v>
      </c>
      <c r="V222" s="2">
        <v>2.5148064159999999</v>
      </c>
      <c r="W222" s="2">
        <v>2.1622114739999998</v>
      </c>
      <c r="X222" s="2">
        <v>2.4734265020000001</v>
      </c>
      <c r="Y222" s="2">
        <v>0</v>
      </c>
      <c r="Z222" s="2">
        <v>0</v>
      </c>
      <c r="AA222" s="2">
        <v>0.28078107423766652</v>
      </c>
      <c r="AB222" s="2">
        <v>-11.878175373665799</v>
      </c>
      <c r="AC222" s="2">
        <v>-0.3216</v>
      </c>
      <c r="AD222" s="6">
        <f t="shared" si="19"/>
        <v>0</v>
      </c>
      <c r="AE222" s="2">
        <v>1</v>
      </c>
      <c r="AF222" s="16">
        <v>-74237000</v>
      </c>
      <c r="AG222" s="16">
        <v>460494000</v>
      </c>
      <c r="AH222" s="16">
        <v>75126000</v>
      </c>
      <c r="AI222" s="16">
        <v>538083000</v>
      </c>
      <c r="AJ222" s="16">
        <v>66010000</v>
      </c>
      <c r="AK222" s="16">
        <v>517548000</v>
      </c>
      <c r="AL222" s="16">
        <v>540291000</v>
      </c>
      <c r="AM222" s="16">
        <v>508848000</v>
      </c>
      <c r="AN222" s="16">
        <v>486372000</v>
      </c>
      <c r="AO222" s="16">
        <v>460494000</v>
      </c>
      <c r="AP222" s="16">
        <v>49717000</v>
      </c>
      <c r="AQ222" s="16">
        <v>1015720462</v>
      </c>
    </row>
    <row r="223" spans="1:43">
      <c r="A223" s="1">
        <f t="shared" si="20"/>
        <v>42103</v>
      </c>
      <c r="B223" s="1">
        <f t="shared" si="21"/>
        <v>42468</v>
      </c>
      <c r="C223" s="1">
        <f t="shared" si="22"/>
        <v>42834</v>
      </c>
      <c r="D223" s="1">
        <f t="shared" si="23"/>
        <v>43169</v>
      </c>
      <c r="E223" s="7">
        <v>43199</v>
      </c>
      <c r="F223" t="s">
        <v>244</v>
      </c>
      <c r="G223" s="10">
        <v>2140801433.6400001</v>
      </c>
      <c r="H223" s="10">
        <v>-11.383859021593102</v>
      </c>
      <c r="I223" s="2">
        <v>-12.3882497080613</v>
      </c>
      <c r="J223" s="2">
        <v>-5.5849769836809102</v>
      </c>
      <c r="K223" s="2">
        <v>34.387929999999997</v>
      </c>
      <c r="L223" s="2">
        <v>-0.10774840914754111</v>
      </c>
      <c r="M223" s="2">
        <v>5.0768055700894701</v>
      </c>
      <c r="N223" s="2">
        <v>4.9973597922240103</v>
      </c>
      <c r="O223" s="2">
        <v>13.649495731118229</v>
      </c>
      <c r="P223" s="2">
        <v>0.18097717347126885</v>
      </c>
      <c r="Q223" s="2">
        <v>5.2722215570910586E-2</v>
      </c>
      <c r="R223" s="2">
        <v>7.1470219665226917E-2</v>
      </c>
      <c r="S223" s="2">
        <v>0.80570156362367962</v>
      </c>
      <c r="T223" s="2">
        <v>1.32531</v>
      </c>
      <c r="U223" s="2">
        <v>7.596E-2</v>
      </c>
      <c r="V223" s="2">
        <v>1.1092705039999999</v>
      </c>
      <c r="W223" s="2">
        <v>1.5782331570000001</v>
      </c>
      <c r="X223" s="2">
        <v>2.7503813180000001</v>
      </c>
      <c r="Y223" s="2">
        <v>1.0621367663415195</v>
      </c>
      <c r="Z223" s="2">
        <v>28.136134168000002</v>
      </c>
      <c r="AA223" s="2">
        <v>8.1218705176887424E-2</v>
      </c>
      <c r="AB223" s="2">
        <v>6.2276736052399704</v>
      </c>
      <c r="AC223" s="2">
        <v>0.43375999999999998</v>
      </c>
      <c r="AD223" s="6">
        <f t="shared" si="19"/>
        <v>0</v>
      </c>
      <c r="AE223" s="2">
        <v>1</v>
      </c>
      <c r="AF223" s="16">
        <v>-173829000</v>
      </c>
      <c r="AG223" s="16">
        <v>1613286000</v>
      </c>
      <c r="AH223" s="16">
        <v>165966000</v>
      </c>
      <c r="AI223" s="16">
        <v>2322170000</v>
      </c>
      <c r="AJ223" s="16">
        <v>98642000</v>
      </c>
      <c r="AK223" s="16">
        <v>1868874000</v>
      </c>
      <c r="AL223" s="16">
        <v>2000457000</v>
      </c>
      <c r="AM223" s="16">
        <v>1992149000</v>
      </c>
      <c r="AN223" s="16">
        <v>1870976000</v>
      </c>
      <c r="AO223" s="16">
        <v>782210000</v>
      </c>
      <c r="AP223" s="16">
        <v>216333000</v>
      </c>
      <c r="AQ223" s="16">
        <v>2952836360</v>
      </c>
    </row>
    <row r="224" spans="1:43">
      <c r="A224" s="1">
        <f t="shared" si="20"/>
        <v>42089</v>
      </c>
      <c r="B224" s="1">
        <f t="shared" si="21"/>
        <v>42454</v>
      </c>
      <c r="C224" s="1">
        <f t="shared" si="22"/>
        <v>42820</v>
      </c>
      <c r="D224" s="1">
        <f t="shared" si="23"/>
        <v>43155</v>
      </c>
      <c r="E224" s="7">
        <v>43185</v>
      </c>
      <c r="F224" t="s">
        <v>245</v>
      </c>
      <c r="G224" s="10">
        <v>695200302.53999996</v>
      </c>
      <c r="H224" s="10">
        <v>-0.61579870695761407</v>
      </c>
      <c r="I224" s="2">
        <v>2.3704297580513898</v>
      </c>
      <c r="J224" s="2">
        <v>0.58323511028500197</v>
      </c>
      <c r="K224" s="2">
        <v>29.73358</v>
      </c>
      <c r="L224" s="2">
        <v>-4.0327974874750275E-2</v>
      </c>
      <c r="M224" s="2">
        <v>2.1654299553868501</v>
      </c>
      <c r="N224" s="2">
        <v>7.7344388648838001</v>
      </c>
      <c r="O224" s="2">
        <v>2.9552897321252876</v>
      </c>
      <c r="P224" s="2">
        <v>3.4070978027389387</v>
      </c>
      <c r="Q224" s="2">
        <v>4.8663706704590616E-2</v>
      </c>
      <c r="R224" s="2">
        <v>0.22042338050659907</v>
      </c>
      <c r="S224" s="2">
        <v>2.4708266127951903</v>
      </c>
      <c r="T224" s="2">
        <v>2.2138499999999999</v>
      </c>
      <c r="U224" s="2">
        <v>0.36094999999999999</v>
      </c>
      <c r="V224" s="2">
        <v>0.23029538299999999</v>
      </c>
      <c r="W224" s="2">
        <v>0.18823030700000001</v>
      </c>
      <c r="X224" s="2">
        <v>0.96623263800000003</v>
      </c>
      <c r="Y224" s="2">
        <v>0</v>
      </c>
      <c r="Z224" s="2">
        <v>0</v>
      </c>
      <c r="AA224" s="2">
        <v>0.20123234211447227</v>
      </c>
      <c r="AB224" s="2">
        <v>-2.23992899758395</v>
      </c>
      <c r="AC224" s="2">
        <v>-0.20122999999999999</v>
      </c>
      <c r="AD224" s="6">
        <f t="shared" si="19"/>
        <v>0</v>
      </c>
      <c r="AE224" s="2">
        <v>1</v>
      </c>
      <c r="AF224" s="16">
        <v>-18208000</v>
      </c>
      <c r="AG224" s="16">
        <v>451498000</v>
      </c>
      <c r="AH224" s="16">
        <v>164539000</v>
      </c>
      <c r="AI224" s="16">
        <v>746468000</v>
      </c>
      <c r="AJ224" s="16">
        <v>89755000</v>
      </c>
      <c r="AK224" s="16">
        <v>1670410000</v>
      </c>
      <c r="AL224" s="16">
        <v>1798982000</v>
      </c>
      <c r="AM224" s="16">
        <v>1844393000</v>
      </c>
      <c r="AN224" s="16">
        <v>1844393000</v>
      </c>
      <c r="AO224" s="16">
        <v>451498000</v>
      </c>
      <c r="AP224" s="16">
        <v>116883000</v>
      </c>
      <c r="AQ224" s="16">
        <v>345423129.75999999</v>
      </c>
    </row>
    <row r="225" spans="1:43">
      <c r="A225" s="1">
        <f t="shared" si="20"/>
        <v>42089</v>
      </c>
      <c r="B225" s="1">
        <f t="shared" si="21"/>
        <v>42454</v>
      </c>
      <c r="C225" s="1">
        <f t="shared" si="22"/>
        <v>42820</v>
      </c>
      <c r="D225" s="1">
        <f t="shared" si="23"/>
        <v>43155</v>
      </c>
      <c r="E225" s="7">
        <v>43185</v>
      </c>
      <c r="F225" t="s">
        <v>246</v>
      </c>
      <c r="G225" s="10">
        <v>5455257876.8000002</v>
      </c>
      <c r="H225" s="10">
        <v>-11.7336955707796</v>
      </c>
      <c r="I225" s="2">
        <v>12.972393460198299</v>
      </c>
      <c r="J225" s="2">
        <v>7.5530586766541798</v>
      </c>
      <c r="K225" s="2">
        <v>20.50562</v>
      </c>
      <c r="L225" s="2">
        <v>3.0106055422511119E-2</v>
      </c>
      <c r="M225" s="2">
        <v>11.0174781523096</v>
      </c>
      <c r="N225" s="2">
        <v>10.257155310184499</v>
      </c>
      <c r="O225" s="2">
        <v>11.243764560370371</v>
      </c>
      <c r="P225" s="2">
        <v>-4.0030819163105535</v>
      </c>
      <c r="Q225" s="2">
        <v>6.6791510611735327E-2</v>
      </c>
      <c r="R225" s="2">
        <v>9.9195014282004668E-2</v>
      </c>
      <c r="S225" s="2">
        <v>0.83199169047000776</v>
      </c>
      <c r="T225" s="2">
        <v>2.38795</v>
      </c>
      <c r="U225" s="2">
        <v>0.14957000000000001</v>
      </c>
      <c r="V225" s="2">
        <v>1.4939623200000001</v>
      </c>
      <c r="W225" s="2">
        <v>1.7055148490000001</v>
      </c>
      <c r="X225" s="2">
        <v>2.5922871879999998</v>
      </c>
      <c r="Y225" s="2">
        <v>0.58428184281842821</v>
      </c>
      <c r="Z225" s="2">
        <v>19.727440786999999</v>
      </c>
      <c r="AA225" s="2">
        <v>0.13479302086897024</v>
      </c>
      <c r="AB225" s="2">
        <v>4.4131628613188401</v>
      </c>
      <c r="AC225" s="2">
        <v>0.21279999999999999</v>
      </c>
      <c r="AD225" s="6">
        <f t="shared" si="19"/>
        <v>0</v>
      </c>
      <c r="AE225" s="2">
        <v>1</v>
      </c>
      <c r="AF225" s="16">
        <v>88000000</v>
      </c>
      <c r="AG225" s="16">
        <v>2923000000</v>
      </c>
      <c r="AH225" s="16">
        <v>382000000</v>
      </c>
      <c r="AI225" s="16">
        <v>3851000000</v>
      </c>
      <c r="AJ225" s="16">
        <v>214000000</v>
      </c>
      <c r="AK225" s="16">
        <v>3724000000</v>
      </c>
      <c r="AL225" s="16">
        <v>2913000000</v>
      </c>
      <c r="AM225" s="16">
        <v>3017000000</v>
      </c>
      <c r="AN225" s="16">
        <v>3204000000</v>
      </c>
      <c r="AO225" s="16">
        <v>1845000000</v>
      </c>
      <c r="AP225" s="16">
        <v>486000000</v>
      </c>
      <c r="AQ225" s="16">
        <v>5464469576.3400002</v>
      </c>
    </row>
    <row r="226" spans="1:43">
      <c r="A226" s="1">
        <f t="shared" si="20"/>
        <v>42089</v>
      </c>
      <c r="B226" s="1">
        <f t="shared" si="21"/>
        <v>42454</v>
      </c>
      <c r="C226" s="1">
        <f t="shared" si="22"/>
        <v>42820</v>
      </c>
      <c r="D226" s="1">
        <f t="shared" si="23"/>
        <v>43155</v>
      </c>
      <c r="E226" s="7">
        <v>43185</v>
      </c>
      <c r="F226" t="s">
        <v>247</v>
      </c>
      <c r="G226" s="10">
        <v>3394465502.4000001</v>
      </c>
      <c r="H226" s="10">
        <v>-16.273774843440666</v>
      </c>
      <c r="I226" s="2">
        <v>28.355859799463399</v>
      </c>
      <c r="J226" s="2">
        <v>67.158155688841902</v>
      </c>
      <c r="K226" s="2">
        <v>65.206019999999995</v>
      </c>
      <c r="L226" s="2">
        <v>0.11731231826646242</v>
      </c>
      <c r="M226" s="2">
        <v>41.696727235027403</v>
      </c>
      <c r="N226" s="2">
        <v>8.1786327656684499</v>
      </c>
      <c r="O226" s="2">
        <v>12.11754991990354</v>
      </c>
      <c r="P226" s="2">
        <v>21.999445099153419</v>
      </c>
      <c r="Q226" s="2">
        <v>0.66156170624090938</v>
      </c>
      <c r="R226" s="2">
        <v>0.14558954158708065</v>
      </c>
      <c r="S226" s="2">
        <v>0.16490816882484405</v>
      </c>
      <c r="T226" s="2">
        <v>0.60451999999999995</v>
      </c>
      <c r="U226" s="2">
        <v>-2.5749999999999999E-2</v>
      </c>
      <c r="V226" s="2">
        <v>4.4427394319999998</v>
      </c>
      <c r="W226" s="2">
        <v>6.8643293740000004</v>
      </c>
      <c r="X226" s="2">
        <v>1.9417596290000001</v>
      </c>
      <c r="Y226" s="2">
        <v>1.3829725697736737</v>
      </c>
      <c r="Z226" s="2">
        <v>47.686583390000003</v>
      </c>
      <c r="AA226" s="2">
        <v>4.8899279647925185E-4</v>
      </c>
      <c r="AB226" s="2">
        <v>29.305891237091998</v>
      </c>
      <c r="AC226" s="2">
        <v>0.57987</v>
      </c>
      <c r="AD226" s="6">
        <f t="shared" si="19"/>
        <v>0</v>
      </c>
      <c r="AE226" s="2">
        <v>1</v>
      </c>
      <c r="AF226" s="16">
        <v>433990000</v>
      </c>
      <c r="AG226" s="16">
        <v>3699441000</v>
      </c>
      <c r="AH226" s="16">
        <v>579061000</v>
      </c>
      <c r="AI226" s="16">
        <v>3977353000</v>
      </c>
      <c r="AJ226" s="16">
        <v>433917000</v>
      </c>
      <c r="AK226" s="16">
        <v>371556000</v>
      </c>
      <c r="AL226" s="16">
        <v>542661000</v>
      </c>
      <c r="AM226" s="16">
        <v>611662000</v>
      </c>
      <c r="AN226" s="16">
        <v>655898000</v>
      </c>
      <c r="AO226" s="16">
        <v>1552448000</v>
      </c>
      <c r="AP226" s="16">
        <v>371552000</v>
      </c>
      <c r="AQ226" s="16">
        <v>4502299907.8400002</v>
      </c>
    </row>
    <row r="227" spans="1:43">
      <c r="A227" s="1">
        <f t="shared" si="20"/>
        <v>42083</v>
      </c>
      <c r="B227" s="1">
        <f t="shared" si="21"/>
        <v>42448</v>
      </c>
      <c r="C227" s="1">
        <f t="shared" si="22"/>
        <v>42814</v>
      </c>
      <c r="D227" s="1">
        <f t="shared" si="23"/>
        <v>43149</v>
      </c>
      <c r="E227" s="7">
        <v>43179</v>
      </c>
      <c r="F227" t="s">
        <v>248</v>
      </c>
      <c r="G227" s="10">
        <v>3022914166.1599998</v>
      </c>
      <c r="H227" s="10">
        <v>33.355619034909282</v>
      </c>
      <c r="I227" s="2">
        <v>-58.5552023438931</v>
      </c>
      <c r="J227" s="2">
        <v>-26.966055670993299</v>
      </c>
      <c r="K227" s="2">
        <v>72.586150000000004</v>
      </c>
      <c r="L227" s="2">
        <v>-0.34333990135095105</v>
      </c>
      <c r="M227" s="2">
        <v>-26.916304611814201</v>
      </c>
      <c r="N227" s="2">
        <v>-54.6492435605049</v>
      </c>
      <c r="O227" s="2">
        <v>-50.946472728469502</v>
      </c>
      <c r="P227" s="2">
        <v>73.181359358007555</v>
      </c>
      <c r="Q227" s="2">
        <v>-9.6270610141133937E-3</v>
      </c>
      <c r="R227" s="2">
        <v>4.0215511291200089E-3</v>
      </c>
      <c r="S227" s="2">
        <v>0.60182380693306481</v>
      </c>
      <c r="T227" s="2">
        <v>1.3540700000000001</v>
      </c>
      <c r="U227" s="2">
        <v>0.17784</v>
      </c>
      <c r="V227" s="2">
        <v>15.399547545000001</v>
      </c>
      <c r="W227" s="2">
        <v>14.709500223999999</v>
      </c>
      <c r="X227" s="2">
        <v>16.608669630000001</v>
      </c>
      <c r="Y227" s="2">
        <v>0</v>
      </c>
      <c r="Z227" s="2">
        <v>0</v>
      </c>
      <c r="AA227" s="2">
        <v>0.34157125869833055</v>
      </c>
      <c r="AB227" s="2">
        <v>-1.55454904300299</v>
      </c>
      <c r="AC227" s="2">
        <v>-0.87646999999999997</v>
      </c>
      <c r="AD227" s="6">
        <f t="shared" si="19"/>
        <v>0</v>
      </c>
      <c r="AE227" s="2">
        <v>1</v>
      </c>
      <c r="AF227" s="16">
        <v>-79980000</v>
      </c>
      <c r="AG227" s="16">
        <v>232947000</v>
      </c>
      <c r="AH227" s="16">
        <v>1981000</v>
      </c>
      <c r="AI227" s="16">
        <v>492596000</v>
      </c>
      <c r="AJ227" s="16">
        <v>-2854000</v>
      </c>
      <c r="AK227" s="16">
        <v>57617000</v>
      </c>
      <c r="AL227" s="16">
        <v>110252000</v>
      </c>
      <c r="AM227" s="16">
        <v>187747000</v>
      </c>
      <c r="AN227" s="16">
        <v>296456000</v>
      </c>
      <c r="AO227" s="16">
        <v>232947000</v>
      </c>
      <c r="AP227" s="16">
        <v>-75962000</v>
      </c>
      <c r="AQ227" s="16">
        <v>3869995961.4000001</v>
      </c>
    </row>
    <row r="228" spans="1:43">
      <c r="A228" s="1">
        <f t="shared" si="20"/>
        <v>42075</v>
      </c>
      <c r="B228" s="1">
        <f t="shared" si="21"/>
        <v>42440</v>
      </c>
      <c r="C228" s="1">
        <f t="shared" si="22"/>
        <v>42806</v>
      </c>
      <c r="D228" s="1">
        <f t="shared" si="23"/>
        <v>43141</v>
      </c>
      <c r="E228" s="7">
        <v>43171</v>
      </c>
      <c r="F228" t="s">
        <v>249</v>
      </c>
      <c r="G228" s="10">
        <v>1562436202.5999999</v>
      </c>
      <c r="H228" s="10">
        <v>23.870575312970001</v>
      </c>
      <c r="I228" s="2">
        <v>28.626172770581299</v>
      </c>
      <c r="J228" s="2">
        <v>22.9955729231074</v>
      </c>
      <c r="K228" s="2">
        <v>39.012560000000001</v>
      </c>
      <c r="L228" s="2">
        <v>0.2471087317846237</v>
      </c>
      <c r="M228" s="2">
        <v>19.447810781622302</v>
      </c>
      <c r="N228" s="2">
        <v>23.336772679653102</v>
      </c>
      <c r="O228" s="2">
        <v>6.051837669129581</v>
      </c>
      <c r="P228" s="2">
        <v>18.054978208207675</v>
      </c>
      <c r="Q228" s="2">
        <v>4.2406584044408356E-2</v>
      </c>
      <c r="R228" s="2">
        <v>0.14365803752241979</v>
      </c>
      <c r="S228" s="2">
        <v>0.90350883786940972</v>
      </c>
      <c r="T228" s="2">
        <v>3.9176899999999999</v>
      </c>
      <c r="U228" s="2">
        <v>0.58421000000000001</v>
      </c>
      <c r="V228" s="2">
        <v>1.874532128</v>
      </c>
      <c r="W228" s="2">
        <v>1.401802757</v>
      </c>
      <c r="X228" s="2">
        <v>2.0080897320000002</v>
      </c>
      <c r="Y228" s="2">
        <v>7.2945239481148512E-3</v>
      </c>
      <c r="Z228" s="2">
        <v>0.39991231900000002</v>
      </c>
      <c r="AA228" s="2">
        <v>0.42377565614007962</v>
      </c>
      <c r="AB228" s="2">
        <v>-1.5096845006233599</v>
      </c>
      <c r="AC228" s="2">
        <v>-0.48912</v>
      </c>
      <c r="AD228" s="6">
        <f t="shared" si="19"/>
        <v>0</v>
      </c>
      <c r="AE228" s="2">
        <v>1</v>
      </c>
      <c r="AF228" s="16">
        <v>127859000</v>
      </c>
      <c r="AG228" s="16">
        <v>517420000</v>
      </c>
      <c r="AH228" s="16">
        <v>95554000</v>
      </c>
      <c r="AI228" s="16">
        <v>665149000</v>
      </c>
      <c r="AJ228" s="16">
        <v>25485000</v>
      </c>
      <c r="AK228" s="16">
        <v>390871000</v>
      </c>
      <c r="AL228" s="16">
        <v>341276000</v>
      </c>
      <c r="AM228" s="16">
        <v>407914000</v>
      </c>
      <c r="AN228" s="16">
        <v>600968000</v>
      </c>
      <c r="AO228" s="16">
        <v>513673000</v>
      </c>
      <c r="AP228" s="16">
        <v>140484000</v>
      </c>
      <c r="AQ228" s="16">
        <v>850186363.11000001</v>
      </c>
    </row>
    <row r="229" spans="1:43">
      <c r="A229" s="1">
        <f t="shared" si="20"/>
        <v>42068</v>
      </c>
      <c r="B229" s="1">
        <f t="shared" si="21"/>
        <v>42433</v>
      </c>
      <c r="C229" s="1">
        <f t="shared" si="22"/>
        <v>42799</v>
      </c>
      <c r="D229" s="1">
        <f t="shared" si="23"/>
        <v>43134</v>
      </c>
      <c r="E229" s="7">
        <v>43164</v>
      </c>
      <c r="F229" t="s">
        <v>250</v>
      </c>
      <c r="G229" s="10">
        <v>7424243642.0500002</v>
      </c>
      <c r="H229" s="10">
        <v>6.8976714817301472</v>
      </c>
      <c r="I229" s="2">
        <v>56.826137689614903</v>
      </c>
      <c r="J229" s="2">
        <v>3.22687516565068</v>
      </c>
      <c r="K229" s="2">
        <v>36.030360000000002</v>
      </c>
      <c r="L229" s="2">
        <v>9.7145993413830956E-2</v>
      </c>
      <c r="M229" s="2">
        <v>6.6194010071561102</v>
      </c>
      <c r="N229" s="2">
        <v>21.165254237288099</v>
      </c>
      <c r="O229" s="2">
        <v>6.0940895248937466</v>
      </c>
      <c r="P229" s="2">
        <v>3.0365865388785642</v>
      </c>
      <c r="Q229" s="2">
        <v>5.4347089516839468E-2</v>
      </c>
      <c r="R229" s="2">
        <v>0.20972257571901248</v>
      </c>
      <c r="S229" s="2">
        <v>1.8779587681343854</v>
      </c>
      <c r="T229" s="2">
        <v>1.0703199999999999</v>
      </c>
      <c r="U229" s="2">
        <v>2.7109999999999999E-2</v>
      </c>
      <c r="V229" s="2">
        <v>0.52815832500000004</v>
      </c>
      <c r="W229" s="2">
        <v>0.66505204399999995</v>
      </c>
      <c r="X229" s="2">
        <v>9.3346721309999996</v>
      </c>
      <c r="Y229" s="2">
        <v>3.1885057471264369</v>
      </c>
      <c r="Z229" s="2">
        <v>27.279161359</v>
      </c>
      <c r="AA229" s="2">
        <v>0.27634467618002195</v>
      </c>
      <c r="AB229" s="2">
        <v>10.394117647058801</v>
      </c>
      <c r="AC229" s="2">
        <v>0.48491000000000001</v>
      </c>
      <c r="AD229" s="6">
        <f t="shared" si="19"/>
        <v>0</v>
      </c>
      <c r="AE229" s="2">
        <v>1</v>
      </c>
      <c r="AF229" s="16">
        <v>354000000</v>
      </c>
      <c r="AG229" s="16">
        <v>3644000000</v>
      </c>
      <c r="AH229" s="16">
        <v>1648000000</v>
      </c>
      <c r="AI229" s="16">
        <v>7858000000</v>
      </c>
      <c r="AJ229" s="16">
        <v>802000000</v>
      </c>
      <c r="AK229" s="16">
        <v>13506000000</v>
      </c>
      <c r="AL229" s="16">
        <v>14437000000</v>
      </c>
      <c r="AM229" s="16">
        <v>14757000000</v>
      </c>
      <c r="AN229" s="16">
        <v>14757000000</v>
      </c>
      <c r="AO229" s="16">
        <v>870000000</v>
      </c>
      <c r="AP229" s="16">
        <v>1647000000</v>
      </c>
      <c r="AQ229" s="16">
        <v>10036965447.5</v>
      </c>
    </row>
    <row r="230" spans="1:43">
      <c r="A230" s="1">
        <f t="shared" si="20"/>
        <v>42061</v>
      </c>
      <c r="B230" s="1">
        <f t="shared" si="21"/>
        <v>42426</v>
      </c>
      <c r="C230" s="1">
        <f t="shared" si="22"/>
        <v>42792</v>
      </c>
      <c r="D230" s="1">
        <f t="shared" si="23"/>
        <v>43127</v>
      </c>
      <c r="E230" s="7">
        <v>43157</v>
      </c>
      <c r="F230" t="s">
        <v>251</v>
      </c>
      <c r="G230" s="10">
        <v>3131157122.5900002</v>
      </c>
      <c r="H230" s="10">
        <v>-3.5973280264942451</v>
      </c>
      <c r="I230" s="2">
        <v>-0.85545017401237999</v>
      </c>
      <c r="J230" s="2">
        <v>-0.43437204910292698</v>
      </c>
      <c r="K230" s="2">
        <v>36.069070000000004</v>
      </c>
      <c r="L230" s="2">
        <v>1.3852044483357945E-2</v>
      </c>
      <c r="M230" s="2">
        <v>9.6856873060839099</v>
      </c>
      <c r="N230" s="2">
        <v>7.1643101607479602</v>
      </c>
      <c r="O230" s="2">
        <v>21.059259748923562</v>
      </c>
      <c r="P230" s="2">
        <v>-5.9375023387917976</v>
      </c>
      <c r="Q230" s="2">
        <v>5.2421421826520979E-2</v>
      </c>
      <c r="R230" s="2">
        <v>7.7015986186774223E-3</v>
      </c>
      <c r="S230" s="2">
        <v>0.10338998652708391</v>
      </c>
      <c r="T230" s="2">
        <v>1.08649</v>
      </c>
      <c r="U230" s="2">
        <v>6.6699999999999995E-2</v>
      </c>
      <c r="V230" s="2">
        <v>1.0105668990000001</v>
      </c>
      <c r="W230" s="2">
        <v>2.8766499959999998</v>
      </c>
      <c r="X230" s="2">
        <v>4.9715144760000003</v>
      </c>
      <c r="Y230" s="2">
        <v>2.9305049052339616</v>
      </c>
      <c r="Z230" s="2">
        <v>53.510014554999998</v>
      </c>
      <c r="AA230" s="2">
        <v>3.5296577499575293E-2</v>
      </c>
      <c r="AB230" s="2">
        <v>166.992527435071</v>
      </c>
      <c r="AC230" s="2">
        <v>0.71028000000000002</v>
      </c>
      <c r="AD230" s="6">
        <f t="shared" si="19"/>
        <v>0</v>
      </c>
      <c r="AE230" s="2">
        <v>1</v>
      </c>
      <c r="AF230" s="16">
        <v>106000000</v>
      </c>
      <c r="AG230" s="16">
        <v>7652300000</v>
      </c>
      <c r="AH230" s="16">
        <v>276100000</v>
      </c>
      <c r="AI230" s="16">
        <v>35849700000</v>
      </c>
      <c r="AJ230" s="16">
        <v>194300000</v>
      </c>
      <c r="AK230" s="16">
        <v>4634700000</v>
      </c>
      <c r="AL230" s="16">
        <v>4753800000</v>
      </c>
      <c r="AM230" s="16">
        <v>5048600000</v>
      </c>
      <c r="AN230" s="16">
        <v>3706500000</v>
      </c>
      <c r="AO230" s="16">
        <v>1946900000</v>
      </c>
      <c r="AP230" s="16">
        <v>506300000</v>
      </c>
      <c r="AQ230" s="16">
        <v>10662303210.879999</v>
      </c>
    </row>
    <row r="231" spans="1:43">
      <c r="A231" s="1">
        <f t="shared" si="20"/>
        <v>42058</v>
      </c>
      <c r="B231" s="1">
        <f t="shared" si="21"/>
        <v>42423</v>
      </c>
      <c r="C231" s="1">
        <f t="shared" si="22"/>
        <v>42789</v>
      </c>
      <c r="D231" s="1">
        <f t="shared" si="23"/>
        <v>43124</v>
      </c>
      <c r="E231" s="7">
        <v>43154</v>
      </c>
      <c r="F231" t="s">
        <v>252</v>
      </c>
      <c r="G231" s="10">
        <v>4724227331.1999998</v>
      </c>
      <c r="H231" s="10">
        <v>-2.353050425694275</v>
      </c>
      <c r="I231" s="2">
        <v>99.013609972145304</v>
      </c>
      <c r="J231" s="2">
        <v>14.1727703628471</v>
      </c>
      <c r="K231" s="2">
        <v>44.850659999999998</v>
      </c>
      <c r="L231" s="2">
        <v>0.24598139666650928</v>
      </c>
      <c r="M231" s="2">
        <v>23.237742785686599</v>
      </c>
      <c r="N231" s="2">
        <v>49.033811877035902</v>
      </c>
      <c r="O231" s="2">
        <v>25.012118693203966</v>
      </c>
      <c r="P231" s="2">
        <v>17.137186097711989</v>
      </c>
      <c r="Q231" s="2">
        <v>6.1662338294870833E-2</v>
      </c>
      <c r="R231" s="2">
        <v>0.19565310986391943</v>
      </c>
      <c r="S231" s="2">
        <v>1.7679372645498577</v>
      </c>
      <c r="T231" s="2">
        <v>4.9093200000000001</v>
      </c>
      <c r="U231" s="2">
        <v>0.59406000000000003</v>
      </c>
      <c r="V231" s="2">
        <v>5.2484074492809798</v>
      </c>
      <c r="W231" s="2">
        <v>5.3184913205156503</v>
      </c>
      <c r="X231" s="2">
        <v>26.560136618000001</v>
      </c>
      <c r="Y231" s="2">
        <v>2.6181647965668522</v>
      </c>
      <c r="Z231" s="2">
        <v>6.0213904357593702</v>
      </c>
      <c r="AA231" s="2">
        <v>0.55272864630058072</v>
      </c>
      <c r="AB231" s="2">
        <v>0.46040684799786002</v>
      </c>
      <c r="AC231" s="2">
        <v>0.17088999999999999</v>
      </c>
      <c r="AD231" s="6">
        <f t="shared" si="19"/>
        <v>0</v>
      </c>
      <c r="AE231" s="2">
        <v>1</v>
      </c>
      <c r="AF231" s="16">
        <v>130241000</v>
      </c>
      <c r="AG231" s="16">
        <v>529475000</v>
      </c>
      <c r="AH231" s="16">
        <v>127243000</v>
      </c>
      <c r="AI231" s="16">
        <v>650350000</v>
      </c>
      <c r="AJ231" s="16">
        <v>70898000</v>
      </c>
      <c r="AK231" s="16">
        <v>719509000</v>
      </c>
      <c r="AL231" s="16">
        <v>917760000</v>
      </c>
      <c r="AM231" s="16">
        <v>1027447000</v>
      </c>
      <c r="AN231" s="16">
        <v>1149778000</v>
      </c>
      <c r="AO231" s="16">
        <v>146338000</v>
      </c>
      <c r="AP231" s="16">
        <v>262122000</v>
      </c>
      <c r="AQ231" s="16">
        <v>6556226576.1000099</v>
      </c>
    </row>
    <row r="232" spans="1:43">
      <c r="A232" s="1">
        <f t="shared" si="20"/>
        <v>42055</v>
      </c>
      <c r="B232" s="1">
        <f t="shared" si="21"/>
        <v>42420</v>
      </c>
      <c r="C232" s="1">
        <f t="shared" si="22"/>
        <v>42786</v>
      </c>
      <c r="D232" s="1">
        <f t="shared" si="23"/>
        <v>43121</v>
      </c>
      <c r="E232" s="7">
        <v>43151</v>
      </c>
      <c r="F232" t="s">
        <v>253</v>
      </c>
      <c r="G232" s="10">
        <v>5735401392.6000004</v>
      </c>
      <c r="H232" s="10">
        <v>15.573569876226768</v>
      </c>
      <c r="I232" s="2">
        <v>14.8289472163864</v>
      </c>
      <c r="J232" s="2">
        <v>0.49499298714180801</v>
      </c>
      <c r="K232" s="2">
        <v>22.090060000000001</v>
      </c>
      <c r="L232" s="2">
        <v>1.0379344157591889E-3</v>
      </c>
      <c r="M232" s="2">
        <v>0.62144223932291798</v>
      </c>
      <c r="N232" s="2">
        <v>2.10341092023114</v>
      </c>
      <c r="O232" s="2">
        <v>7.6737513482515638</v>
      </c>
      <c r="P232" s="2">
        <v>-2.464623702593336</v>
      </c>
      <c r="Q232" s="2">
        <v>-4.8313076762705465E-3</v>
      </c>
      <c r="R232" s="2">
        <v>1.5786692694478889E-2</v>
      </c>
      <c r="S232" s="2">
        <v>1.9775772329785906</v>
      </c>
      <c r="T232" s="2">
        <v>1.6854800000000001</v>
      </c>
      <c r="U232" s="2">
        <v>0.17768999999999999</v>
      </c>
      <c r="V232" s="2">
        <v>0.111894803</v>
      </c>
      <c r="W232" s="2">
        <v>0.24202894799999999</v>
      </c>
      <c r="X232" s="2">
        <v>2.9895617859999999</v>
      </c>
      <c r="Y232" s="2">
        <v>5.3589997882977514</v>
      </c>
      <c r="Z232" s="2">
        <v>56.951446537999999</v>
      </c>
      <c r="AA232" s="2">
        <v>6.2847146551064048E-2</v>
      </c>
      <c r="AB232" s="2">
        <v>57.804306769543203</v>
      </c>
      <c r="AC232" s="2">
        <v>0.77990000000000004</v>
      </c>
      <c r="AD232" s="6">
        <f t="shared" si="19"/>
        <v>0</v>
      </c>
      <c r="AE232" s="2">
        <v>1</v>
      </c>
      <c r="AF232" s="16">
        <v>4053000</v>
      </c>
      <c r="AG232" s="16">
        <v>3904871000</v>
      </c>
      <c r="AH232" s="16">
        <v>183027000</v>
      </c>
      <c r="AI232" s="16">
        <v>11593752000</v>
      </c>
      <c r="AJ232" s="16">
        <v>-110770000</v>
      </c>
      <c r="AK232" s="16">
        <v>25526413000</v>
      </c>
      <c r="AL232" s="16">
        <v>26528377000</v>
      </c>
      <c r="AM232" s="16">
        <v>20770237000</v>
      </c>
      <c r="AN232" s="16">
        <v>22927540000</v>
      </c>
      <c r="AO232" s="16">
        <v>614070000</v>
      </c>
      <c r="AP232" s="16">
        <v>695078000</v>
      </c>
      <c r="AQ232" s="16">
        <v>5333855739.6400003</v>
      </c>
    </row>
    <row r="233" spans="1:43">
      <c r="A233" s="1">
        <f t="shared" si="20"/>
        <v>42050</v>
      </c>
      <c r="B233" s="1">
        <f t="shared" si="21"/>
        <v>42415</v>
      </c>
      <c r="C233" s="1">
        <f t="shared" si="22"/>
        <v>42781</v>
      </c>
      <c r="D233" s="1">
        <f t="shared" si="23"/>
        <v>43116</v>
      </c>
      <c r="E233" s="7">
        <v>43146</v>
      </c>
      <c r="F233" t="s">
        <v>254</v>
      </c>
      <c r="G233" s="10">
        <v>895727488</v>
      </c>
      <c r="H233" s="10">
        <v>1.9061432202107262</v>
      </c>
      <c r="I233" s="2">
        <v>25.1654471511407</v>
      </c>
      <c r="J233" s="2">
        <v>1.81678219475366</v>
      </c>
      <c r="K233" s="2">
        <v>15.43047</v>
      </c>
      <c r="L233" s="2">
        <v>2.9347001231603696E-2</v>
      </c>
      <c r="M233" s="2">
        <v>4.0221283905689296</v>
      </c>
      <c r="N233" s="2">
        <v>7.9850744223717696</v>
      </c>
      <c r="O233" s="2">
        <v>12.369898218641088</v>
      </c>
      <c r="P233" s="2">
        <v>0.23412406131034982</v>
      </c>
      <c r="Q233" s="2">
        <v>2.7569517017427811E-2</v>
      </c>
      <c r="R233" s="2">
        <v>5.9709883793862398E-2</v>
      </c>
      <c r="S233" s="2">
        <v>1.4033253885892187</v>
      </c>
      <c r="T233" s="2">
        <v>1.6822299999999999</v>
      </c>
      <c r="U233" s="2">
        <v>0.18067</v>
      </c>
      <c r="V233" s="2">
        <v>0.44558922944599699</v>
      </c>
      <c r="W233" s="2">
        <v>0.83003176255359801</v>
      </c>
      <c r="X233" s="2">
        <v>5.4981605480000004</v>
      </c>
      <c r="Y233" s="2">
        <v>4.4356911008926154</v>
      </c>
      <c r="Z233" s="2">
        <v>42.374380148624297</v>
      </c>
      <c r="AA233" s="2">
        <v>4.731899602083596E-2</v>
      </c>
      <c r="AB233" s="2">
        <v>29.3585488359465</v>
      </c>
      <c r="AC233" s="2">
        <v>0.76871</v>
      </c>
      <c r="AD233" s="6">
        <f t="shared" si="19"/>
        <v>0</v>
      </c>
      <c r="AE233" s="2">
        <v>1</v>
      </c>
      <c r="AF233" s="16">
        <v>33026000</v>
      </c>
      <c r="AG233" s="16">
        <v>1125362000</v>
      </c>
      <c r="AH233" s="16">
        <v>104718000</v>
      </c>
      <c r="AI233" s="16">
        <v>1753780000</v>
      </c>
      <c r="AJ233" s="16">
        <v>67852000</v>
      </c>
      <c r="AK233" s="16">
        <v>2446998000</v>
      </c>
      <c r="AL233" s="16">
        <v>2392225000</v>
      </c>
      <c r="AM233" s="16">
        <v>2496005000</v>
      </c>
      <c r="AN233" s="16">
        <v>2461124000</v>
      </c>
      <c r="AO233" s="16">
        <v>207032000</v>
      </c>
      <c r="AP233" s="16">
        <v>170151000</v>
      </c>
      <c r="AQ233" s="16">
        <v>2104750551.8</v>
      </c>
    </row>
    <row r="234" spans="1:43">
      <c r="A234" s="1">
        <f t="shared" si="20"/>
        <v>42049</v>
      </c>
      <c r="B234" s="1">
        <f t="shared" si="21"/>
        <v>42414</v>
      </c>
      <c r="C234" s="1">
        <f t="shared" si="22"/>
        <v>42780</v>
      </c>
      <c r="D234" s="1">
        <f t="shared" si="23"/>
        <v>43115</v>
      </c>
      <c r="E234" s="7">
        <v>43145</v>
      </c>
      <c r="F234" t="s">
        <v>255</v>
      </c>
      <c r="G234" s="10">
        <v>206561206.18000001</v>
      </c>
      <c r="H234" s="10">
        <v>-8.02672379403473</v>
      </c>
      <c r="I234" s="2">
        <v>-43.536374202424199</v>
      </c>
      <c r="J234" s="2">
        <v>-7.8941030239689596</v>
      </c>
      <c r="K234" s="2">
        <v>12.345549999999999</v>
      </c>
      <c r="L234" s="2">
        <v>-0.21353674838424841</v>
      </c>
      <c r="M234" s="2">
        <v>-1.9405700424499699</v>
      </c>
      <c r="N234" s="2">
        <v>-3.0843795181340599</v>
      </c>
      <c r="O234" s="2">
        <v>52.466938668397141</v>
      </c>
      <c r="P234" s="2">
        <v>-15.021312706277365</v>
      </c>
      <c r="Q234" s="2">
        <v>-1.7304849790117108E-2</v>
      </c>
      <c r="R234" s="2">
        <v>3.158309851404674E-2</v>
      </c>
      <c r="S234" s="2">
        <v>1.0656469892307938</v>
      </c>
      <c r="T234" s="2">
        <v>1.72821</v>
      </c>
      <c r="U234" s="2">
        <v>0.24199000000000001</v>
      </c>
      <c r="V234" s="2">
        <v>0.57109615899999999</v>
      </c>
      <c r="W234" s="2">
        <v>0.87044976699999999</v>
      </c>
      <c r="X234" s="2">
        <v>4.9128381709999998</v>
      </c>
      <c r="Y234" s="2">
        <v>1.9734890844556814</v>
      </c>
      <c r="Z234" s="2">
        <v>40.831374271000001</v>
      </c>
      <c r="AA234" s="2">
        <v>0.28206669037662035</v>
      </c>
      <c r="AB234" s="2">
        <v>4.7137086594294404</v>
      </c>
      <c r="AC234" s="2">
        <v>0.38163000000000002</v>
      </c>
      <c r="AD234" s="6">
        <f t="shared" si="19"/>
        <v>0</v>
      </c>
      <c r="AE234" s="2">
        <v>1</v>
      </c>
      <c r="AF234" s="16">
        <v>-52236000</v>
      </c>
      <c r="AG234" s="16">
        <v>244623000</v>
      </c>
      <c r="AH234" s="16">
        <v>13775000</v>
      </c>
      <c r="AI234" s="16">
        <v>436151000</v>
      </c>
      <c r="AJ234" s="16">
        <v>-8043000</v>
      </c>
      <c r="AK234" s="16">
        <v>772102000</v>
      </c>
      <c r="AL234" s="16">
        <v>720568000</v>
      </c>
      <c r="AM234" s="16">
        <v>518105000</v>
      </c>
      <c r="AN234" s="16">
        <v>464783000</v>
      </c>
      <c r="AO234" s="16">
        <v>82268000</v>
      </c>
      <c r="AP234" s="16">
        <v>7705000</v>
      </c>
      <c r="AQ234" s="16">
        <v>404257762.44</v>
      </c>
    </row>
    <row r="235" spans="1:43">
      <c r="A235" s="1">
        <f t="shared" si="20"/>
        <v>42034</v>
      </c>
      <c r="B235" s="1">
        <f t="shared" si="21"/>
        <v>42399</v>
      </c>
      <c r="C235" s="1">
        <f t="shared" si="22"/>
        <v>42765</v>
      </c>
      <c r="D235" s="1">
        <f t="shared" si="23"/>
        <v>43100</v>
      </c>
      <c r="E235" s="7">
        <v>43130</v>
      </c>
      <c r="F235" t="s">
        <v>256</v>
      </c>
      <c r="G235" s="10">
        <v>1066494760.8</v>
      </c>
      <c r="H235" s="10">
        <v>-3.0199282134433374</v>
      </c>
      <c r="I235" s="2">
        <v>-9.8896821930367</v>
      </c>
      <c r="J235" s="2">
        <v>-9.5421885822533401</v>
      </c>
      <c r="K235" s="2">
        <v>62.23019</v>
      </c>
      <c r="L235" s="2">
        <v>-8.0072278678212122E-2</v>
      </c>
      <c r="M235" s="2">
        <v>-8.8558052590732004</v>
      </c>
      <c r="N235" s="2">
        <v>-8.6929987855851198</v>
      </c>
      <c r="O235" s="2">
        <v>-592.67976126878125</v>
      </c>
      <c r="P235" s="2">
        <v>22.579560353406453</v>
      </c>
      <c r="Q235" s="2">
        <v>6.3942182103155026E-2</v>
      </c>
      <c r="R235" s="2">
        <v>7.7047666112118732E-2</v>
      </c>
      <c r="S235" s="2">
        <v>0.53484467051831686</v>
      </c>
      <c r="T235" s="2">
        <v>1.91516</v>
      </c>
      <c r="U235" s="2">
        <v>0.32269999999999999</v>
      </c>
      <c r="V235" s="2">
        <v>8.1426838010000004</v>
      </c>
      <c r="W235" s="2">
        <v>7.4065804550000003</v>
      </c>
      <c r="X235" s="2">
        <v>7.8434915529999998</v>
      </c>
      <c r="Y235" s="2">
        <v>0</v>
      </c>
      <c r="Z235" s="2">
        <v>0</v>
      </c>
      <c r="AA235" s="2">
        <v>0.62487281570203623</v>
      </c>
      <c r="AB235" s="2">
        <v>-2.9414840168310001</v>
      </c>
      <c r="AC235" s="2">
        <v>-0.79096999999999995</v>
      </c>
      <c r="AD235" s="6">
        <f t="shared" si="19"/>
        <v>0</v>
      </c>
      <c r="AE235" s="2">
        <v>1</v>
      </c>
      <c r="AF235" s="16">
        <v>-18966000</v>
      </c>
      <c r="AG235" s="16">
        <v>236861000</v>
      </c>
      <c r="AH235" s="16">
        <v>29779000</v>
      </c>
      <c r="AI235" s="16">
        <v>386501000</v>
      </c>
      <c r="AJ235" s="16">
        <v>13218000</v>
      </c>
      <c r="AK235" s="16">
        <v>112337000</v>
      </c>
      <c r="AL235" s="16">
        <v>136618000</v>
      </c>
      <c r="AM235" s="16">
        <v>173087000</v>
      </c>
      <c r="AN235" s="16">
        <v>206718000</v>
      </c>
      <c r="AO235" s="16">
        <v>236861000</v>
      </c>
      <c r="AP235" s="16">
        <v>-2995000</v>
      </c>
      <c r="AQ235" s="16">
        <v>1775075885</v>
      </c>
    </row>
    <row r="236" spans="1:43">
      <c r="A236" s="1">
        <f t="shared" si="20"/>
        <v>42033</v>
      </c>
      <c r="B236" s="1">
        <f t="shared" si="21"/>
        <v>42398</v>
      </c>
      <c r="C236" s="1">
        <f t="shared" si="22"/>
        <v>42764</v>
      </c>
      <c r="D236" s="1">
        <f t="shared" si="23"/>
        <v>43099</v>
      </c>
      <c r="E236" s="7">
        <v>43129</v>
      </c>
      <c r="F236" t="s">
        <v>257</v>
      </c>
      <c r="G236" s="10">
        <v>16657452197.15</v>
      </c>
      <c r="H236" s="10">
        <v>3.0050993054283244</v>
      </c>
      <c r="I236" s="2">
        <v>34.429309534993003</v>
      </c>
      <c r="J236" s="2">
        <v>11.094339622641501</v>
      </c>
      <c r="K236" s="2">
        <v>59.860250000000001</v>
      </c>
      <c r="L236" s="2">
        <v>0.1281004234724743</v>
      </c>
      <c r="M236" s="2">
        <v>20.528301886792502</v>
      </c>
      <c r="N236" s="2">
        <v>17.1392564587272</v>
      </c>
      <c r="O236" s="2">
        <v>13.239803030959566</v>
      </c>
      <c r="P236" s="2">
        <v>2.4043707525969404</v>
      </c>
      <c r="Q236" s="2">
        <v>0.12096273291925466</v>
      </c>
      <c r="R236" s="2">
        <v>9.8151363497089167E-2</v>
      </c>
      <c r="S236" s="2">
        <v>0.65774691042794398</v>
      </c>
      <c r="T236" s="2">
        <v>2.60324</v>
      </c>
      <c r="U236" s="2">
        <v>0.1721</v>
      </c>
      <c r="V236" s="2">
        <v>0.42586642616030801</v>
      </c>
      <c r="W236" s="2">
        <v>3.3114496033660399</v>
      </c>
      <c r="X236" s="2">
        <v>1.3259331990000001</v>
      </c>
      <c r="Y236" s="2">
        <v>2.0984067478912838</v>
      </c>
      <c r="Z236" s="2">
        <v>20.4254160414532</v>
      </c>
      <c r="AA236" s="2">
        <v>0.27026618269812464</v>
      </c>
      <c r="AB236" s="2">
        <v>14.6952943816143</v>
      </c>
      <c r="AC236" s="2">
        <v>0.40699000000000002</v>
      </c>
      <c r="AD236" s="6">
        <f t="shared" si="19"/>
        <v>0</v>
      </c>
      <c r="AE236" s="2">
        <v>1</v>
      </c>
      <c r="AF236" s="16">
        <v>847000000</v>
      </c>
      <c r="AG236" s="16">
        <v>6612000000</v>
      </c>
      <c r="AH236" s="16">
        <v>961000000</v>
      </c>
      <c r="AI236" s="16">
        <v>9791000000</v>
      </c>
      <c r="AJ236" s="16">
        <v>779000000</v>
      </c>
      <c r="AK236" s="16">
        <v>5997000000</v>
      </c>
      <c r="AL236" s="16">
        <v>6121000000</v>
      </c>
      <c r="AM236" s="16">
        <v>6282000000</v>
      </c>
      <c r="AN236" s="16">
        <v>6440000000</v>
      </c>
      <c r="AO236" s="16">
        <v>2134000000</v>
      </c>
      <c r="AP236" s="16">
        <v>1657000000</v>
      </c>
      <c r="AQ236" s="16">
        <v>21938353622.299999</v>
      </c>
    </row>
    <row r="237" spans="1:43">
      <c r="A237" s="1">
        <f t="shared" si="20"/>
        <v>42033</v>
      </c>
      <c r="B237" s="1">
        <f t="shared" si="21"/>
        <v>42398</v>
      </c>
      <c r="C237" s="1">
        <f t="shared" si="22"/>
        <v>42764</v>
      </c>
      <c r="D237" s="1">
        <f t="shared" si="23"/>
        <v>43099</v>
      </c>
      <c r="E237" s="7">
        <v>43129</v>
      </c>
      <c r="F237" t="s">
        <v>258</v>
      </c>
      <c r="G237" s="10">
        <v>2130632869.05</v>
      </c>
      <c r="H237" s="10">
        <v>6.7063244051859137</v>
      </c>
      <c r="I237" s="2">
        <v>8.0598191400590906</v>
      </c>
      <c r="J237" s="2">
        <v>2.2919344202285798</v>
      </c>
      <c r="K237" s="2">
        <v>22.103190000000001</v>
      </c>
      <c r="L237" s="2">
        <v>3.6093943346586305E-2</v>
      </c>
      <c r="M237" s="2">
        <v>4.7581167009277898</v>
      </c>
      <c r="N237" s="2">
        <v>5.2628411271713098</v>
      </c>
      <c r="O237" s="2">
        <v>10.614162207624009</v>
      </c>
      <c r="P237" s="2">
        <v>21.056203059854255</v>
      </c>
      <c r="Q237" s="2">
        <v>4.9566870755351274E-2</v>
      </c>
      <c r="R237" s="2">
        <v>8.6588090759012554E-2</v>
      </c>
      <c r="S237" s="2">
        <v>0.94513978577187396</v>
      </c>
      <c r="T237" s="2">
        <v>2.25664</v>
      </c>
      <c r="U237" s="2">
        <v>0.13149</v>
      </c>
      <c r="V237" s="2">
        <v>0.68015582799999996</v>
      </c>
      <c r="W237" s="2">
        <v>1.1579328879999999</v>
      </c>
      <c r="X237" s="2">
        <v>2.325511713</v>
      </c>
      <c r="Y237" s="2">
        <v>1.6424568465051474</v>
      </c>
      <c r="Z237" s="2">
        <v>41.562755811999999</v>
      </c>
      <c r="AA237" s="2">
        <v>1.2296764425629996E-2</v>
      </c>
      <c r="AB237" s="2">
        <v>15.065596080791501</v>
      </c>
      <c r="AC237" s="2">
        <v>0.60926999999999998</v>
      </c>
      <c r="AD237" s="6">
        <f t="shared" si="19"/>
        <v>0</v>
      </c>
      <c r="AE237" s="2">
        <v>1</v>
      </c>
      <c r="AF237" s="16">
        <v>86252000</v>
      </c>
      <c r="AG237" s="16">
        <v>2389653000</v>
      </c>
      <c r="AH237" s="16">
        <v>281920000</v>
      </c>
      <c r="AI237" s="16">
        <v>3255875000</v>
      </c>
      <c r="AJ237" s="16">
        <v>152530000</v>
      </c>
      <c r="AK237" s="16">
        <v>1748162000</v>
      </c>
      <c r="AL237" s="16">
        <v>2300920000</v>
      </c>
      <c r="AM237" s="16">
        <v>2789345000</v>
      </c>
      <c r="AN237" s="16">
        <v>3077257000</v>
      </c>
      <c r="AO237" s="16">
        <v>904330000</v>
      </c>
      <c r="AP237" s="16">
        <v>352859000</v>
      </c>
      <c r="AQ237" s="16">
        <v>3745302662.4200001</v>
      </c>
    </row>
    <row r="238" spans="1:43">
      <c r="A238" s="1">
        <f t="shared" si="20"/>
        <v>42022</v>
      </c>
      <c r="B238" s="1">
        <f t="shared" si="21"/>
        <v>42387</v>
      </c>
      <c r="C238" s="1">
        <f t="shared" si="22"/>
        <v>42753</v>
      </c>
      <c r="D238" s="1">
        <f t="shared" si="23"/>
        <v>43088</v>
      </c>
      <c r="E238" s="7">
        <v>43118</v>
      </c>
      <c r="F238" t="s">
        <v>259</v>
      </c>
      <c r="G238" s="10">
        <v>1659979090.7</v>
      </c>
      <c r="H238" s="10">
        <v>-0.82074413254749512</v>
      </c>
      <c r="I238" s="2">
        <v>4.5709150993310903</v>
      </c>
      <c r="J238" s="2">
        <v>3.12730353995634</v>
      </c>
      <c r="K238" s="2">
        <v>37.136049999999997</v>
      </c>
      <c r="L238" s="2">
        <v>-5.4627496037597972E-4</v>
      </c>
      <c r="M238" s="2">
        <v>14.082168565786301</v>
      </c>
      <c r="N238" s="2">
        <v>5.0858382185762299</v>
      </c>
      <c r="O238" s="2">
        <v>10.967724544185275</v>
      </c>
      <c r="P238" s="2">
        <v>4.9724391847153546</v>
      </c>
      <c r="Q238" s="2">
        <v>0.11987132473510664</v>
      </c>
      <c r="R238" s="2">
        <v>9.139875465121626E-2</v>
      </c>
      <c r="S238" s="2">
        <v>0.34788107130003804</v>
      </c>
      <c r="T238" s="2">
        <v>1.3627499999999999</v>
      </c>
      <c r="U238" s="2">
        <v>2.2589999999999999E-2</v>
      </c>
      <c r="V238" s="2">
        <v>4.2945375830000003</v>
      </c>
      <c r="W238" s="2">
        <v>3.6776373480000002</v>
      </c>
      <c r="X238" s="2">
        <v>3.0320796209999998</v>
      </c>
      <c r="Y238" s="2">
        <v>2.584150785072898</v>
      </c>
      <c r="Z238" s="2">
        <v>46.492004033999997</v>
      </c>
      <c r="AA238" s="2">
        <v>6.8113022932096923E-2</v>
      </c>
      <c r="AB238" s="2">
        <v>26.360952224954701</v>
      </c>
      <c r="AC238" s="2">
        <v>0.65288000000000002</v>
      </c>
      <c r="AD238" s="6">
        <f t="shared" si="19"/>
        <v>0</v>
      </c>
      <c r="AE238" s="2">
        <v>1</v>
      </c>
      <c r="AF238" s="16">
        <v>-1288000</v>
      </c>
      <c r="AG238" s="16">
        <v>2357787000</v>
      </c>
      <c r="AH238" s="16">
        <v>264373000</v>
      </c>
      <c r="AI238" s="16">
        <v>2892523000</v>
      </c>
      <c r="AJ238" s="16">
        <v>120621000</v>
      </c>
      <c r="AK238" s="16">
        <v>873893000</v>
      </c>
      <c r="AL238" s="16">
        <v>976938000</v>
      </c>
      <c r="AM238" s="16">
        <v>1029974000</v>
      </c>
      <c r="AN238" s="16">
        <v>1006254000</v>
      </c>
      <c r="AO238" s="16">
        <v>657837000</v>
      </c>
      <c r="AP238" s="16">
        <v>331615000</v>
      </c>
      <c r="AQ238" s="16">
        <v>3637061974.7199998</v>
      </c>
    </row>
    <row r="239" spans="1:43">
      <c r="A239" s="1">
        <f t="shared" si="20"/>
        <v>42020</v>
      </c>
      <c r="B239" s="1">
        <f t="shared" si="21"/>
        <v>42385</v>
      </c>
      <c r="C239" s="1">
        <f t="shared" si="22"/>
        <v>42751</v>
      </c>
      <c r="D239" s="1">
        <f t="shared" si="23"/>
        <v>43086</v>
      </c>
      <c r="E239" s="7">
        <v>43116</v>
      </c>
      <c r="F239" t="s">
        <v>260</v>
      </c>
      <c r="G239" s="10">
        <v>2086328475</v>
      </c>
      <c r="H239" s="10">
        <v>-3.5828098199216925</v>
      </c>
      <c r="I239" s="2">
        <v>-0.28381840383787599</v>
      </c>
      <c r="J239" s="2">
        <v>-0.109410194518284</v>
      </c>
      <c r="K239" s="2">
        <v>21.63626</v>
      </c>
      <c r="L239" s="2">
        <v>3.3939948587317038E-3</v>
      </c>
      <c r="M239" s="2">
        <v>1.4713135164822999</v>
      </c>
      <c r="N239" s="2">
        <v>2.1165988211700202</v>
      </c>
      <c r="O239" s="2">
        <v>15.488071051684447</v>
      </c>
      <c r="P239" s="2">
        <v>19.029800915297912</v>
      </c>
      <c r="Q239" s="2">
        <v>6.9955015796582545E-2</v>
      </c>
      <c r="R239" s="2">
        <v>5.151346940773318E-2</v>
      </c>
      <c r="S239" s="2">
        <v>0.52833573151623936</v>
      </c>
      <c r="T239" s="2">
        <v>0.94735999999999998</v>
      </c>
      <c r="U239" s="2">
        <v>-3.175E-2</v>
      </c>
      <c r="V239" s="2">
        <v>0.95226323800000001</v>
      </c>
      <c r="W239" s="2">
        <v>1.1129084520000001</v>
      </c>
      <c r="X239" s="2">
        <v>2.3679631259999998</v>
      </c>
      <c r="Y239" s="2">
        <v>0.73199477533300938</v>
      </c>
      <c r="Z239" s="2">
        <v>27.618363721000001</v>
      </c>
      <c r="AA239" s="2">
        <v>0.73455797916678811</v>
      </c>
      <c r="AB239" s="2">
        <v>-7.6903012556811001</v>
      </c>
      <c r="AC239" s="2">
        <v>-0.31192999999999999</v>
      </c>
      <c r="AD239" s="6">
        <f t="shared" si="19"/>
        <v>0</v>
      </c>
      <c r="AE239" s="2">
        <v>1</v>
      </c>
      <c r="AF239" s="16">
        <v>4658000</v>
      </c>
      <c r="AG239" s="16">
        <v>1372424000</v>
      </c>
      <c r="AH239" s="16">
        <v>185231000</v>
      </c>
      <c r="AI239" s="16">
        <v>3595778000</v>
      </c>
      <c r="AJ239" s="16">
        <v>132899000</v>
      </c>
      <c r="AK239" s="16">
        <v>1138088000</v>
      </c>
      <c r="AL239" s="16">
        <v>1444963000</v>
      </c>
      <c r="AM239" s="16">
        <v>1801078000</v>
      </c>
      <c r="AN239" s="16">
        <v>1899778000</v>
      </c>
      <c r="AO239" s="16">
        <v>792395000</v>
      </c>
      <c r="AP239" s="16">
        <v>147259000</v>
      </c>
      <c r="AQ239" s="16">
        <v>2280757855</v>
      </c>
    </row>
    <row r="240" spans="1:43">
      <c r="A240" s="1">
        <f t="shared" si="20"/>
        <v>42015</v>
      </c>
      <c r="B240" s="1">
        <f t="shared" si="21"/>
        <v>42380</v>
      </c>
      <c r="C240" s="1">
        <f t="shared" si="22"/>
        <v>42746</v>
      </c>
      <c r="D240" s="1">
        <f t="shared" si="23"/>
        <v>43081</v>
      </c>
      <c r="E240" s="7">
        <v>43111</v>
      </c>
      <c r="F240" t="s">
        <v>261</v>
      </c>
      <c r="G240" s="10">
        <v>3427345974.5</v>
      </c>
      <c r="H240" s="10">
        <v>3.5641872218197954</v>
      </c>
      <c r="I240" s="2">
        <v>35.312395028552203</v>
      </c>
      <c r="J240" s="2">
        <v>20.784934012159599</v>
      </c>
      <c r="K240" s="2">
        <v>15.88617</v>
      </c>
      <c r="L240" s="2">
        <v>0.25980421961451938</v>
      </c>
      <c r="M240" s="2">
        <v>14.003262320201699</v>
      </c>
      <c r="N240" s="2">
        <v>15.978567399887201</v>
      </c>
      <c r="O240" s="2">
        <v>12.145943540547625</v>
      </c>
      <c r="P240" s="2">
        <v>-13.278327164266637</v>
      </c>
      <c r="Q240" s="2">
        <v>8.2674889188668332E-2</v>
      </c>
      <c r="R240" s="2">
        <v>6.8222815498953746E-2</v>
      </c>
      <c r="S240" s="2">
        <v>0.56162060754744214</v>
      </c>
      <c r="T240" s="2">
        <v>1.0245599999999999</v>
      </c>
      <c r="U240" s="2">
        <v>9.6699999999999998E-3</v>
      </c>
      <c r="V240" s="2">
        <v>1.8118740630000001</v>
      </c>
      <c r="W240" s="2">
        <v>2.0610461259999999</v>
      </c>
      <c r="X240" s="2">
        <v>3.008442938</v>
      </c>
      <c r="Y240" s="2">
        <v>0.45570301291248205</v>
      </c>
      <c r="Z240" s="2">
        <v>15.463933285</v>
      </c>
      <c r="AA240" s="2">
        <v>0.11886666261324254</v>
      </c>
      <c r="AB240" s="2">
        <v>4.8859374999999998</v>
      </c>
      <c r="AC240" s="2">
        <v>0.19012999999999999</v>
      </c>
      <c r="AD240" s="6">
        <f t="shared" si="19"/>
        <v>0</v>
      </c>
      <c r="AE240" s="2">
        <v>1</v>
      </c>
      <c r="AF240" s="16">
        <v>427300000</v>
      </c>
      <c r="AG240" s="16">
        <v>1644700000</v>
      </c>
      <c r="AH240" s="16">
        <v>189100000</v>
      </c>
      <c r="AI240" s="16">
        <v>2771800000</v>
      </c>
      <c r="AJ240" s="16">
        <v>128700000</v>
      </c>
      <c r="AK240" s="16">
        <v>2658600000</v>
      </c>
      <c r="AL240" s="16">
        <v>1504800000</v>
      </c>
      <c r="AM240" s="16">
        <v>1474000000</v>
      </c>
      <c r="AN240" s="16">
        <v>1556700000</v>
      </c>
      <c r="AO240" s="16">
        <v>1115200000</v>
      </c>
      <c r="AP240" s="16">
        <v>343300000</v>
      </c>
      <c r="AQ240" s="16">
        <v>4169702417.4699998</v>
      </c>
    </row>
    <row r="241" spans="1:43">
      <c r="A241" s="1">
        <f t="shared" si="20"/>
        <v>42007</v>
      </c>
      <c r="B241" s="1">
        <f t="shared" si="21"/>
        <v>42372</v>
      </c>
      <c r="C241" s="1">
        <f t="shared" si="22"/>
        <v>42738</v>
      </c>
      <c r="D241" s="1">
        <f t="shared" si="23"/>
        <v>43073</v>
      </c>
      <c r="E241" s="7">
        <v>43103</v>
      </c>
      <c r="F241" t="s">
        <v>262</v>
      </c>
      <c r="G241" s="10">
        <v>10472951677.76</v>
      </c>
      <c r="H241" s="10">
        <v>1.7653036866181644</v>
      </c>
      <c r="I241" s="2">
        <v>7.85203280404816</v>
      </c>
      <c r="J241" s="2">
        <v>10.452961672473901</v>
      </c>
      <c r="K241" s="2">
        <v>51.147390000000001</v>
      </c>
      <c r="L241" s="2">
        <v>4.5137308450917915E-2</v>
      </c>
      <c r="M241" s="2">
        <v>26.991869918699201</v>
      </c>
      <c r="N241" s="2">
        <v>6.8052708638360198</v>
      </c>
      <c r="O241" s="2">
        <v>8.1079842156354616</v>
      </c>
      <c r="P241" s="2">
        <v>-1.6271897332415488</v>
      </c>
      <c r="Q241" s="2">
        <v>-0.11521173409037141</v>
      </c>
      <c r="R241" s="2">
        <v>5.8373870743571928E-2</v>
      </c>
      <c r="S241" s="2">
        <v>0.22595819746618911</v>
      </c>
      <c r="T241" s="2">
        <v>0.72929999999999995</v>
      </c>
      <c r="U241" s="2">
        <v>-2.988E-2</v>
      </c>
      <c r="V241" s="2">
        <v>1.4682253919999999</v>
      </c>
      <c r="W241" s="2">
        <v>3.0371989177473302</v>
      </c>
      <c r="X241" s="2">
        <v>1.0954190429999999</v>
      </c>
      <c r="Y241" s="2">
        <v>1.3025327510917031</v>
      </c>
      <c r="Z241" s="2">
        <v>58.524969487879098</v>
      </c>
      <c r="AA241" s="2">
        <v>1.5779092702169626E-2</v>
      </c>
      <c r="AB241" s="2">
        <v>50.727781665500402</v>
      </c>
      <c r="AC241" s="2">
        <v>0.54991999999999996</v>
      </c>
      <c r="AD241" s="6">
        <f t="shared" si="19"/>
        <v>0</v>
      </c>
      <c r="AE241" s="2">
        <v>1</v>
      </c>
      <c r="AF241" s="16">
        <v>595000000</v>
      </c>
      <c r="AG241" s="16">
        <v>13182000000</v>
      </c>
      <c r="AH241" s="16">
        <v>1092000000</v>
      </c>
      <c r="AI241" s="16">
        <v>18707000000</v>
      </c>
      <c r="AJ241" s="16">
        <v>-487000000</v>
      </c>
      <c r="AK241" s="16">
        <v>4495000000</v>
      </c>
      <c r="AL241" s="16">
        <v>4951000000</v>
      </c>
      <c r="AM241" s="16">
        <v>4380000000</v>
      </c>
      <c r="AN241" s="16">
        <v>4227000000</v>
      </c>
      <c r="AO241" s="16">
        <v>5725000000</v>
      </c>
      <c r="AP241" s="16">
        <v>1613000000</v>
      </c>
      <c r="AQ241" s="16">
        <v>13078178539.82</v>
      </c>
    </row>
    <row r="242" spans="1:43">
      <c r="A242" s="1">
        <f t="shared" si="20"/>
        <v>42006</v>
      </c>
      <c r="B242" s="1">
        <f t="shared" si="21"/>
        <v>42371</v>
      </c>
      <c r="C242" s="1">
        <f t="shared" si="22"/>
        <v>42737</v>
      </c>
      <c r="D242" s="1">
        <f t="shared" si="23"/>
        <v>43072</v>
      </c>
      <c r="E242" s="7">
        <v>43102</v>
      </c>
      <c r="F242" t="s">
        <v>263</v>
      </c>
      <c r="G242" s="10">
        <v>962974520.72000003</v>
      </c>
      <c r="H242" s="10">
        <v>-4.8907446063928859</v>
      </c>
      <c r="I242" s="2">
        <v>-3.3912982167630399</v>
      </c>
      <c r="J242" s="2">
        <v>-3.0980845400591899</v>
      </c>
      <c r="K242" s="2">
        <v>35.423569999999998</v>
      </c>
      <c r="L242" s="2">
        <v>-5.7681469807715924E-3</v>
      </c>
      <c r="M242" s="2">
        <v>19.7206915759316</v>
      </c>
      <c r="N242" s="2">
        <v>5.8522685819219298</v>
      </c>
      <c r="O242" s="2">
        <v>7.788709735143267</v>
      </c>
      <c r="P242" s="2">
        <v>7.7650710306393291</v>
      </c>
      <c r="Q242" s="2">
        <v>0.26794935628423072</v>
      </c>
      <c r="R242" s="2">
        <v>0.11192177680266727</v>
      </c>
      <c r="S242" s="2">
        <v>0.29545428276313535</v>
      </c>
      <c r="T242" s="2">
        <v>2.2660499999999999</v>
      </c>
      <c r="U242" s="2">
        <v>2.06E-2</v>
      </c>
      <c r="V242" s="2">
        <v>1.487396621</v>
      </c>
      <c r="W242" s="2">
        <v>3.8987569290000001</v>
      </c>
      <c r="X242" s="2">
        <v>1.550286091</v>
      </c>
      <c r="Y242" s="2">
        <v>2.5714159866557633</v>
      </c>
      <c r="Z242" s="2">
        <v>61.311161753</v>
      </c>
      <c r="AA242" s="2">
        <v>1.1636031373314452E-4</v>
      </c>
      <c r="AB242" s="2">
        <v>20.490077359750199</v>
      </c>
      <c r="AC242" s="2">
        <v>0.71987999999999996</v>
      </c>
      <c r="AD242" s="6">
        <f t="shared" si="19"/>
        <v>0</v>
      </c>
      <c r="AE242" s="2">
        <v>1</v>
      </c>
      <c r="AF242" s="16">
        <v>-10757000</v>
      </c>
      <c r="AG242" s="16">
        <v>1864897000</v>
      </c>
      <c r="AH242" s="16">
        <v>213029000</v>
      </c>
      <c r="AI242" s="16">
        <v>1903374000</v>
      </c>
      <c r="AJ242" s="16">
        <v>150684000</v>
      </c>
      <c r="AK242" s="16">
        <v>466193000</v>
      </c>
      <c r="AL242" s="16">
        <v>581036000</v>
      </c>
      <c r="AM242" s="16">
        <v>656808000</v>
      </c>
      <c r="AN242" s="16">
        <v>562360000</v>
      </c>
      <c r="AO242" s="16">
        <v>522173000</v>
      </c>
      <c r="AP242" s="16">
        <v>275885000</v>
      </c>
      <c r="AQ242" s="16">
        <v>2148788185.2800002</v>
      </c>
    </row>
    <row r="243" spans="1:43">
      <c r="A243" s="1">
        <f t="shared" si="20"/>
        <v>41994</v>
      </c>
      <c r="B243" s="1">
        <f t="shared" si="21"/>
        <v>42359</v>
      </c>
      <c r="C243" s="1">
        <f t="shared" si="22"/>
        <v>42725</v>
      </c>
      <c r="D243" s="1">
        <f t="shared" si="23"/>
        <v>43060</v>
      </c>
      <c r="E243" s="7">
        <v>43090</v>
      </c>
      <c r="F243" t="s">
        <v>264</v>
      </c>
      <c r="G243" s="10">
        <v>370414065.27999997</v>
      </c>
      <c r="H243" s="10">
        <v>-8.0223592268366595</v>
      </c>
      <c r="I243" s="2">
        <v>-8.6338319366065104</v>
      </c>
      <c r="J243" s="2">
        <v>-33.398510878103799</v>
      </c>
      <c r="K243" s="2">
        <v>48.08784</v>
      </c>
      <c r="L243" s="2">
        <v>2.2767619145556348E-2</v>
      </c>
      <c r="M243" s="2">
        <v>25.893416214123899</v>
      </c>
      <c r="N243" s="2">
        <v>3.5258571643389902</v>
      </c>
      <c r="O243" s="2">
        <v>6.166922177370127</v>
      </c>
      <c r="P243" s="2">
        <v>4.5652568748875808</v>
      </c>
      <c r="Q243" s="2">
        <v>-1.7647162042597782</v>
      </c>
      <c r="R243" s="2">
        <v>8.652209783307141E-2</v>
      </c>
      <c r="S243" s="2">
        <v>0.13520439447195798</v>
      </c>
      <c r="T243" s="2">
        <v>0.99407999999999996</v>
      </c>
      <c r="U243" s="2">
        <v>-4.2999999999999999E-4</v>
      </c>
      <c r="V243" s="2">
        <v>1.110147336</v>
      </c>
      <c r="W243" s="2">
        <v>4.4568662589999999</v>
      </c>
      <c r="X243" s="2">
        <v>0.29712559900000002</v>
      </c>
      <c r="Y243" s="2">
        <v>1.0566254188955002</v>
      </c>
      <c r="Z243" s="2">
        <v>86.884884252999996</v>
      </c>
      <c r="AA243" s="2">
        <v>3.2027767930354209E-2</v>
      </c>
      <c r="AB243" s="2">
        <v>17.1663532995113</v>
      </c>
      <c r="AC243" s="2">
        <v>0.48174</v>
      </c>
      <c r="AD243" s="6">
        <f t="shared" si="19"/>
        <v>0</v>
      </c>
      <c r="AE243" s="2">
        <v>1</v>
      </c>
      <c r="AF243" s="16">
        <v>67306000</v>
      </c>
      <c r="AG243" s="16">
        <v>2956216000</v>
      </c>
      <c r="AH243" s="16">
        <v>258932000</v>
      </c>
      <c r="AI243" s="16">
        <v>2992669000</v>
      </c>
      <c r="AJ243" s="16">
        <v>-714043000</v>
      </c>
      <c r="AK243" s="16">
        <v>356669000</v>
      </c>
      <c r="AL243" s="16">
        <v>392409000</v>
      </c>
      <c r="AM243" s="16">
        <v>429933000</v>
      </c>
      <c r="AN243" s="16">
        <v>404622000</v>
      </c>
      <c r="AO243" s="16">
        <v>1437411000</v>
      </c>
      <c r="AP243" s="16">
        <v>253921000</v>
      </c>
      <c r="AQ243" s="16">
        <v>1565911046.2</v>
      </c>
    </row>
    <row r="244" spans="1:43">
      <c r="A244" s="1">
        <f t="shared" si="20"/>
        <v>41992</v>
      </c>
      <c r="B244" s="1">
        <f t="shared" si="21"/>
        <v>42357</v>
      </c>
      <c r="C244" s="1">
        <f t="shared" si="22"/>
        <v>42723</v>
      </c>
      <c r="D244" s="1">
        <f t="shared" si="23"/>
        <v>43058</v>
      </c>
      <c r="E244" s="7">
        <v>43088</v>
      </c>
      <c r="F244" t="s">
        <v>265</v>
      </c>
      <c r="G244" s="10">
        <v>668509422.60000002</v>
      </c>
      <c r="H244" s="10">
        <v>39.092492068538114</v>
      </c>
      <c r="I244" s="2">
        <v>-14.3544152171661</v>
      </c>
      <c r="J244" s="2">
        <v>-1.87201010058899</v>
      </c>
      <c r="K244" s="2">
        <v>92.453209999999999</v>
      </c>
      <c r="L244" s="2">
        <v>-0.15502875441118807</v>
      </c>
      <c r="M244" s="2">
        <v>4.77752783734255</v>
      </c>
      <c r="N244" s="2">
        <v>5.7786585253435598</v>
      </c>
      <c r="O244" s="2">
        <v>7.7082415651520488</v>
      </c>
      <c r="P244" s="2">
        <v>9.9432073361428035</v>
      </c>
      <c r="Q244" s="2">
        <v>9.1154128967860133E-3</v>
      </c>
      <c r="R244" s="2">
        <v>3.0794127135463666E-2</v>
      </c>
      <c r="S244" s="2">
        <v>1.0294148729764341</v>
      </c>
      <c r="T244" s="2">
        <v>1.79348</v>
      </c>
      <c r="U244" s="2">
        <v>0.13055</v>
      </c>
      <c r="V244" s="2">
        <v>0.10890991</v>
      </c>
      <c r="W244" s="2">
        <v>0.65609587899999999</v>
      </c>
      <c r="X244" s="2">
        <v>2.1748004660000002</v>
      </c>
      <c r="Y244" s="2">
        <v>3.1137528672009496</v>
      </c>
      <c r="Z244" s="2">
        <v>83.444299443000006</v>
      </c>
      <c r="AA244" s="2">
        <v>3.1989515842933698E-2</v>
      </c>
      <c r="AB244" s="2">
        <v>35.190240236714203</v>
      </c>
      <c r="AC244" s="2">
        <v>0.69948999999999995</v>
      </c>
      <c r="AD244" s="6">
        <f t="shared" si="19"/>
        <v>0</v>
      </c>
      <c r="AE244" s="2">
        <v>1</v>
      </c>
      <c r="AF244" s="16">
        <v>-664230000</v>
      </c>
      <c r="AG244" s="16">
        <v>4284560000</v>
      </c>
      <c r="AH244" s="16">
        <v>188236000</v>
      </c>
      <c r="AI244" s="16">
        <v>6112724000</v>
      </c>
      <c r="AJ244" s="16">
        <v>57359000</v>
      </c>
      <c r="AK244" s="16">
        <v>4775235000</v>
      </c>
      <c r="AL244" s="16">
        <v>5027599000</v>
      </c>
      <c r="AM244" s="16">
        <v>6119218000</v>
      </c>
      <c r="AN244" s="16">
        <v>6292529000</v>
      </c>
      <c r="AO244" s="16">
        <v>1041521000</v>
      </c>
      <c r="AP244" s="16">
        <v>516346000</v>
      </c>
      <c r="AQ244" s="16">
        <v>3980119699.1999998</v>
      </c>
    </row>
    <row r="245" spans="1:43">
      <c r="A245" s="1">
        <f t="shared" si="20"/>
        <v>41991</v>
      </c>
      <c r="B245" s="1">
        <f t="shared" si="21"/>
        <v>42356</v>
      </c>
      <c r="C245" s="1">
        <f t="shared" si="22"/>
        <v>42722</v>
      </c>
      <c r="D245" s="1">
        <f t="shared" si="23"/>
        <v>43057</v>
      </c>
      <c r="E245" s="7">
        <v>43087</v>
      </c>
      <c r="F245" t="s">
        <v>266</v>
      </c>
      <c r="G245" s="10">
        <v>3177733167</v>
      </c>
      <c r="H245" s="10">
        <v>10.452699922596981</v>
      </c>
      <c r="I245" s="2">
        <v>-12.299019719322301</v>
      </c>
      <c r="J245" s="2">
        <v>-3.1373052280921501</v>
      </c>
      <c r="K245" s="2">
        <v>9.7246299999999994</v>
      </c>
      <c r="L245" s="2">
        <v>-8.3274788800931754E-2</v>
      </c>
      <c r="M245" s="2">
        <v>-4.3974454788637702</v>
      </c>
      <c r="N245" s="2">
        <v>-10.6295456531453</v>
      </c>
      <c r="O245" s="2">
        <v>5.2411197052041913</v>
      </c>
      <c r="P245" s="2">
        <v>-7.671776361900446</v>
      </c>
      <c r="Q245" s="2">
        <v>7.0002391958090382E-2</v>
      </c>
      <c r="R245" s="2">
        <v>8.3482961749721279E-2</v>
      </c>
      <c r="S245" s="2">
        <v>1.0969751588765495</v>
      </c>
      <c r="T245" s="2">
        <v>0.56032000000000004</v>
      </c>
      <c r="U245" s="2">
        <v>-0.25441999999999998</v>
      </c>
      <c r="V245" s="2">
        <v>0.26913944200000001</v>
      </c>
      <c r="W245" s="2">
        <v>0.48821374000000001</v>
      </c>
      <c r="X245" s="2">
        <v>1.7050810460000001</v>
      </c>
      <c r="Y245" s="2">
        <v>1.4086215852183097</v>
      </c>
      <c r="Z245" s="2">
        <v>60.278385532999998</v>
      </c>
      <c r="AA245" s="2">
        <v>0.13047648424349917</v>
      </c>
      <c r="AB245" s="2">
        <v>17.0672540029766</v>
      </c>
      <c r="AC245" s="2">
        <v>0.45434999999999998</v>
      </c>
      <c r="AD245" s="6">
        <f t="shared" si="19"/>
        <v>0</v>
      </c>
      <c r="AE245" s="2">
        <v>1</v>
      </c>
      <c r="AF245" s="16">
        <v>-313169000</v>
      </c>
      <c r="AG245" s="16">
        <v>3760670000</v>
      </c>
      <c r="AH245" s="16">
        <v>654458000</v>
      </c>
      <c r="AI245" s="16">
        <v>7839420000</v>
      </c>
      <c r="AJ245" s="16">
        <v>601996000</v>
      </c>
      <c r="AK245" s="16">
        <v>11094527000</v>
      </c>
      <c r="AL245" s="16">
        <v>10261046000</v>
      </c>
      <c r="AM245" s="16">
        <v>10630812000</v>
      </c>
      <c r="AN245" s="16">
        <v>8599649000</v>
      </c>
      <c r="AO245" s="16">
        <v>1561337000</v>
      </c>
      <c r="AP245" s="16">
        <v>658354000</v>
      </c>
      <c r="AQ245" s="16">
        <v>3450512122.4000001</v>
      </c>
    </row>
    <row r="246" spans="1:43">
      <c r="A246" s="1">
        <f t="shared" si="20"/>
        <v>41985</v>
      </c>
      <c r="B246" s="1">
        <f t="shared" si="21"/>
        <v>42350</v>
      </c>
      <c r="C246" s="1">
        <f t="shared" si="22"/>
        <v>42716</v>
      </c>
      <c r="D246" s="1">
        <f t="shared" si="23"/>
        <v>43051</v>
      </c>
      <c r="E246" s="7">
        <v>43081</v>
      </c>
      <c r="F246" t="s">
        <v>267</v>
      </c>
      <c r="G246" s="10">
        <v>2627883333.7199998</v>
      </c>
      <c r="H246" s="10">
        <v>19.794356012128873</v>
      </c>
      <c r="I246" s="2">
        <v>10.0379102966631</v>
      </c>
      <c r="J246" s="2">
        <v>1.715775844335</v>
      </c>
      <c r="K246" s="2">
        <v>0.56503000000000003</v>
      </c>
      <c r="L246" s="2">
        <v>-0.1281306751555798</v>
      </c>
      <c r="M246" s="2">
        <v>7.9844867435472304</v>
      </c>
      <c r="N246" s="2">
        <v>5.7691744413934698</v>
      </c>
      <c r="O246" s="2">
        <v>-286.55207107793785</v>
      </c>
      <c r="P246" s="2">
        <v>-12.368961531659641</v>
      </c>
      <c r="Q246" s="2">
        <v>-5.4385594368734969E-2</v>
      </c>
      <c r="R246" s="2">
        <v>1.246976082998728E-3</v>
      </c>
      <c r="S246" s="2">
        <v>0.44476561006226567</v>
      </c>
      <c r="T246" s="2">
        <v>4.7711300000000003</v>
      </c>
      <c r="U246" s="2">
        <v>0.23247999999999999</v>
      </c>
      <c r="V246" s="2">
        <v>6.3182666870000004</v>
      </c>
      <c r="W246" s="2">
        <v>1.9976360820000001</v>
      </c>
      <c r="X246" s="2">
        <v>17.666532229000001</v>
      </c>
      <c r="Y246" s="2">
        <v>3.3570125836253584</v>
      </c>
      <c r="Z246" s="2">
        <v>48.127832265000002</v>
      </c>
      <c r="AA246" s="2">
        <v>0.17737240353777831</v>
      </c>
      <c r="AB246" s="2">
        <v>2.9022410454336098</v>
      </c>
      <c r="AC246" s="2">
        <v>0.59311000000000003</v>
      </c>
      <c r="AD246" s="6">
        <f t="shared" si="19"/>
        <v>0</v>
      </c>
      <c r="AE246" s="2">
        <v>1</v>
      </c>
      <c r="AF246" s="16">
        <v>-140192000</v>
      </c>
      <c r="AG246" s="16">
        <v>1094133000</v>
      </c>
      <c r="AH246" s="16">
        <v>1500000</v>
      </c>
      <c r="AI246" s="16">
        <v>1202910000</v>
      </c>
      <c r="AJ246" s="16">
        <v>-29097000</v>
      </c>
      <c r="AK246" s="16">
        <v>988386000</v>
      </c>
      <c r="AL246" s="16">
        <v>1356458000</v>
      </c>
      <c r="AM246" s="16">
        <v>828709000</v>
      </c>
      <c r="AN246" s="16">
        <v>535013000</v>
      </c>
      <c r="AO246" s="16">
        <v>251120000</v>
      </c>
      <c r="AP246" s="16">
        <v>-5761000</v>
      </c>
      <c r="AQ246" s="16">
        <v>1650826481.48</v>
      </c>
    </row>
    <row r="247" spans="1:43">
      <c r="A247" s="1">
        <f t="shared" si="20"/>
        <v>41963</v>
      </c>
      <c r="B247" s="1">
        <f t="shared" si="21"/>
        <v>42328</v>
      </c>
      <c r="C247" s="1">
        <f t="shared" si="22"/>
        <v>42694</v>
      </c>
      <c r="D247" s="1">
        <f t="shared" si="23"/>
        <v>43029</v>
      </c>
      <c r="E247" s="7">
        <v>43059</v>
      </c>
      <c r="F247" t="s">
        <v>268</v>
      </c>
      <c r="G247" s="10">
        <v>4183692296</v>
      </c>
      <c r="H247" s="10">
        <v>11.897060271573999</v>
      </c>
      <c r="I247" s="2">
        <v>-35.697752368424403</v>
      </c>
      <c r="J247" s="2">
        <v>-22.814523802924899</v>
      </c>
      <c r="K247" s="2">
        <v>47.291130000000003</v>
      </c>
      <c r="L247" s="2">
        <v>-9.9834117308766956E-2</v>
      </c>
      <c r="M247" s="2">
        <v>-19.451026856240102</v>
      </c>
      <c r="N247" s="2">
        <v>-19.032784051038799</v>
      </c>
      <c r="O247" s="2">
        <v>-139.01557956091438</v>
      </c>
      <c r="P247" s="2">
        <v>26.508729448415995</v>
      </c>
      <c r="Q247" s="2">
        <v>-5.9010730730597996E-2</v>
      </c>
      <c r="R247" s="2">
        <v>3.9682986869074253E-2</v>
      </c>
      <c r="S247" s="2">
        <v>0.36552721518105386</v>
      </c>
      <c r="T247" s="2">
        <v>2.9073500000000001</v>
      </c>
      <c r="U247" s="2">
        <v>0.19441</v>
      </c>
      <c r="V247" s="2">
        <v>5.4450052050000002</v>
      </c>
      <c r="W247" s="2">
        <v>5.4988551760000002</v>
      </c>
      <c r="X247" s="2">
        <v>6.454366437</v>
      </c>
      <c r="Y247" s="2">
        <v>0.98766317446794749</v>
      </c>
      <c r="Z247" s="2">
        <v>13.390257963</v>
      </c>
      <c r="AA247" s="2">
        <v>0.15017537720340501</v>
      </c>
      <c r="AB247" s="2">
        <v>7.6100113909107998</v>
      </c>
      <c r="AC247" s="2">
        <v>0.34671999999999997</v>
      </c>
      <c r="AD247" s="6">
        <f t="shared" si="19"/>
        <v>0</v>
      </c>
      <c r="AE247" s="2">
        <v>1</v>
      </c>
      <c r="AF247" s="16">
        <v>-147209000</v>
      </c>
      <c r="AG247" s="16">
        <v>1474536000</v>
      </c>
      <c r="AH247" s="16">
        <v>65498000</v>
      </c>
      <c r="AI247" s="16">
        <v>1650531000</v>
      </c>
      <c r="AJ247" s="16">
        <v>-35602000</v>
      </c>
      <c r="AK247" s="16">
        <v>303993000</v>
      </c>
      <c r="AL247" s="16">
        <v>372978000</v>
      </c>
      <c r="AM247" s="16">
        <v>412744000</v>
      </c>
      <c r="AN247" s="16">
        <v>603314000</v>
      </c>
      <c r="AO247" s="16">
        <v>741844000</v>
      </c>
      <c r="AP247" s="16">
        <v>-34253000</v>
      </c>
      <c r="AQ247" s="16">
        <v>4761700646.6999998</v>
      </c>
    </row>
    <row r="248" spans="1:43">
      <c r="A248" s="1">
        <f t="shared" si="20"/>
        <v>41959</v>
      </c>
      <c r="B248" s="1">
        <f t="shared" si="21"/>
        <v>42324</v>
      </c>
      <c r="C248" s="1">
        <f t="shared" si="22"/>
        <v>42690</v>
      </c>
      <c r="D248" s="1">
        <f t="shared" si="23"/>
        <v>43025</v>
      </c>
      <c r="E248" s="7">
        <v>43055</v>
      </c>
      <c r="F248" t="s">
        <v>269</v>
      </c>
      <c r="G248" s="10">
        <v>457458031.80000001</v>
      </c>
      <c r="H248" s="10">
        <v>13.695767753069513</v>
      </c>
      <c r="I248" s="2">
        <v>5.0215370808746398</v>
      </c>
      <c r="J248" s="2">
        <v>2.75125298229342</v>
      </c>
      <c r="K248" s="2">
        <v>46.198889999999999</v>
      </c>
      <c r="L248" s="2">
        <v>3.0481613990496186E-2</v>
      </c>
      <c r="M248" s="2">
        <v>4.8321534533141897</v>
      </c>
      <c r="N248" s="2">
        <v>6.1786012816940703</v>
      </c>
      <c r="O248" s="2">
        <v>20.498998441983897</v>
      </c>
      <c r="P248" s="2">
        <v>21.139987069196419</v>
      </c>
      <c r="Q248" s="2">
        <v>2.9247475306355155E-2</v>
      </c>
      <c r="R248" s="2">
        <v>3.710726387252699E-2</v>
      </c>
      <c r="S248" s="2">
        <v>0.94660640765615323</v>
      </c>
      <c r="T248" s="2">
        <v>2.32891</v>
      </c>
      <c r="U248" s="2">
        <v>0.1046</v>
      </c>
      <c r="V248" s="2">
        <v>0.91969618600000003</v>
      </c>
      <c r="W248" s="2">
        <v>1.127527524</v>
      </c>
      <c r="X248" s="2">
        <v>1.4466031109999999</v>
      </c>
      <c r="Y248" s="2">
        <v>0.90392530738378596</v>
      </c>
      <c r="Z248" s="2">
        <v>16.741802685</v>
      </c>
      <c r="AA248" s="2">
        <v>1.7457039451873137E-2</v>
      </c>
      <c r="AB248" s="2">
        <v>25.49783383075</v>
      </c>
      <c r="AC248" s="2">
        <v>0.45730999999999999</v>
      </c>
      <c r="AD248" s="6">
        <f t="shared" si="19"/>
        <v>0</v>
      </c>
      <c r="AE248" s="2">
        <v>1</v>
      </c>
      <c r="AF248" s="16">
        <v>17653000</v>
      </c>
      <c r="AG248" s="16">
        <v>579136000</v>
      </c>
      <c r="AH248" s="16">
        <v>24443000</v>
      </c>
      <c r="AI248" s="16">
        <v>658712000</v>
      </c>
      <c r="AJ248" s="16">
        <v>18237000</v>
      </c>
      <c r="AK248" s="16">
        <v>356912000</v>
      </c>
      <c r="AL248" s="16">
        <v>495829000</v>
      </c>
      <c r="AM248" s="16">
        <v>532214000</v>
      </c>
      <c r="AN248" s="16">
        <v>623541000</v>
      </c>
      <c r="AO248" s="16">
        <v>304180000</v>
      </c>
      <c r="AP248" s="16">
        <v>39377000</v>
      </c>
      <c r="AQ248" s="16">
        <v>807189061.64999998</v>
      </c>
    </row>
    <row r="249" spans="1:43">
      <c r="A249" s="1">
        <f t="shared" si="20"/>
        <v>41943</v>
      </c>
      <c r="B249" s="1">
        <f t="shared" si="21"/>
        <v>42308</v>
      </c>
      <c r="C249" s="1">
        <f t="shared" si="22"/>
        <v>42674</v>
      </c>
      <c r="D249" s="1">
        <f t="shared" si="23"/>
        <v>43009</v>
      </c>
      <c r="E249" s="7">
        <v>43039</v>
      </c>
      <c r="F249" t="s">
        <v>270</v>
      </c>
      <c r="G249" s="10">
        <v>15830804930.82</v>
      </c>
      <c r="H249" s="10">
        <v>6.5540552676107318</v>
      </c>
      <c r="I249" s="2">
        <v>37.508431605144999</v>
      </c>
      <c r="J249" s="2">
        <v>13.041860766045501</v>
      </c>
      <c r="K249" s="2">
        <v>42.103920000000002</v>
      </c>
      <c r="L249" s="2">
        <v>0.18121538728984032</v>
      </c>
      <c r="M249" s="2">
        <v>17.680835921325102</v>
      </c>
      <c r="N249" s="2">
        <v>21.484517035683002</v>
      </c>
      <c r="O249" s="2">
        <v>18.357550575980067</v>
      </c>
      <c r="P249" s="2">
        <v>-2.4268167196937842</v>
      </c>
      <c r="Q249" s="2">
        <v>0.14123649970235563</v>
      </c>
      <c r="R249" s="2">
        <v>0.13339998873429842</v>
      </c>
      <c r="S249" s="2">
        <v>0.82795865487523235</v>
      </c>
      <c r="T249" s="2">
        <v>2.11802</v>
      </c>
      <c r="U249" s="2">
        <v>0.31108999999999998</v>
      </c>
      <c r="V249" s="2">
        <v>3.7000017619999999</v>
      </c>
      <c r="W249" s="2">
        <v>3.5750664620000001</v>
      </c>
      <c r="X249" s="2">
        <v>10.506044077</v>
      </c>
      <c r="Y249" s="2">
        <v>1.0233656600170846</v>
      </c>
      <c r="Z249" s="2">
        <v>8.3348071889999993</v>
      </c>
      <c r="AA249" s="2">
        <v>0.37906970968783371</v>
      </c>
      <c r="AB249" s="2">
        <v>-3.0552529182879402</v>
      </c>
      <c r="AC249" s="2">
        <v>-9.7500000000000003E-2</v>
      </c>
      <c r="AD249" s="6">
        <f t="shared" si="19"/>
        <v>0</v>
      </c>
      <c r="AE249" s="2">
        <v>1</v>
      </c>
      <c r="AF249" s="16">
        <v>729700000</v>
      </c>
      <c r="AG249" s="16">
        <v>4026700000</v>
      </c>
      <c r="AH249" s="16">
        <v>947300000</v>
      </c>
      <c r="AI249" s="16">
        <v>7101200000</v>
      </c>
      <c r="AJ249" s="16">
        <v>830400000</v>
      </c>
      <c r="AK249" s="16">
        <v>6351900000</v>
      </c>
      <c r="AL249" s="16">
        <v>6623500000</v>
      </c>
      <c r="AM249" s="16">
        <v>6307900000</v>
      </c>
      <c r="AN249" s="16">
        <v>5879500000</v>
      </c>
      <c r="AO249" s="16">
        <v>1990100000</v>
      </c>
      <c r="AP249" s="16">
        <v>1204000000</v>
      </c>
      <c r="AQ249" s="16">
        <v>22102490893.48</v>
      </c>
    </row>
    <row r="250" spans="1:43">
      <c r="A250" s="1">
        <f t="shared" si="20"/>
        <v>41942</v>
      </c>
      <c r="B250" s="1">
        <f t="shared" si="21"/>
        <v>42307</v>
      </c>
      <c r="C250" s="1">
        <f t="shared" si="22"/>
        <v>42673</v>
      </c>
      <c r="D250" s="1">
        <f t="shared" si="23"/>
        <v>43008</v>
      </c>
      <c r="E250" s="7">
        <v>43038</v>
      </c>
      <c r="F250" t="s">
        <v>271</v>
      </c>
      <c r="G250" s="10">
        <v>1006668002.6</v>
      </c>
      <c r="H250" s="10">
        <v>-3.0615268975278598</v>
      </c>
      <c r="I250" s="2">
        <v>20.324876457096899</v>
      </c>
      <c r="J250" s="2">
        <v>9.7996073772940004</v>
      </c>
      <c r="K250" s="2">
        <v>56.683900000000001</v>
      </c>
      <c r="L250" s="2">
        <v>0.20629212835826627</v>
      </c>
      <c r="M250" s="2">
        <v>15.1804992829278</v>
      </c>
      <c r="N250" s="2">
        <v>29.881761040161798</v>
      </c>
      <c r="O250" s="2">
        <v>7.345859262423228</v>
      </c>
      <c r="P250" s="2">
        <v>1.1138762154440744</v>
      </c>
      <c r="Q250" s="2">
        <v>0.15176413051072452</v>
      </c>
      <c r="R250" s="2">
        <v>0.31038573741584419</v>
      </c>
      <c r="S250" s="2">
        <v>1.5483947741360844</v>
      </c>
      <c r="T250" s="2">
        <v>3.3504299999999998</v>
      </c>
      <c r="U250" s="2">
        <v>0.44932</v>
      </c>
      <c r="V250" s="2">
        <v>1.8668609949999999</v>
      </c>
      <c r="W250" s="2">
        <v>1.4998590869999999</v>
      </c>
      <c r="X250" s="2">
        <v>3.6417084380000002</v>
      </c>
      <c r="Y250" s="2">
        <v>0</v>
      </c>
      <c r="Z250" s="2">
        <v>0</v>
      </c>
      <c r="AA250" s="2">
        <v>0.66746682541816293</v>
      </c>
      <c r="AB250" s="2">
        <v>-12.042269380684299</v>
      </c>
      <c r="AC250" s="2">
        <v>-0.66747000000000001</v>
      </c>
      <c r="AD250" s="6">
        <f t="shared" si="19"/>
        <v>0</v>
      </c>
      <c r="AE250" s="2">
        <v>1</v>
      </c>
      <c r="AF250" s="16">
        <v>42969000</v>
      </c>
      <c r="AG250" s="16">
        <v>208292000</v>
      </c>
      <c r="AH250" s="16">
        <v>86074000</v>
      </c>
      <c r="AI250" s="16">
        <v>277313000</v>
      </c>
      <c r="AJ250" s="16">
        <v>65166000</v>
      </c>
      <c r="AK250" s="16">
        <v>415623000</v>
      </c>
      <c r="AL250" s="16">
        <v>408244000</v>
      </c>
      <c r="AM250" s="16">
        <v>416548000</v>
      </c>
      <c r="AN250" s="16">
        <v>429390000</v>
      </c>
      <c r="AO250" s="16">
        <v>208292000</v>
      </c>
      <c r="AP250" s="16">
        <v>89550000</v>
      </c>
      <c r="AQ250" s="16">
        <v>657821696.95000005</v>
      </c>
    </row>
    <row r="251" spans="1:43">
      <c r="A251" s="1">
        <f t="shared" si="20"/>
        <v>41935</v>
      </c>
      <c r="B251" s="1">
        <f t="shared" si="21"/>
        <v>42300</v>
      </c>
      <c r="C251" s="1">
        <f t="shared" si="22"/>
        <v>42666</v>
      </c>
      <c r="D251" s="1">
        <f t="shared" si="23"/>
        <v>43001</v>
      </c>
      <c r="E251" s="7">
        <v>43031</v>
      </c>
      <c r="F251" t="s">
        <v>272</v>
      </c>
      <c r="G251" s="10">
        <v>936966116.73000002</v>
      </c>
      <c r="H251" s="10">
        <v>24.321781575610366</v>
      </c>
      <c r="I251" s="2">
        <v>3.41418057842953</v>
      </c>
      <c r="J251" s="2">
        <v>3.8200016318981702</v>
      </c>
      <c r="K251" s="2">
        <v>20.801590000000001</v>
      </c>
      <c r="L251" s="2">
        <v>1.8789428329864723E-2</v>
      </c>
      <c r="M251" s="2">
        <v>9.2569423667963093</v>
      </c>
      <c r="N251" s="2">
        <v>3.9954920847347202</v>
      </c>
      <c r="O251" s="2">
        <v>28.555144528703991</v>
      </c>
      <c r="P251" s="2">
        <v>4.090443392795458</v>
      </c>
      <c r="Q251" s="2">
        <v>2.2200644593664384E-2</v>
      </c>
      <c r="R251" s="2">
        <v>7.8589417930278557E-2</v>
      </c>
      <c r="S251" s="2">
        <v>0.3954674026894156</v>
      </c>
      <c r="T251" s="2">
        <v>1.5135700000000001</v>
      </c>
      <c r="U251" s="2">
        <v>1.8350000000000002E-2</v>
      </c>
      <c r="V251" s="2">
        <v>4.7609361675778104</v>
      </c>
      <c r="W251" s="2">
        <v>5.8308403388908596</v>
      </c>
      <c r="X251" s="2">
        <v>4.1649867460000003</v>
      </c>
      <c r="Y251" s="2">
        <v>0.95878069850672587</v>
      </c>
      <c r="Z251" s="2">
        <v>18.724009066972201</v>
      </c>
      <c r="AA251" s="2">
        <v>1.1732976716961498E-2</v>
      </c>
      <c r="AB251" s="2">
        <v>19.286672253581798</v>
      </c>
      <c r="AC251" s="2">
        <v>0.47775000000000001</v>
      </c>
      <c r="AD251" s="6">
        <f t="shared" si="19"/>
        <v>0</v>
      </c>
      <c r="AE251" s="2">
        <v>1</v>
      </c>
      <c r="AF251" s="16">
        <v>9245000</v>
      </c>
      <c r="AG251" s="16">
        <v>492032000</v>
      </c>
      <c r="AH251" s="16">
        <v>43593000</v>
      </c>
      <c r="AI251" s="16">
        <v>554693000</v>
      </c>
      <c r="AJ251" s="16">
        <v>4870000</v>
      </c>
      <c r="AK251" s="16">
        <v>199702000</v>
      </c>
      <c r="AL251" s="16">
        <v>227355000</v>
      </c>
      <c r="AM251" s="16">
        <v>193851000</v>
      </c>
      <c r="AN251" s="16">
        <v>219363000</v>
      </c>
      <c r="AO251" s="16">
        <v>251193000</v>
      </c>
      <c r="AP251" s="16">
        <v>45046000</v>
      </c>
      <c r="AQ251" s="16">
        <v>1286295040.4400001</v>
      </c>
    </row>
    <row r="252" spans="1:43">
      <c r="A252" s="1">
        <f t="shared" si="20"/>
        <v>41903</v>
      </c>
      <c r="B252" s="1">
        <f t="shared" si="21"/>
        <v>42268</v>
      </c>
      <c r="C252" s="1">
        <f t="shared" si="22"/>
        <v>42634</v>
      </c>
      <c r="D252" s="1">
        <f t="shared" si="23"/>
        <v>42969</v>
      </c>
      <c r="E252" s="7">
        <v>42999</v>
      </c>
      <c r="F252" t="s">
        <v>273</v>
      </c>
      <c r="G252" s="10">
        <v>860784273</v>
      </c>
      <c r="H252" s="10">
        <v>-15.7321591263006</v>
      </c>
      <c r="I252" s="2">
        <v>1.7855587162461599</v>
      </c>
      <c r="J252" s="2">
        <v>1.2691352972533501</v>
      </c>
      <c r="K252" s="2">
        <v>25.210699999999999</v>
      </c>
      <c r="L252" s="2">
        <v>2.2761955512148123E-2</v>
      </c>
      <c r="M252" s="2">
        <v>3.71066371594056</v>
      </c>
      <c r="N252" s="2">
        <v>3.20902513094775</v>
      </c>
      <c r="O252" s="2">
        <v>13.796990803567141</v>
      </c>
      <c r="P252" s="2">
        <v>-2.0644318876253682</v>
      </c>
      <c r="Q252" s="2">
        <v>7.2148349233635264E-2</v>
      </c>
      <c r="R252" s="2">
        <v>8.8971102322185497E-2</v>
      </c>
      <c r="S252" s="2">
        <v>0.66335663000601119</v>
      </c>
      <c r="T252" s="2">
        <v>2.8969299999999998</v>
      </c>
      <c r="U252" s="2">
        <v>0.24629999999999999</v>
      </c>
      <c r="V252" s="2">
        <v>1.148728529</v>
      </c>
      <c r="W252" s="2">
        <v>1.5467014299999999</v>
      </c>
      <c r="X252" s="2">
        <v>1.619948224</v>
      </c>
      <c r="Y252" s="2">
        <v>0.59032961381948512</v>
      </c>
      <c r="Z252" s="2">
        <v>28.589274441000001</v>
      </c>
      <c r="AA252" s="2">
        <v>6.2665080682281243E-2</v>
      </c>
      <c r="AB252" s="2">
        <v>3.6800179641294402</v>
      </c>
      <c r="AC252" s="2">
        <v>0.30810999999999999</v>
      </c>
      <c r="AD252" s="6">
        <f t="shared" si="19"/>
        <v>0</v>
      </c>
      <c r="AE252" s="2">
        <v>1</v>
      </c>
      <c r="AF252" s="16">
        <v>13797000</v>
      </c>
      <c r="AG252" s="16">
        <v>606143000</v>
      </c>
      <c r="AH252" s="16">
        <v>68972000</v>
      </c>
      <c r="AI252" s="16">
        <v>775218000</v>
      </c>
      <c r="AJ252" s="16">
        <v>37102000</v>
      </c>
      <c r="AK252" s="16">
        <v>547939000</v>
      </c>
      <c r="AL252" s="16">
        <v>555103000</v>
      </c>
      <c r="AM252" s="16">
        <v>535004000</v>
      </c>
      <c r="AN252" s="16">
        <v>514246000</v>
      </c>
      <c r="AO252" s="16">
        <v>381143000</v>
      </c>
      <c r="AP252" s="16">
        <v>62459000</v>
      </c>
      <c r="AQ252" s="16">
        <v>861746248.60000002</v>
      </c>
    </row>
    <row r="253" spans="1:43">
      <c r="A253" s="1">
        <f t="shared" si="20"/>
        <v>41901</v>
      </c>
      <c r="B253" s="1">
        <f t="shared" si="21"/>
        <v>42266</v>
      </c>
      <c r="C253" s="1">
        <f t="shared" si="22"/>
        <v>42632</v>
      </c>
      <c r="D253" s="1">
        <f t="shared" si="23"/>
        <v>42967</v>
      </c>
      <c r="E253" s="7">
        <v>42997</v>
      </c>
      <c r="F253" t="s">
        <v>274</v>
      </c>
      <c r="G253" s="10">
        <v>1320090704.22</v>
      </c>
      <c r="H253" s="10">
        <v>-3.0959577725845078</v>
      </c>
      <c r="I253" s="2">
        <v>6.2164746064529304</v>
      </c>
      <c r="J253" s="2">
        <v>4.3146372473039802</v>
      </c>
      <c r="K253" s="2">
        <v>50.650889999999997</v>
      </c>
      <c r="L253" s="2">
        <v>0.37825526480291199</v>
      </c>
      <c r="M253" s="2">
        <v>12.023037062926401</v>
      </c>
      <c r="N253" s="2">
        <v>9.5521811437384692</v>
      </c>
      <c r="O253" s="2">
        <v>15.485131421059256</v>
      </c>
      <c r="P253" s="2">
        <v>-22.465322695285341</v>
      </c>
      <c r="Q253" s="2">
        <v>1.9729410751642428E-2</v>
      </c>
      <c r="R253" s="2">
        <v>0.16373730088771357</v>
      </c>
      <c r="S253" s="2">
        <v>0.87890322408312627</v>
      </c>
      <c r="T253" s="2">
        <v>2.9877799999999999</v>
      </c>
      <c r="U253" s="2">
        <v>0.39871000000000001</v>
      </c>
      <c r="V253" s="2">
        <v>3.3315208410000001</v>
      </c>
      <c r="W253" s="2">
        <v>2.8042441079999998</v>
      </c>
      <c r="X253" s="2">
        <v>3.9395262450000001</v>
      </c>
      <c r="Y253" s="2">
        <v>8.1260854882284836E-3</v>
      </c>
      <c r="Z253" s="2">
        <v>0.24339946000000001</v>
      </c>
      <c r="AA253" s="2">
        <v>0.63074746592571107</v>
      </c>
      <c r="AB253" s="2">
        <v>-10.516821580117201</v>
      </c>
      <c r="AC253" s="2">
        <v>-0.62268999999999997</v>
      </c>
      <c r="AD253" s="6">
        <f t="shared" si="19"/>
        <v>0</v>
      </c>
      <c r="AE253" s="2">
        <v>1</v>
      </c>
      <c r="AF253" s="16">
        <v>126467000</v>
      </c>
      <c r="AG253" s="16">
        <v>334343000</v>
      </c>
      <c r="AH253" s="16">
        <v>73558000</v>
      </c>
      <c r="AI253" s="16">
        <v>449244000</v>
      </c>
      <c r="AJ253" s="16">
        <v>7790000</v>
      </c>
      <c r="AK253" s="16">
        <v>1328552000</v>
      </c>
      <c r="AL253" s="16">
        <v>379313000</v>
      </c>
      <c r="AM253" s="16">
        <v>387616000</v>
      </c>
      <c r="AN253" s="16">
        <v>394842000</v>
      </c>
      <c r="AO253" s="16">
        <v>331648000</v>
      </c>
      <c r="AP253" s="16">
        <v>71503000</v>
      </c>
      <c r="AQ253" s="16">
        <v>1107233352</v>
      </c>
    </row>
    <row r="254" spans="1:43">
      <c r="A254" s="1">
        <f t="shared" si="20"/>
        <v>41886</v>
      </c>
      <c r="B254" s="1">
        <f t="shared" si="21"/>
        <v>42251</v>
      </c>
      <c r="C254" s="1">
        <f t="shared" si="22"/>
        <v>42617</v>
      </c>
      <c r="D254" s="1">
        <f t="shared" si="23"/>
        <v>42952</v>
      </c>
      <c r="E254" s="7">
        <v>42982</v>
      </c>
      <c r="F254" t="s">
        <v>275</v>
      </c>
      <c r="G254" s="10">
        <v>10958400359.9</v>
      </c>
      <c r="H254" s="10">
        <v>17.903839755706681</v>
      </c>
      <c r="I254" s="2">
        <v>18.127670594328599</v>
      </c>
      <c r="J254" s="2">
        <v>11.524530786960799</v>
      </c>
      <c r="K254" s="2">
        <v>30.74729</v>
      </c>
      <c r="L254" s="2">
        <v>0.17341591233920914</v>
      </c>
      <c r="M254" s="2">
        <v>19.295357260454399</v>
      </c>
      <c r="N254" s="2">
        <v>11.4135462823197</v>
      </c>
      <c r="O254" s="2">
        <v>21.844961361316873</v>
      </c>
      <c r="P254" s="2">
        <v>5.6319445366681542</v>
      </c>
      <c r="Q254" s="2">
        <v>0.10077961589655828</v>
      </c>
      <c r="R254" s="2">
        <v>9.39082997791921E-2</v>
      </c>
      <c r="S254" s="2">
        <v>0.6830757241200156</v>
      </c>
      <c r="T254" s="2">
        <v>1.4876400000000001</v>
      </c>
      <c r="U254" s="2">
        <v>0.14859</v>
      </c>
      <c r="V254" s="2">
        <v>3.1831788040000002</v>
      </c>
      <c r="W254" s="2">
        <v>4.3697115660000003</v>
      </c>
      <c r="X254" s="2">
        <v>3.4491522400000001</v>
      </c>
      <c r="Y254" s="2">
        <v>1.0143953934740884</v>
      </c>
      <c r="Z254" s="2">
        <v>29.308676860999999</v>
      </c>
      <c r="AA254" s="2">
        <v>8.0990948070509772E-2</v>
      </c>
      <c r="AB254" s="2">
        <v>13.6251920122888</v>
      </c>
      <c r="AC254" s="2">
        <v>0.42258000000000001</v>
      </c>
      <c r="AD254" s="6">
        <f t="shared" si="19"/>
        <v>0</v>
      </c>
      <c r="AE254" s="2">
        <v>1</v>
      </c>
      <c r="AF254" s="16">
        <v>728000000</v>
      </c>
      <c r="AG254" s="16">
        <v>4198000000</v>
      </c>
      <c r="AH254" s="16">
        <v>723000000</v>
      </c>
      <c r="AI254" s="16">
        <v>7699000000</v>
      </c>
      <c r="AJ254" s="16">
        <v>530000000</v>
      </c>
      <c r="AK254" s="16">
        <v>4474000000</v>
      </c>
      <c r="AL254" s="16">
        <v>4979000000</v>
      </c>
      <c r="AM254" s="16">
        <v>5244000000</v>
      </c>
      <c r="AN254" s="16">
        <v>5259000000</v>
      </c>
      <c r="AO254" s="16">
        <v>2084000000</v>
      </c>
      <c r="AP254" s="16">
        <v>1215000000</v>
      </c>
      <c r="AQ254" s="16">
        <v>26541628054</v>
      </c>
    </row>
    <row r="255" spans="1:43">
      <c r="A255" s="1">
        <f t="shared" si="20"/>
        <v>41879</v>
      </c>
      <c r="B255" s="1">
        <f t="shared" si="21"/>
        <v>42244</v>
      </c>
      <c r="C255" s="1">
        <f t="shared" si="22"/>
        <v>42610</v>
      </c>
      <c r="D255" s="1">
        <f t="shared" si="23"/>
        <v>42945</v>
      </c>
      <c r="E255" s="7">
        <v>42975</v>
      </c>
      <c r="F255" t="s">
        <v>276</v>
      </c>
      <c r="G255" s="10">
        <v>459945724.5</v>
      </c>
      <c r="H255" s="10">
        <v>-10.401302764454655</v>
      </c>
      <c r="I255" s="2">
        <v>7.3977302261110598</v>
      </c>
      <c r="J255" s="2">
        <v>6.6272821251509502</v>
      </c>
      <c r="K255" s="2">
        <v>31.824490000000001</v>
      </c>
      <c r="L255" s="2">
        <v>5.6821327427975216E-2</v>
      </c>
      <c r="M255" s="2">
        <v>9.3886496772971793</v>
      </c>
      <c r="N255" s="2">
        <v>7.7115493474901697</v>
      </c>
      <c r="O255" s="2">
        <v>11.68559471596474</v>
      </c>
      <c r="P255" s="2">
        <v>-1.3633145121763761</v>
      </c>
      <c r="Q255" s="2">
        <v>8.4315618568062509E-2</v>
      </c>
      <c r="R255" s="2">
        <v>7.958219176503932E-2</v>
      </c>
      <c r="S255" s="2">
        <v>0.74225480956451806</v>
      </c>
      <c r="T255" s="2">
        <v>8.0344300000000004</v>
      </c>
      <c r="U255" s="2">
        <v>0.61292999999999997</v>
      </c>
      <c r="V255" s="2">
        <v>1.7611120229999999</v>
      </c>
      <c r="W255" s="2">
        <v>1.4815449009999999</v>
      </c>
      <c r="X255" s="2">
        <v>1.864226379</v>
      </c>
      <c r="Y255" s="2">
        <v>0.2613654294875023</v>
      </c>
      <c r="Z255" s="2">
        <v>16.312348265000001</v>
      </c>
      <c r="AA255" s="2">
        <v>0.44690501032727892</v>
      </c>
      <c r="AB255" s="2">
        <v>-2.8219773357506899</v>
      </c>
      <c r="AC255" s="2">
        <v>-0.2397</v>
      </c>
      <c r="AD255" s="6">
        <f t="shared" si="19"/>
        <v>0</v>
      </c>
      <c r="AE255" s="2">
        <v>1</v>
      </c>
      <c r="AF255" s="16">
        <v>21348000</v>
      </c>
      <c r="AG255" s="16">
        <v>375704000</v>
      </c>
      <c r="AH255" s="16">
        <v>34537000</v>
      </c>
      <c r="AI255" s="16">
        <v>433979000</v>
      </c>
      <c r="AJ255" s="16">
        <v>27160000</v>
      </c>
      <c r="AK255" s="16">
        <v>336330000</v>
      </c>
      <c r="AL255" s="16">
        <v>338767000</v>
      </c>
      <c r="AM255" s="16">
        <v>317209000</v>
      </c>
      <c r="AN255" s="16">
        <v>322123000</v>
      </c>
      <c r="AO255" s="16">
        <v>297855000</v>
      </c>
      <c r="AP255" s="16">
        <v>40840000</v>
      </c>
      <c r="AQ255" s="16">
        <v>477239688.19999999</v>
      </c>
    </row>
    <row r="256" spans="1:43">
      <c r="A256" s="1">
        <f t="shared" si="20"/>
        <v>41869</v>
      </c>
      <c r="B256" s="1">
        <f t="shared" si="21"/>
        <v>42234</v>
      </c>
      <c r="C256" s="1">
        <f t="shared" si="22"/>
        <v>42600</v>
      </c>
      <c r="D256" s="1">
        <f t="shared" si="23"/>
        <v>42935</v>
      </c>
      <c r="E256" s="7">
        <v>42965</v>
      </c>
      <c r="F256" t="s">
        <v>277</v>
      </c>
      <c r="G256" s="10">
        <v>4104372925.3499999</v>
      </c>
      <c r="H256" s="10">
        <v>-4.7662672220491045</v>
      </c>
      <c r="I256" s="2">
        <v>8.0895283772981603</v>
      </c>
      <c r="J256" s="2">
        <v>3.42725548631807</v>
      </c>
      <c r="K256" s="2">
        <v>27.799289999999999</v>
      </c>
      <c r="L256" s="2">
        <v>5.9285990462688487E-3</v>
      </c>
      <c r="M256" s="2">
        <v>9.6992684909238704</v>
      </c>
      <c r="N256" s="2">
        <v>4.6148888172736102</v>
      </c>
      <c r="O256" s="2">
        <v>10.681742494522455</v>
      </c>
      <c r="P256" s="2">
        <v>3.9359779357784626</v>
      </c>
      <c r="Q256" s="2">
        <v>8.1298391899940439E-2</v>
      </c>
      <c r="R256" s="2">
        <v>5.9166523752358084E-2</v>
      </c>
      <c r="S256" s="2">
        <v>0.38392499857085693</v>
      </c>
      <c r="T256" s="2">
        <v>1.29297</v>
      </c>
      <c r="U256" s="2">
        <v>3.6929999999999998E-2</v>
      </c>
      <c r="V256" s="2">
        <v>0.692066497</v>
      </c>
      <c r="W256" s="2">
        <v>2.2877045360000001</v>
      </c>
      <c r="X256" s="2">
        <v>1.590563792</v>
      </c>
      <c r="Y256" s="2">
        <v>3.6474992512728361</v>
      </c>
      <c r="Z256" s="2">
        <v>70.772837858000003</v>
      </c>
      <c r="AA256" s="2">
        <v>2.6936460884134553E-2</v>
      </c>
      <c r="AB256" s="2">
        <v>32.754810395238898</v>
      </c>
      <c r="AC256" s="2">
        <v>0.75788999999999995</v>
      </c>
      <c r="AD256" s="6">
        <f t="shared" si="19"/>
        <v>0</v>
      </c>
      <c r="AE256" s="2">
        <v>1</v>
      </c>
      <c r="AF256" s="16">
        <v>92000000</v>
      </c>
      <c r="AG256" s="16">
        <v>15518000000</v>
      </c>
      <c r="AH256" s="16">
        <v>1035000000</v>
      </c>
      <c r="AI256" s="16">
        <v>17493000000</v>
      </c>
      <c r="AJ256" s="16">
        <v>546000000</v>
      </c>
      <c r="AK256" s="16">
        <v>6301000000</v>
      </c>
      <c r="AL256" s="16">
        <v>8030000000</v>
      </c>
      <c r="AM256" s="16">
        <v>6472000000</v>
      </c>
      <c r="AN256" s="16">
        <v>6716000000</v>
      </c>
      <c r="AO256" s="16">
        <v>3339000000</v>
      </c>
      <c r="AP256" s="16">
        <v>1581000000</v>
      </c>
      <c r="AQ256" s="16">
        <v>16887834883.84</v>
      </c>
    </row>
    <row r="257" spans="1:43">
      <c r="A257" s="1">
        <f t="shared" si="20"/>
        <v>41858</v>
      </c>
      <c r="B257" s="1">
        <f t="shared" si="21"/>
        <v>42223</v>
      </c>
      <c r="C257" s="1">
        <f t="shared" si="22"/>
        <v>42589</v>
      </c>
      <c r="D257" s="1">
        <f t="shared" si="23"/>
        <v>42924</v>
      </c>
      <c r="E257" s="7">
        <v>42954</v>
      </c>
      <c r="F257" t="s">
        <v>278</v>
      </c>
      <c r="G257" s="10">
        <v>1697257564.47</v>
      </c>
      <c r="H257" s="10">
        <v>3.8679991588047122</v>
      </c>
      <c r="I257" s="2">
        <v>-3.4809947526771698</v>
      </c>
      <c r="J257" s="2">
        <v>-1.89171122994652</v>
      </c>
      <c r="K257" s="2">
        <v>41.483110000000003</v>
      </c>
      <c r="L257" s="2">
        <v>-2.213541062555385E-2</v>
      </c>
      <c r="M257" s="2">
        <v>-1.3344919786096301</v>
      </c>
      <c r="N257" s="2">
        <v>-1.8366314317518999</v>
      </c>
      <c r="O257" s="2">
        <v>60.984227222770883</v>
      </c>
      <c r="P257" s="2">
        <v>11.645617535601508</v>
      </c>
      <c r="Q257" s="2">
        <v>-1.163006512399762E-2</v>
      </c>
      <c r="R257" s="2">
        <v>1.4460588826854389E-2</v>
      </c>
      <c r="S257" s="2">
        <v>1.1550123420983773</v>
      </c>
      <c r="T257" s="2">
        <v>2.9415100000000001</v>
      </c>
      <c r="U257" s="2">
        <v>0.30149999999999999</v>
      </c>
      <c r="V257" s="2">
        <v>4.4883925409999996</v>
      </c>
      <c r="W257" s="2">
        <v>4.6230609899999999</v>
      </c>
      <c r="X257" s="2">
        <v>7.8220787459999999</v>
      </c>
      <c r="Y257" s="2">
        <v>6.664587695460418E-2</v>
      </c>
      <c r="Z257" s="2">
        <v>0.78385225700000005</v>
      </c>
      <c r="AA257" s="2">
        <v>0.27666711515888226</v>
      </c>
      <c r="AB257" s="2">
        <v>-0.71086020027571595</v>
      </c>
      <c r="AC257" s="2">
        <v>-0.2142</v>
      </c>
      <c r="AD257" s="6">
        <f t="shared" si="19"/>
        <v>0</v>
      </c>
      <c r="AE257" s="2">
        <v>1</v>
      </c>
      <c r="AF257" s="16">
        <v>-4771000</v>
      </c>
      <c r="AG257" s="16">
        <v>215537000</v>
      </c>
      <c r="AH257" s="16">
        <v>4587000</v>
      </c>
      <c r="AI257" s="16">
        <v>317207000</v>
      </c>
      <c r="AJ257" s="16">
        <v>-4261000</v>
      </c>
      <c r="AK257" s="16">
        <v>263429000</v>
      </c>
      <c r="AL257" s="16">
        <v>301501000</v>
      </c>
      <c r="AM257" s="16">
        <v>336123000</v>
      </c>
      <c r="AN257" s="16">
        <v>366378000</v>
      </c>
      <c r="AO257" s="16">
        <v>202023000</v>
      </c>
      <c r="AP257" s="16">
        <v>28352000</v>
      </c>
      <c r="AQ257" s="16">
        <v>1729024810.22</v>
      </c>
    </row>
    <row r="258" spans="1:43">
      <c r="A258" s="1">
        <f t="shared" si="20"/>
        <v>41853</v>
      </c>
      <c r="B258" s="1">
        <f t="shared" si="21"/>
        <v>42218</v>
      </c>
      <c r="C258" s="1">
        <f t="shared" si="22"/>
        <v>42584</v>
      </c>
      <c r="D258" s="1">
        <f t="shared" si="23"/>
        <v>42919</v>
      </c>
      <c r="E258" s="7">
        <v>42949</v>
      </c>
      <c r="F258" t="s">
        <v>279</v>
      </c>
      <c r="G258" s="10">
        <v>774163955.04999995</v>
      </c>
      <c r="H258" s="10">
        <v>-1.2844438261915929</v>
      </c>
      <c r="I258" s="2">
        <v>3.9149888143176699</v>
      </c>
      <c r="J258" s="2">
        <v>0.98434423924252401</v>
      </c>
      <c r="K258" s="2">
        <v>13.978289999999999</v>
      </c>
      <c r="L258" s="2">
        <v>2.1226415094339621E-2</v>
      </c>
      <c r="M258" s="2">
        <v>3.29052217118215</v>
      </c>
      <c r="N258" s="2">
        <v>6.6597097049615801</v>
      </c>
      <c r="O258" s="2">
        <v>9.8211011648606803</v>
      </c>
      <c r="P258" s="2">
        <v>5.9765886445188832</v>
      </c>
      <c r="Q258" s="2">
        <v>-1.6259385012672757E-3</v>
      </c>
      <c r="R258" s="2">
        <v>2.4194815396700708E-2</v>
      </c>
      <c r="S258" s="2">
        <v>1.6426551453260017</v>
      </c>
      <c r="T258" s="2">
        <v>2.8343400000000001</v>
      </c>
      <c r="U258" s="2">
        <v>0.26268999999999998</v>
      </c>
      <c r="V258" s="2">
        <v>0.38332533499999999</v>
      </c>
      <c r="W258" s="2">
        <v>0.59477185300000002</v>
      </c>
      <c r="X258" s="2">
        <v>1.4857602999999999</v>
      </c>
      <c r="Y258" s="2">
        <v>0.86990077177508274</v>
      </c>
      <c r="Z258" s="2">
        <v>36.764524201</v>
      </c>
      <c r="AA258" s="2">
        <v>5.3066037735849053E-3</v>
      </c>
      <c r="AB258" s="2">
        <v>15.2040050987996</v>
      </c>
      <c r="AC258" s="2">
        <v>0.45990999999999999</v>
      </c>
      <c r="AD258" s="6">
        <f t="shared" ref="AD258:AD321" si="24">IF(OR(AND(P258&lt;AVERAGE($Q$2:$Q$1313),U258&gt;AVERAGE($V$2:$V$1313),Y258&lt;AVERAGE($Z$2:$Z$1313)),AND(P258&gt;AVERAGE($Q$2:$Q$1313),U258&lt;AVERAGE($V$2:$V$1313),Y258&gt;AVERAGE($Z$2:$Z$1313))),1,0)</f>
        <v>0</v>
      </c>
      <c r="AE258" s="2">
        <v>1</v>
      </c>
      <c r="AF258" s="16">
        <v>21600000</v>
      </c>
      <c r="AG258" s="16">
        <v>1017600000</v>
      </c>
      <c r="AH258" s="16">
        <v>30800000</v>
      </c>
      <c r="AI258" s="16">
        <v>1273000000</v>
      </c>
      <c r="AJ258" s="16">
        <v>-3400000</v>
      </c>
      <c r="AK258" s="16">
        <v>1757900000</v>
      </c>
      <c r="AL258" s="16">
        <v>1894500000</v>
      </c>
      <c r="AM258" s="16">
        <v>2028500000</v>
      </c>
      <c r="AN258" s="16">
        <v>2091100000</v>
      </c>
      <c r="AO258" s="16">
        <v>544200000</v>
      </c>
      <c r="AP258" s="16">
        <v>129200000</v>
      </c>
      <c r="AQ258" s="16">
        <v>1268886270.5</v>
      </c>
    </row>
    <row r="259" spans="1:43">
      <c r="A259" s="1">
        <f t="shared" si="20"/>
        <v>41851</v>
      </c>
      <c r="B259" s="1">
        <f t="shared" si="21"/>
        <v>42216</v>
      </c>
      <c r="C259" s="1">
        <f t="shared" si="22"/>
        <v>42582</v>
      </c>
      <c r="D259" s="1">
        <f t="shared" si="23"/>
        <v>42917</v>
      </c>
      <c r="E259" s="7">
        <v>42947</v>
      </c>
      <c r="F259" t="s">
        <v>280</v>
      </c>
      <c r="G259" s="10">
        <v>9214426969.0200005</v>
      </c>
      <c r="H259" s="10">
        <v>2.7339439390314819</v>
      </c>
      <c r="I259" s="2">
        <v>33.349406567391298</v>
      </c>
      <c r="J259" s="2">
        <v>22.017096372711698</v>
      </c>
      <c r="K259" s="2">
        <v>59.186959999999999</v>
      </c>
      <c r="L259" s="2">
        <v>0.12403205118054125</v>
      </c>
      <c r="M259" s="2">
        <v>36.231250783140403</v>
      </c>
      <c r="N259" s="2">
        <v>22.396646679769599</v>
      </c>
      <c r="O259" s="2">
        <v>8.6170813132459116</v>
      </c>
      <c r="P259" s="2">
        <v>10.417232087825871</v>
      </c>
      <c r="Q259" s="2">
        <v>0.25365353152419495</v>
      </c>
      <c r="R259" s="2">
        <v>0.15302919506720164</v>
      </c>
      <c r="S259" s="2">
        <v>0.54859253448304224</v>
      </c>
      <c r="T259" s="2">
        <v>2.31406</v>
      </c>
      <c r="U259" s="2">
        <v>0.15185999999999999</v>
      </c>
      <c r="V259" s="2">
        <v>2.5768880090000001</v>
      </c>
      <c r="W259" s="2">
        <v>3.5109736800000002</v>
      </c>
      <c r="X259" s="2">
        <v>4.1071491360000003</v>
      </c>
      <c r="Y259" s="2">
        <v>1.4370605646671106</v>
      </c>
      <c r="Z259" s="2">
        <v>25.284890631</v>
      </c>
      <c r="AA259" s="2">
        <v>2.263693803543999E-2</v>
      </c>
      <c r="AB259" s="2">
        <v>23.808584991422499</v>
      </c>
      <c r="AC259" s="2">
        <v>0.56703000000000003</v>
      </c>
      <c r="AD259" s="6">
        <f t="shared" si="24"/>
        <v>0</v>
      </c>
      <c r="AE259" s="2">
        <v>1</v>
      </c>
      <c r="AF259" s="16">
        <v>673595000</v>
      </c>
      <c r="AG259" s="16">
        <v>5430814000</v>
      </c>
      <c r="AH259" s="16">
        <v>948826000</v>
      </c>
      <c r="AI259" s="16">
        <v>6200294000</v>
      </c>
      <c r="AJ259" s="16">
        <v>862786000</v>
      </c>
      <c r="AK259" s="16">
        <v>2530809000</v>
      </c>
      <c r="AL259" s="16">
        <v>2665456000</v>
      </c>
      <c r="AM259" s="16">
        <v>3018227000</v>
      </c>
      <c r="AN259" s="16">
        <v>3401435000</v>
      </c>
      <c r="AO259" s="16">
        <v>2228428000</v>
      </c>
      <c r="AP259" s="16">
        <v>1401474000</v>
      </c>
      <c r="AQ259" s="16">
        <v>12076615416.4</v>
      </c>
    </row>
    <row r="260" spans="1:43">
      <c r="A260" s="1">
        <f t="shared" si="20"/>
        <v>41847</v>
      </c>
      <c r="B260" s="1">
        <f t="shared" si="21"/>
        <v>42212</v>
      </c>
      <c r="C260" s="1">
        <f t="shared" si="22"/>
        <v>42578</v>
      </c>
      <c r="D260" s="1">
        <f t="shared" si="23"/>
        <v>42913</v>
      </c>
      <c r="E260" s="7">
        <v>42943</v>
      </c>
      <c r="F260" t="s">
        <v>281</v>
      </c>
      <c r="G260" s="10">
        <v>448474646.61000001</v>
      </c>
      <c r="H260" s="10">
        <v>6.5480912270614633</v>
      </c>
      <c r="I260" s="2">
        <v>-6.1275866646961097</v>
      </c>
      <c r="J260" s="2">
        <v>-3.42960491265457</v>
      </c>
      <c r="K260" s="2">
        <v>63.233449999999998</v>
      </c>
      <c r="L260" s="2">
        <v>-2.3637466765978228E-2</v>
      </c>
      <c r="M260" s="2">
        <v>-3.15873594481676</v>
      </c>
      <c r="N260" s="2">
        <v>-5.0256300440328197</v>
      </c>
      <c r="O260" s="2">
        <v>14.958121088572003</v>
      </c>
      <c r="P260" s="2">
        <v>4.7944908579432566</v>
      </c>
      <c r="Q260" s="2">
        <v>6.7313563744157381E-2</v>
      </c>
      <c r="R260" s="2">
        <v>0.10248935262810439</v>
      </c>
      <c r="S260" s="2">
        <v>1.0524218754564203</v>
      </c>
      <c r="T260" s="2">
        <v>1.4527099999999999</v>
      </c>
      <c r="U260" s="2">
        <v>0.15198999999999999</v>
      </c>
      <c r="V260" s="2">
        <v>1.129529035</v>
      </c>
      <c r="W260" s="2">
        <v>0.83533617400000004</v>
      </c>
      <c r="X260" s="2">
        <v>2.0230163069999998</v>
      </c>
      <c r="Y260" s="2">
        <v>0</v>
      </c>
      <c r="Z260" s="2">
        <v>0</v>
      </c>
      <c r="AA260" s="2">
        <v>0.30447543272052841</v>
      </c>
      <c r="AB260" s="2">
        <v>-1.60494724814886</v>
      </c>
      <c r="AC260" s="2">
        <v>-0.53351999999999999</v>
      </c>
      <c r="AD260" s="6">
        <f t="shared" si="24"/>
        <v>0</v>
      </c>
      <c r="AE260" s="2">
        <v>1</v>
      </c>
      <c r="AF260" s="16">
        <v>-4792000</v>
      </c>
      <c r="AG260" s="16">
        <v>202729000</v>
      </c>
      <c r="AH260" s="16">
        <v>35086000</v>
      </c>
      <c r="AI260" s="16">
        <v>342338000</v>
      </c>
      <c r="AJ260" s="16">
        <v>24252000</v>
      </c>
      <c r="AK260" s="16">
        <v>313543000</v>
      </c>
      <c r="AL260" s="16">
        <v>338299000</v>
      </c>
      <c r="AM260" s="16">
        <v>359670000</v>
      </c>
      <c r="AN260" s="16">
        <v>360284000</v>
      </c>
      <c r="AO260" s="16">
        <v>202729000</v>
      </c>
      <c r="AP260" s="16">
        <v>19916000</v>
      </c>
      <c r="AQ260" s="16">
        <v>297905939.60000002</v>
      </c>
    </row>
    <row r="261" spans="1:43">
      <c r="A261" s="1">
        <f t="shared" si="20"/>
        <v>41844</v>
      </c>
      <c r="B261" s="1">
        <f t="shared" si="21"/>
        <v>42209</v>
      </c>
      <c r="C261" s="1">
        <f t="shared" si="22"/>
        <v>42575</v>
      </c>
      <c r="D261" s="1">
        <f t="shared" si="23"/>
        <v>42910</v>
      </c>
      <c r="E261" s="7">
        <v>42940</v>
      </c>
      <c r="F261" t="s">
        <v>282</v>
      </c>
      <c r="G261" s="10">
        <v>1921335381.0799999</v>
      </c>
      <c r="H261" s="10">
        <v>-3.7253974942284738</v>
      </c>
      <c r="I261" s="2">
        <v>25.349927844726999</v>
      </c>
      <c r="J261" s="2">
        <v>12.549978516910301</v>
      </c>
      <c r="K261" s="2">
        <v>57.81183</v>
      </c>
      <c r="L261" s="2">
        <v>7.0858051077647088E-2</v>
      </c>
      <c r="M261" s="2">
        <v>23.174758154652601</v>
      </c>
      <c r="N261" s="2">
        <v>15.5795215240296</v>
      </c>
      <c r="O261" s="2">
        <v>11.281987011328962</v>
      </c>
      <c r="P261" s="2">
        <v>11.023444221749486</v>
      </c>
      <c r="Q261" s="2">
        <v>0.18632543124845755</v>
      </c>
      <c r="R261" s="2">
        <v>0.10735045490698687</v>
      </c>
      <c r="S261" s="2">
        <v>0.46965932269552207</v>
      </c>
      <c r="T261" s="2">
        <v>6.4471299999999996</v>
      </c>
      <c r="U261" s="2">
        <v>0.66732000000000002</v>
      </c>
      <c r="V261" s="2">
        <v>3.1979258069999998</v>
      </c>
      <c r="W261" s="2">
        <v>3.2140773789999999</v>
      </c>
      <c r="X261" s="2">
        <v>4.6395127049999996</v>
      </c>
      <c r="Y261" s="2">
        <v>4.2839662101205613</v>
      </c>
      <c r="Z261" s="2">
        <v>46.444987218000001</v>
      </c>
      <c r="AA261" s="2">
        <v>0.38215417663913182</v>
      </c>
      <c r="AB261" s="2">
        <v>1.4633871233256099</v>
      </c>
      <c r="AC261" s="2">
        <v>4.172E-2</v>
      </c>
      <c r="AD261" s="6">
        <f t="shared" si="24"/>
        <v>0</v>
      </c>
      <c r="AE261" s="2">
        <v>1</v>
      </c>
      <c r="AF261" s="16">
        <v>91304000</v>
      </c>
      <c r="AG261" s="16">
        <v>1288548000</v>
      </c>
      <c r="AH261" s="16">
        <v>161153000</v>
      </c>
      <c r="AI261" s="16">
        <v>1501186000</v>
      </c>
      <c r="AJ261" s="16">
        <v>131368000</v>
      </c>
      <c r="AK261" s="16">
        <v>515293000</v>
      </c>
      <c r="AL261" s="16">
        <v>580449000</v>
      </c>
      <c r="AM261" s="16">
        <v>636399000</v>
      </c>
      <c r="AN261" s="16">
        <v>705046000</v>
      </c>
      <c r="AO261" s="16">
        <v>243860000</v>
      </c>
      <c r="AP261" s="16">
        <v>199577000</v>
      </c>
      <c r="AQ261" s="16">
        <v>2251625121.7600002</v>
      </c>
    </row>
    <row r="262" spans="1:43">
      <c r="A262" s="1">
        <f t="shared" si="20"/>
        <v>41839</v>
      </c>
      <c r="B262" s="1">
        <f t="shared" si="21"/>
        <v>42204</v>
      </c>
      <c r="C262" s="1">
        <f t="shared" si="22"/>
        <v>42570</v>
      </c>
      <c r="D262" s="1">
        <f t="shared" si="23"/>
        <v>42905</v>
      </c>
      <c r="E262" s="7">
        <v>42935</v>
      </c>
      <c r="F262" t="s">
        <v>283</v>
      </c>
      <c r="G262" s="10">
        <v>2566734116.0100002</v>
      </c>
      <c r="H262" s="10">
        <v>1.5307269771223508</v>
      </c>
      <c r="I262" s="2">
        <v>8.6595653849465908</v>
      </c>
      <c r="J262" s="2">
        <v>9.7063212804118404</v>
      </c>
      <c r="K262" s="2">
        <v>50.595669999999998</v>
      </c>
      <c r="L262" s="2">
        <v>3.9185306109861519E-2</v>
      </c>
      <c r="M262" s="2">
        <v>21.303892441024701</v>
      </c>
      <c r="N262" s="2">
        <v>6.55322453653545</v>
      </c>
      <c r="O262" s="2">
        <v>10.058474353681049</v>
      </c>
      <c r="P262" s="2">
        <v>3.9515235516374737E-2</v>
      </c>
      <c r="Q262" s="2">
        <v>-3.3782027240529006E-2</v>
      </c>
      <c r="R262" s="2">
        <v>6.7473357998627054E-2</v>
      </c>
      <c r="S262" s="2">
        <v>0.27166658348643202</v>
      </c>
      <c r="T262" s="2">
        <v>0.86212999999999995</v>
      </c>
      <c r="U262" s="2">
        <v>-1.0580000000000001E-2</v>
      </c>
      <c r="V262" s="2">
        <v>1.939867784</v>
      </c>
      <c r="W262" s="2">
        <v>3.2003710760000001</v>
      </c>
      <c r="X262" s="2">
        <v>1.6810077750000001</v>
      </c>
      <c r="Y262" s="2">
        <v>1.1244027817208135</v>
      </c>
      <c r="Z262" s="2">
        <v>39.314695966999999</v>
      </c>
      <c r="AA262" s="2">
        <v>2.429164595247267E-3</v>
      </c>
      <c r="AB262" s="2">
        <v>28.7444054516539</v>
      </c>
      <c r="AC262" s="2">
        <v>0.52685000000000004</v>
      </c>
      <c r="AD262" s="6">
        <f t="shared" si="24"/>
        <v>0</v>
      </c>
      <c r="AE262" s="2">
        <v>1</v>
      </c>
      <c r="AF262" s="16">
        <v>137228000</v>
      </c>
      <c r="AG262" s="16">
        <v>3502027000</v>
      </c>
      <c r="AH262" s="16">
        <v>358267000</v>
      </c>
      <c r="AI262" s="16">
        <v>5309755000</v>
      </c>
      <c r="AJ262" s="16">
        <v>-48730000</v>
      </c>
      <c r="AK262" s="16">
        <v>1441744000</v>
      </c>
      <c r="AL262" s="16">
        <v>1472562000</v>
      </c>
      <c r="AM262" s="16">
        <v>1484776000</v>
      </c>
      <c r="AN262" s="16">
        <v>1442483000</v>
      </c>
      <c r="AO262" s="16">
        <v>1648476000</v>
      </c>
      <c r="AP262" s="16">
        <v>464786000</v>
      </c>
      <c r="AQ262" s="16">
        <v>4675038060.9499998</v>
      </c>
    </row>
    <row r="263" spans="1:43">
      <c r="A263" s="1">
        <f t="shared" si="20"/>
        <v>41837</v>
      </c>
      <c r="B263" s="1">
        <f t="shared" si="21"/>
        <v>42202</v>
      </c>
      <c r="C263" s="1">
        <f t="shared" si="22"/>
        <v>42568</v>
      </c>
      <c r="D263" s="1">
        <f t="shared" si="23"/>
        <v>42903</v>
      </c>
      <c r="E263" s="7">
        <v>42933</v>
      </c>
      <c r="F263" t="s">
        <v>284</v>
      </c>
      <c r="G263" s="10">
        <v>3044061522.0700002</v>
      </c>
      <c r="H263" s="10">
        <v>-2.1988484749594921</v>
      </c>
      <c r="I263" s="2">
        <v>6.9306559772224903</v>
      </c>
      <c r="J263" s="2">
        <v>13.2482603470922</v>
      </c>
      <c r="K263" s="2">
        <v>28.39547</v>
      </c>
      <c r="L263" s="2">
        <v>5.2475751651653538E-2</v>
      </c>
      <c r="M263" s="2">
        <v>18.920472011849199</v>
      </c>
      <c r="N263" s="2">
        <v>7.2381950851435901</v>
      </c>
      <c r="O263" s="2">
        <v>9.8413708094985761</v>
      </c>
      <c r="P263" s="2">
        <v>6.2780652111353321</v>
      </c>
      <c r="Q263" s="2">
        <v>0.21319057409730213</v>
      </c>
      <c r="R263" s="2">
        <v>8.2359093431837255E-2</v>
      </c>
      <c r="S263" s="2">
        <v>0.28831262568682703</v>
      </c>
      <c r="T263" s="2">
        <v>1.81826</v>
      </c>
      <c r="U263" s="2">
        <v>6.8239999999999995E-2</v>
      </c>
      <c r="V263" s="2">
        <v>2.2929104800000002</v>
      </c>
      <c r="W263" s="2">
        <v>3.2925209789999998</v>
      </c>
      <c r="X263" s="2">
        <v>1.187553224</v>
      </c>
      <c r="Y263" s="2">
        <v>0.7080621327915958</v>
      </c>
      <c r="Z263" s="2">
        <v>41.972977555</v>
      </c>
      <c r="AA263" s="2">
        <v>0.11961051778002678</v>
      </c>
      <c r="AB263" s="2">
        <v>9.0543998931911105</v>
      </c>
      <c r="AC263" s="2">
        <v>0.29493000000000003</v>
      </c>
      <c r="AD263" s="6">
        <f t="shared" si="24"/>
        <v>0</v>
      </c>
      <c r="AE263" s="2">
        <v>1</v>
      </c>
      <c r="AF263" s="16">
        <v>200352000</v>
      </c>
      <c r="AG263" s="16">
        <v>3817992000</v>
      </c>
      <c r="AH263" s="16">
        <v>331363000</v>
      </c>
      <c r="AI263" s="16">
        <v>4023393000</v>
      </c>
      <c r="AJ263" s="16">
        <v>247300000</v>
      </c>
      <c r="AK263" s="16">
        <v>970380000</v>
      </c>
      <c r="AL263" s="16">
        <v>1109197000</v>
      </c>
      <c r="AM263" s="16">
        <v>1136340000</v>
      </c>
      <c r="AN263" s="16">
        <v>1159995000</v>
      </c>
      <c r="AO263" s="16">
        <v>2235277000</v>
      </c>
      <c r="AP263" s="16">
        <v>383089000</v>
      </c>
      <c r="AQ263" s="16">
        <v>3770120902.04</v>
      </c>
    </row>
    <row r="264" spans="1:43">
      <c r="A264" s="1">
        <f t="shared" si="20"/>
        <v>41830</v>
      </c>
      <c r="B264" s="1">
        <f t="shared" si="21"/>
        <v>42195</v>
      </c>
      <c r="C264" s="1">
        <f t="shared" si="22"/>
        <v>42561</v>
      </c>
      <c r="D264" s="1">
        <f t="shared" si="23"/>
        <v>42896</v>
      </c>
      <c r="E264" s="7">
        <v>42926</v>
      </c>
      <c r="F264" t="s">
        <v>285</v>
      </c>
      <c r="G264" s="10">
        <v>285299053.62</v>
      </c>
      <c r="H264" s="10">
        <v>-3.206028913396227</v>
      </c>
      <c r="I264" s="2">
        <v>-0.31985721573889397</v>
      </c>
      <c r="J264" s="2">
        <v>-0.25728171576030601</v>
      </c>
      <c r="K264" s="2">
        <v>34.917279999999998</v>
      </c>
      <c r="L264" s="2">
        <v>1.8419150587381051E-3</v>
      </c>
      <c r="M264" s="2">
        <v>3.8455898054692899</v>
      </c>
      <c r="N264" s="2">
        <v>2.1054559156521702</v>
      </c>
      <c r="O264" s="2">
        <v>5.2595366844206497</v>
      </c>
      <c r="P264" s="2">
        <v>0.15496196311196314</v>
      </c>
      <c r="Q264" s="2">
        <v>-1.9729592862432341E-2</v>
      </c>
      <c r="R264" s="2">
        <v>0.1120607621893196</v>
      </c>
      <c r="S264" s="2">
        <v>0.48880797988857116</v>
      </c>
      <c r="T264" s="2">
        <v>0.73663999999999996</v>
      </c>
      <c r="U264" s="2">
        <v>-3.0509999999999999E-2</v>
      </c>
      <c r="V264" s="2">
        <v>0.74623716200000001</v>
      </c>
      <c r="W264" s="2">
        <v>1.471017765</v>
      </c>
      <c r="X264" s="2">
        <v>0.914840871</v>
      </c>
      <c r="Y264" s="2">
        <v>0.96928314213187983</v>
      </c>
      <c r="Z264" s="2">
        <v>51.103472160000003</v>
      </c>
      <c r="AA264" s="2">
        <v>2.6348045338422749E-2</v>
      </c>
      <c r="AB264" s="2">
        <v>24.296032433505701</v>
      </c>
      <c r="AC264" s="2">
        <v>0.46584999999999999</v>
      </c>
      <c r="AD264" s="6">
        <f t="shared" si="24"/>
        <v>0</v>
      </c>
      <c r="AE264" s="2">
        <v>1</v>
      </c>
      <c r="AF264" s="16">
        <v>1106000</v>
      </c>
      <c r="AG264" s="16">
        <v>600462000</v>
      </c>
      <c r="AH264" s="16">
        <v>90088000</v>
      </c>
      <c r="AI264" s="16">
        <v>803921000</v>
      </c>
      <c r="AJ264" s="16">
        <v>-7753000</v>
      </c>
      <c r="AK264" s="16">
        <v>391150000</v>
      </c>
      <c r="AL264" s="16">
        <v>390739000</v>
      </c>
      <c r="AM264" s="16">
        <v>393413000</v>
      </c>
      <c r="AN264" s="16">
        <v>392963000</v>
      </c>
      <c r="AO264" s="16">
        <v>304914000</v>
      </c>
      <c r="AP264" s="16">
        <v>108708000</v>
      </c>
      <c r="AQ264" s="16">
        <v>571753713.88999999</v>
      </c>
    </row>
    <row r="265" spans="1:43">
      <c r="A265" s="1">
        <f t="shared" si="20"/>
        <v>41827</v>
      </c>
      <c r="B265" s="1">
        <f t="shared" si="21"/>
        <v>42192</v>
      </c>
      <c r="C265" s="1">
        <f t="shared" si="22"/>
        <v>42558</v>
      </c>
      <c r="D265" s="1">
        <f t="shared" si="23"/>
        <v>42893</v>
      </c>
      <c r="E265" s="7">
        <v>42923</v>
      </c>
      <c r="F265" t="s">
        <v>286</v>
      </c>
      <c r="G265" s="10">
        <v>220963182.09999999</v>
      </c>
      <c r="H265" s="10">
        <v>-2.6725719906206118</v>
      </c>
      <c r="I265" s="2">
        <v>-42.456094731367799</v>
      </c>
      <c r="J265" s="2">
        <v>-10.608957297766</v>
      </c>
      <c r="K265" s="2">
        <v>16.8246</v>
      </c>
      <c r="L265" s="2">
        <v>-0.21704472653260234</v>
      </c>
      <c r="M265" s="2">
        <v>1.9852902587325001</v>
      </c>
      <c r="N265" s="2">
        <v>3.7345656522444299</v>
      </c>
      <c r="O265" s="2">
        <v>9.0666957701141424</v>
      </c>
      <c r="P265" s="2">
        <v>16.761047973149768</v>
      </c>
      <c r="Q265" s="2">
        <v>0.10023321140208222</v>
      </c>
      <c r="R265" s="2">
        <v>0.19566012731810828</v>
      </c>
      <c r="S265" s="2">
        <v>1.7047374368897308</v>
      </c>
      <c r="T265" s="2">
        <v>2.0917400000000002</v>
      </c>
      <c r="U265" s="2">
        <v>0.27710000000000001</v>
      </c>
      <c r="V265" s="2">
        <v>0.43346646</v>
      </c>
      <c r="W265" s="2">
        <v>0.65111864900000005</v>
      </c>
      <c r="X265" s="2">
        <v>2.1892343310000002</v>
      </c>
      <c r="Y265" s="2">
        <v>1.2432593986874905</v>
      </c>
      <c r="Z265" s="2">
        <v>33.823523192000003</v>
      </c>
      <c r="AA265" s="2">
        <v>7.4837144169222658E-4</v>
      </c>
      <c r="AB265" s="2">
        <v>9.9155256087851207</v>
      </c>
      <c r="AC265" s="2">
        <v>0.55347000000000002</v>
      </c>
      <c r="AD265" s="6">
        <f t="shared" si="24"/>
        <v>0</v>
      </c>
      <c r="AE265" s="2">
        <v>1</v>
      </c>
      <c r="AF265" s="16">
        <v>-38283000</v>
      </c>
      <c r="AG265" s="16">
        <v>176383000</v>
      </c>
      <c r="AH265" s="16">
        <v>48132000</v>
      </c>
      <c r="AI265" s="16">
        <v>245998000</v>
      </c>
      <c r="AJ265" s="16">
        <v>42034000</v>
      </c>
      <c r="AK265" s="16">
        <v>265003000</v>
      </c>
      <c r="AL265" s="16">
        <v>336501000</v>
      </c>
      <c r="AM265" s="16">
        <v>382125000</v>
      </c>
      <c r="AN265" s="16">
        <v>419362000</v>
      </c>
      <c r="AO265" s="16">
        <v>78628000</v>
      </c>
      <c r="AP265" s="16">
        <v>28736000</v>
      </c>
      <c r="AQ265" s="16">
        <v>260540569.65000001</v>
      </c>
    </row>
    <row r="266" spans="1:43">
      <c r="A266" s="1">
        <f t="shared" si="20"/>
        <v>41810</v>
      </c>
      <c r="B266" s="1">
        <f t="shared" si="21"/>
        <v>42175</v>
      </c>
      <c r="C266" s="1">
        <f t="shared" si="22"/>
        <v>42541</v>
      </c>
      <c r="D266" s="1">
        <f t="shared" si="23"/>
        <v>42876</v>
      </c>
      <c r="E266" s="7">
        <v>42906</v>
      </c>
      <c r="F266" t="s">
        <v>287</v>
      </c>
      <c r="G266" s="10">
        <v>3325585429.9200001</v>
      </c>
      <c r="H266" s="10">
        <v>28.927199222461439</v>
      </c>
      <c r="I266" s="2">
        <v>20.550992470910298</v>
      </c>
      <c r="J266" s="2">
        <v>5.70844621892675</v>
      </c>
      <c r="K266" s="2">
        <v>30.730709999999998</v>
      </c>
      <c r="L266" s="2">
        <v>0.13649982375749031</v>
      </c>
      <c r="M266" s="2">
        <v>11.3646085840582</v>
      </c>
      <c r="N266" s="2">
        <v>17.508146303957801</v>
      </c>
      <c r="O266" s="2">
        <v>12.467892711576287</v>
      </c>
      <c r="P266" s="2">
        <v>6.5882437525424598</v>
      </c>
      <c r="Q266" s="2">
        <v>7.9080415911475729E-2</v>
      </c>
      <c r="R266" s="2">
        <v>0.12832727629898832</v>
      </c>
      <c r="S266" s="2">
        <v>1.0296630979275121</v>
      </c>
      <c r="T266" s="2">
        <v>1.53522</v>
      </c>
      <c r="U266" s="2">
        <v>0.20224</v>
      </c>
      <c r="V266" s="2">
        <v>1.6606741410000001</v>
      </c>
      <c r="W266" s="2">
        <v>1.834059278</v>
      </c>
      <c r="X266" s="2">
        <v>7.0687070639999998</v>
      </c>
      <c r="Y266" s="2">
        <v>0.79160088411746132</v>
      </c>
      <c r="Z266" s="2">
        <v>15.773023453</v>
      </c>
      <c r="AA266" s="2">
        <v>0.21906943954881916</v>
      </c>
      <c r="AB266" s="2">
        <v>4.7504725897920599</v>
      </c>
      <c r="AC266" s="2">
        <v>0.22145000000000001</v>
      </c>
      <c r="AD266" s="6">
        <f t="shared" si="24"/>
        <v>0</v>
      </c>
      <c r="AE266" s="2">
        <v>1</v>
      </c>
      <c r="AF266" s="16">
        <v>154900000</v>
      </c>
      <c r="AG266" s="16">
        <v>1134800000</v>
      </c>
      <c r="AH266" s="16">
        <v>261300000</v>
      </c>
      <c r="AI266" s="16">
        <v>2036200000</v>
      </c>
      <c r="AJ266" s="16">
        <v>165800000</v>
      </c>
      <c r="AK266" s="16">
        <v>1734442000</v>
      </c>
      <c r="AL266" s="16">
        <v>1939360000</v>
      </c>
      <c r="AM266" s="16">
        <v>2013226000</v>
      </c>
      <c r="AN266" s="16">
        <v>2096600000</v>
      </c>
      <c r="AO266" s="16">
        <v>633400000</v>
      </c>
      <c r="AP266" s="16">
        <v>355900000</v>
      </c>
      <c r="AQ266" s="16">
        <v>4437323016.0500002</v>
      </c>
    </row>
    <row r="267" spans="1:43">
      <c r="A267" s="1">
        <f t="shared" si="20"/>
        <v>41806</v>
      </c>
      <c r="B267" s="1">
        <f t="shared" si="21"/>
        <v>42171</v>
      </c>
      <c r="C267" s="1">
        <f t="shared" si="22"/>
        <v>42537</v>
      </c>
      <c r="D267" s="1">
        <f t="shared" si="23"/>
        <v>42872</v>
      </c>
      <c r="E267" s="7">
        <v>42902</v>
      </c>
      <c r="F267" t="s">
        <v>288</v>
      </c>
      <c r="G267" s="10">
        <v>9092303912.2000008</v>
      </c>
      <c r="H267" s="10">
        <v>-10.885853408580875</v>
      </c>
      <c r="I267" s="2">
        <v>12.101143889223399</v>
      </c>
      <c r="J267" s="2">
        <v>2.5353178607467202</v>
      </c>
      <c r="K267" s="2">
        <v>34.41236</v>
      </c>
      <c r="L267" s="2">
        <v>0.11859649122807017</v>
      </c>
      <c r="M267" s="2">
        <v>4.9760343087790098</v>
      </c>
      <c r="N267" s="2">
        <v>15.456949750220399</v>
      </c>
      <c r="O267" s="2">
        <v>8.6579747671345029</v>
      </c>
      <c r="P267" s="2">
        <v>6.8273754591713152</v>
      </c>
      <c r="Q267" s="2">
        <v>2.5311625540574919E-2</v>
      </c>
      <c r="R267" s="2">
        <v>0.17599747673868474</v>
      </c>
      <c r="S267" s="2">
        <v>2.4797350575618986</v>
      </c>
      <c r="T267" s="2">
        <v>1.47278</v>
      </c>
      <c r="U267" s="2">
        <v>9.9979999999999999E-2</v>
      </c>
      <c r="V267" s="2">
        <v>0.72828566299999997</v>
      </c>
      <c r="W267" s="2">
        <v>0.74896354399999998</v>
      </c>
      <c r="X267" s="2">
        <v>3.4868590519999998</v>
      </c>
      <c r="Y267" s="2">
        <v>0.32599255583126552</v>
      </c>
      <c r="Z267" s="2">
        <v>8.8736092959999997</v>
      </c>
      <c r="AA267" s="2">
        <v>8.2105263157894737E-2</v>
      </c>
      <c r="AB267" s="2">
        <v>1.0084825636192301</v>
      </c>
      <c r="AC267" s="2">
        <v>7.5090000000000004E-2</v>
      </c>
      <c r="AD267" s="6">
        <f t="shared" si="24"/>
        <v>0</v>
      </c>
      <c r="AE267" s="2">
        <v>1</v>
      </c>
      <c r="AF267" s="16">
        <v>507000000</v>
      </c>
      <c r="AG267" s="16">
        <v>4275000000</v>
      </c>
      <c r="AH267" s="16">
        <v>1116000000</v>
      </c>
      <c r="AI267" s="16">
        <v>6341000000</v>
      </c>
      <c r="AJ267" s="16">
        <v>398000000</v>
      </c>
      <c r="AK267" s="16">
        <v>12917000000</v>
      </c>
      <c r="AL267" s="16">
        <v>14194000000</v>
      </c>
      <c r="AM267" s="16">
        <v>15389000000</v>
      </c>
      <c r="AN267" s="16">
        <v>15724000000</v>
      </c>
      <c r="AO267" s="16">
        <v>3224000000</v>
      </c>
      <c r="AP267" s="16">
        <v>1368000000</v>
      </c>
      <c r="AQ267" s="16">
        <v>11844109481.440001</v>
      </c>
    </row>
    <row r="268" spans="1:43">
      <c r="A268" s="1">
        <f t="shared" si="20"/>
        <v>41799</v>
      </c>
      <c r="B268" s="1">
        <f t="shared" si="21"/>
        <v>42164</v>
      </c>
      <c r="C268" s="1">
        <f t="shared" si="22"/>
        <v>42530</v>
      </c>
      <c r="D268" s="1">
        <f t="shared" si="23"/>
        <v>42865</v>
      </c>
      <c r="E268" s="7">
        <v>42895</v>
      </c>
      <c r="F268" t="s">
        <v>289</v>
      </c>
      <c r="G268" s="10">
        <v>3939965505.1500001</v>
      </c>
      <c r="H268" s="10">
        <v>0.77035469381912891</v>
      </c>
      <c r="I268" s="2">
        <v>11.593809111406101</v>
      </c>
      <c r="J268" s="2">
        <v>34.744943349337198</v>
      </c>
      <c r="K268" s="2">
        <v>67.043000000000006</v>
      </c>
      <c r="L268" s="2">
        <v>5.6020036199436872E-2</v>
      </c>
      <c r="M268" s="2">
        <v>40.309832437559301</v>
      </c>
      <c r="N268" s="2">
        <v>9.2797724445768406</v>
      </c>
      <c r="O268" s="2">
        <v>21.109710793441227</v>
      </c>
      <c r="P268" s="2">
        <v>12.175581159554929</v>
      </c>
      <c r="Q268" s="2">
        <v>-0.15007537341521957</v>
      </c>
      <c r="R268" s="2">
        <v>9.5430454334821807E-2</v>
      </c>
      <c r="S268" s="2">
        <v>0.17400271979526497</v>
      </c>
      <c r="T268" s="2">
        <v>0.61602000000000001</v>
      </c>
      <c r="U268" s="2">
        <v>-1.8759999999999999E-2</v>
      </c>
      <c r="V268" s="2">
        <v>8.4872438409999997</v>
      </c>
      <c r="W268" s="2">
        <v>12.402414895</v>
      </c>
      <c r="X268" s="2">
        <v>4.123615998</v>
      </c>
      <c r="Y268" s="2">
        <v>0.80098555743747368</v>
      </c>
      <c r="Z268" s="2">
        <v>20.66578574</v>
      </c>
      <c r="AA268" s="2">
        <v>1.3764196198239492E-2</v>
      </c>
      <c r="AB268" s="2">
        <v>15.9309461323089</v>
      </c>
      <c r="AC268" s="2">
        <v>0.43097999999999997</v>
      </c>
      <c r="AD268" s="6">
        <f t="shared" si="24"/>
        <v>0</v>
      </c>
      <c r="AE268" s="2">
        <v>1</v>
      </c>
      <c r="AF268" s="16">
        <v>157199000</v>
      </c>
      <c r="AG268" s="16">
        <v>2806121000</v>
      </c>
      <c r="AH268" s="16">
        <v>289962000</v>
      </c>
      <c r="AI268" s="16">
        <v>3038464000</v>
      </c>
      <c r="AJ268" s="16">
        <v>-79345000</v>
      </c>
      <c r="AK268" s="16">
        <v>375109000</v>
      </c>
      <c r="AL268" s="16">
        <v>417592000</v>
      </c>
      <c r="AM268" s="16">
        <v>452400000</v>
      </c>
      <c r="AN268" s="16">
        <v>528701000</v>
      </c>
      <c r="AO268" s="16">
        <v>1558103000</v>
      </c>
      <c r="AP268" s="16">
        <v>319633000</v>
      </c>
      <c r="AQ268" s="16">
        <v>6747360190.04</v>
      </c>
    </row>
    <row r="269" spans="1:43">
      <c r="A269" s="1">
        <f t="shared" si="20"/>
        <v>41796</v>
      </c>
      <c r="B269" s="1">
        <f t="shared" si="21"/>
        <v>42161</v>
      </c>
      <c r="C269" s="1">
        <f t="shared" si="22"/>
        <v>42527</v>
      </c>
      <c r="D269" s="1">
        <f t="shared" si="23"/>
        <v>42862</v>
      </c>
      <c r="E269" s="7">
        <v>42892</v>
      </c>
      <c r="F269" t="s">
        <v>290</v>
      </c>
      <c r="G269" s="10">
        <v>804633152.67999995</v>
      </c>
      <c r="H269" s="10">
        <v>36.368966694450251</v>
      </c>
      <c r="I269" s="2">
        <v>-23.940771573084501</v>
      </c>
      <c r="J269" s="2">
        <v>-12.300990446139</v>
      </c>
      <c r="K269" s="2">
        <v>23.28004</v>
      </c>
      <c r="L269" s="2">
        <v>-7.4658736660673061E-2</v>
      </c>
      <c r="M269" s="2">
        <v>-0.943290384783942</v>
      </c>
      <c r="N269" s="2">
        <v>-0.59768932706357503</v>
      </c>
      <c r="O269" s="2">
        <v>27.831936032549809</v>
      </c>
      <c r="P269" s="2">
        <v>33.140892128010051</v>
      </c>
      <c r="Q269" s="2">
        <v>-4.4235252870540802E-2</v>
      </c>
      <c r="R269" s="2">
        <v>2.2018802163935293E-2</v>
      </c>
      <c r="S269" s="2">
        <v>0.47158346890996389</v>
      </c>
      <c r="T269" s="2">
        <v>2.2385799999999998</v>
      </c>
      <c r="U269" s="2">
        <v>0.17971999999999999</v>
      </c>
      <c r="V269" s="2">
        <v>1.174049991</v>
      </c>
      <c r="W269" s="2">
        <v>2.206408712</v>
      </c>
      <c r="X269" s="2">
        <v>2.2379782060000002</v>
      </c>
      <c r="Y269" s="2">
        <v>2.1436340649269856</v>
      </c>
      <c r="Z269" s="2">
        <v>50.920528892999997</v>
      </c>
      <c r="AA269" s="2">
        <v>5.5325623211226846E-2</v>
      </c>
      <c r="AB269" s="2">
        <v>13.7300195840716</v>
      </c>
      <c r="AC269" s="2">
        <v>0.62656999999999996</v>
      </c>
      <c r="AD269" s="6">
        <f t="shared" si="24"/>
        <v>0</v>
      </c>
      <c r="AE269" s="2">
        <v>1</v>
      </c>
      <c r="AF269" s="16">
        <v>-70171000</v>
      </c>
      <c r="AG269" s="16">
        <v>939890000</v>
      </c>
      <c r="AH269" s="16">
        <v>26635000</v>
      </c>
      <c r="AI269" s="16">
        <v>1209648000</v>
      </c>
      <c r="AJ269" s="16">
        <v>-25234000</v>
      </c>
      <c r="AK269" s="16">
        <v>246575000</v>
      </c>
      <c r="AL269" s="16">
        <v>276571000</v>
      </c>
      <c r="AM269" s="16">
        <v>402356000</v>
      </c>
      <c r="AN269" s="16">
        <v>570450000</v>
      </c>
      <c r="AO269" s="16">
        <v>298982000</v>
      </c>
      <c r="AP269" s="16">
        <v>45223000</v>
      </c>
      <c r="AQ269" s="16">
        <v>1258643643.2</v>
      </c>
    </row>
    <row r="270" spans="1:43">
      <c r="A270" s="1">
        <f t="shared" si="20"/>
        <v>41781</v>
      </c>
      <c r="B270" s="1">
        <f t="shared" si="21"/>
        <v>42146</v>
      </c>
      <c r="C270" s="1">
        <f t="shared" si="22"/>
        <v>42512</v>
      </c>
      <c r="D270" s="1">
        <f t="shared" si="23"/>
        <v>42847</v>
      </c>
      <c r="E270" s="7">
        <v>42877</v>
      </c>
      <c r="F270" t="s">
        <v>291</v>
      </c>
      <c r="G270" s="10">
        <v>4544031343.3199997</v>
      </c>
      <c r="H270" s="10">
        <v>2.5806545642134124</v>
      </c>
      <c r="I270" s="2">
        <v>23.578811369509001</v>
      </c>
      <c r="J270" s="2">
        <v>4.8550146315509402</v>
      </c>
      <c r="K270" s="2">
        <v>20.19154</v>
      </c>
      <c r="L270" s="2">
        <v>5.7801418439716312E-2</v>
      </c>
      <c r="M270" s="2">
        <v>9.4440010641128005</v>
      </c>
      <c r="N270" s="2">
        <v>9.2725610552435693</v>
      </c>
      <c r="O270" s="2">
        <v>9.4921888793774318</v>
      </c>
      <c r="P270" s="2">
        <v>-10.942932713437132</v>
      </c>
      <c r="Q270" s="2">
        <v>8.7257249268422446E-2</v>
      </c>
      <c r="R270" s="2">
        <v>0.10599629992382197</v>
      </c>
      <c r="S270" s="2">
        <v>0.81815213842637935</v>
      </c>
      <c r="T270" s="2">
        <v>1.9994400000000001</v>
      </c>
      <c r="U270" s="2">
        <v>0.19338</v>
      </c>
      <c r="V270" s="2">
        <v>0.76535916000000004</v>
      </c>
      <c r="W270" s="2">
        <v>1.297947615</v>
      </c>
      <c r="X270" s="2">
        <v>4.5346829739999999</v>
      </c>
      <c r="Y270" s="2">
        <v>2.8445807770961147</v>
      </c>
      <c r="Z270" s="2">
        <v>42.765041582999999</v>
      </c>
      <c r="AA270" s="2">
        <v>6.8262411347517732E-2</v>
      </c>
      <c r="AB270" s="2">
        <v>16.025698858072101</v>
      </c>
      <c r="AC270" s="2">
        <v>0.67162999999999995</v>
      </c>
      <c r="AD270" s="6">
        <f t="shared" si="24"/>
        <v>0</v>
      </c>
      <c r="AE270" s="2">
        <v>1</v>
      </c>
      <c r="AF270" s="16">
        <v>326000000</v>
      </c>
      <c r="AG270" s="16">
        <v>5640000000</v>
      </c>
      <c r="AH270" s="16">
        <v>974000000</v>
      </c>
      <c r="AI270" s="16">
        <v>9189000000</v>
      </c>
      <c r="AJ270" s="16">
        <v>656000000</v>
      </c>
      <c r="AK270" s="16">
        <v>11079000000</v>
      </c>
      <c r="AL270" s="16">
        <v>11578000000</v>
      </c>
      <c r="AM270" s="16">
        <v>8139000000</v>
      </c>
      <c r="AN270" s="16">
        <v>7518000000</v>
      </c>
      <c r="AO270" s="16">
        <v>1467000000</v>
      </c>
      <c r="AP270" s="16">
        <v>1028000000</v>
      </c>
      <c r="AQ270" s="16">
        <v>9757970168</v>
      </c>
    </row>
    <row r="271" spans="1:43">
      <c r="A271" s="1">
        <f t="shared" si="20"/>
        <v>41767</v>
      </c>
      <c r="B271" s="1">
        <f t="shared" si="21"/>
        <v>42132</v>
      </c>
      <c r="C271" s="1">
        <f t="shared" si="22"/>
        <v>42498</v>
      </c>
      <c r="D271" s="1">
        <f t="shared" si="23"/>
        <v>42833</v>
      </c>
      <c r="E271" s="7">
        <v>42863</v>
      </c>
      <c r="F271" t="s">
        <v>292</v>
      </c>
      <c r="G271" s="10">
        <v>2392210176.1199999</v>
      </c>
      <c r="H271" s="10">
        <v>-40.164759403758566</v>
      </c>
      <c r="I271" s="2">
        <v>44.895964168068801</v>
      </c>
      <c r="J271" s="2">
        <v>10.9707139744534</v>
      </c>
      <c r="K271" s="2">
        <v>59.900770000000001</v>
      </c>
      <c r="L271" s="2">
        <v>0.18606144381703268</v>
      </c>
      <c r="M271" s="2">
        <v>13.334197142480701</v>
      </c>
      <c r="N271" s="2">
        <v>23.095700798656001</v>
      </c>
      <c r="O271" s="2">
        <v>10.47304980475297</v>
      </c>
      <c r="P271" s="2">
        <v>20.679370903960606</v>
      </c>
      <c r="Q271" s="2">
        <v>0.14290926095095252</v>
      </c>
      <c r="R271" s="2">
        <v>0.22055463339814954</v>
      </c>
      <c r="S271" s="2">
        <v>1.244217202443622</v>
      </c>
      <c r="T271" s="2">
        <v>3.3749699999999998</v>
      </c>
      <c r="U271" s="2">
        <v>0.48010000000000003</v>
      </c>
      <c r="V271" s="2">
        <v>1.832228814</v>
      </c>
      <c r="W271" s="2">
        <v>1.7414347509999999</v>
      </c>
      <c r="X271" s="2">
        <v>5.8821366089999998</v>
      </c>
      <c r="Y271" s="2">
        <v>0.91992901186469456</v>
      </c>
      <c r="Z271" s="2">
        <v>16.352712417999999</v>
      </c>
      <c r="AA271" s="2">
        <v>0.57973655166899474</v>
      </c>
      <c r="AB271" s="2">
        <v>-0.96219248254531098</v>
      </c>
      <c r="AC271" s="2">
        <v>-0.14940999999999999</v>
      </c>
      <c r="AD271" s="6">
        <f t="shared" si="24"/>
        <v>0</v>
      </c>
      <c r="AE271" s="2">
        <v>1</v>
      </c>
      <c r="AF271" s="16">
        <v>153582000</v>
      </c>
      <c r="AG271" s="16">
        <v>825437000</v>
      </c>
      <c r="AH271" s="16">
        <v>244886000</v>
      </c>
      <c r="AI271" s="16">
        <v>1110319000</v>
      </c>
      <c r="AJ271" s="16">
        <v>197426000</v>
      </c>
      <c r="AK271" s="16">
        <v>803371000</v>
      </c>
      <c r="AL271" s="16">
        <v>1138603000</v>
      </c>
      <c r="AM271" s="16">
        <v>1242720000</v>
      </c>
      <c r="AN271" s="16">
        <v>1381478000</v>
      </c>
      <c r="AO271" s="16">
        <v>429931000</v>
      </c>
      <c r="AP271" s="16">
        <v>229709000</v>
      </c>
      <c r="AQ271" s="16">
        <v>2405753797.5999999</v>
      </c>
    </row>
    <row r="272" spans="1:43">
      <c r="A272" s="1">
        <f t="shared" si="20"/>
        <v>41760</v>
      </c>
      <c r="B272" s="1">
        <f t="shared" si="21"/>
        <v>42125</v>
      </c>
      <c r="C272" s="1">
        <f t="shared" si="22"/>
        <v>42491</v>
      </c>
      <c r="D272" s="1">
        <f t="shared" si="23"/>
        <v>42826</v>
      </c>
      <c r="E272" s="7">
        <v>42856</v>
      </c>
      <c r="F272" t="s">
        <v>293</v>
      </c>
      <c r="G272" s="10">
        <v>339766994.25</v>
      </c>
      <c r="H272" s="10">
        <v>10.338940892895923</v>
      </c>
      <c r="I272" s="2">
        <v>-22.115232333470601</v>
      </c>
      <c r="J272" s="2">
        <v>-6.8419453781100898</v>
      </c>
      <c r="K272" s="2">
        <v>66.970119999999994</v>
      </c>
      <c r="L272" s="2">
        <v>-0.21568354880064253</v>
      </c>
      <c r="M272" s="2">
        <v>-4.7301733514948996</v>
      </c>
      <c r="N272" s="2">
        <v>-11.9538635843017</v>
      </c>
      <c r="O272" s="2">
        <v>77.045530973745429</v>
      </c>
      <c r="P272" s="2">
        <v>12.133544589853697</v>
      </c>
      <c r="Q272" s="2">
        <v>5.7424520074083512E-3</v>
      </c>
      <c r="R272" s="2">
        <v>1.8725969940580216E-2</v>
      </c>
      <c r="S272" s="2">
        <v>0.89170744494931842</v>
      </c>
      <c r="T272" s="2">
        <v>1.22211</v>
      </c>
      <c r="U272" s="2">
        <v>0.14534</v>
      </c>
      <c r="V272" s="2">
        <v>1.6680843270000001</v>
      </c>
      <c r="W272" s="2">
        <v>1.1358981779999999</v>
      </c>
      <c r="X272" s="2">
        <v>5.2808287729999996</v>
      </c>
      <c r="Y272" s="2">
        <v>9.3540994340769838E-3</v>
      </c>
      <c r="Z272" s="2">
        <v>0.25881033199999998</v>
      </c>
      <c r="AA272" s="2">
        <v>0.45657445592573714</v>
      </c>
      <c r="AB272" s="2">
        <v>-1.3788305786173101</v>
      </c>
      <c r="AC272" s="2">
        <v>-1.6776500000000001</v>
      </c>
      <c r="AD272" s="6">
        <f t="shared" si="24"/>
        <v>0</v>
      </c>
      <c r="AE272" s="2">
        <v>1</v>
      </c>
      <c r="AF272" s="16">
        <v>-13964000</v>
      </c>
      <c r="AG272" s="16">
        <v>64743000</v>
      </c>
      <c r="AH272" s="16">
        <v>4286000</v>
      </c>
      <c r="AI272" s="16">
        <v>228880000</v>
      </c>
      <c r="AJ272" s="16">
        <v>1172000</v>
      </c>
      <c r="AK272" s="16">
        <v>145763000</v>
      </c>
      <c r="AL272" s="16">
        <v>178693000</v>
      </c>
      <c r="AM272" s="16">
        <v>195793000</v>
      </c>
      <c r="AN272" s="16">
        <v>204094000</v>
      </c>
      <c r="AO272" s="16">
        <v>64143000</v>
      </c>
      <c r="AP272" s="16">
        <v>3009000</v>
      </c>
      <c r="AQ272" s="16">
        <v>231830002.69999999</v>
      </c>
    </row>
    <row r="273" spans="1:43">
      <c r="A273" s="1">
        <f t="shared" si="20"/>
        <v>41753</v>
      </c>
      <c r="B273" s="1">
        <f t="shared" si="21"/>
        <v>42118</v>
      </c>
      <c r="C273" s="1">
        <f t="shared" si="22"/>
        <v>42484</v>
      </c>
      <c r="D273" s="1">
        <f t="shared" si="23"/>
        <v>42819</v>
      </c>
      <c r="E273" s="7">
        <v>42849</v>
      </c>
      <c r="F273" t="s">
        <v>294</v>
      </c>
      <c r="G273" s="10">
        <v>1103685524.55</v>
      </c>
      <c r="H273" s="10">
        <v>-2.9457806227632388</v>
      </c>
      <c r="I273" s="2">
        <v>2.6939940558514599</v>
      </c>
      <c r="J273" s="2">
        <v>0.84479684043213399</v>
      </c>
      <c r="K273" s="2">
        <v>51.542529999999999</v>
      </c>
      <c r="L273" s="2">
        <v>3.1469789573149334E-3</v>
      </c>
      <c r="M273" s="2">
        <v>12.0699598825313</v>
      </c>
      <c r="N273" s="2">
        <v>39.163809751934998</v>
      </c>
      <c r="O273" s="2">
        <v>12.279154890143806</v>
      </c>
      <c r="P273" s="2">
        <v>-0.95358866115406704</v>
      </c>
      <c r="Q273" s="2">
        <v>6.2305497177474238E-2</v>
      </c>
      <c r="R273" s="2">
        <v>7.9964055832960373E-2</v>
      </c>
      <c r="S273" s="2">
        <v>0.50785429256302528</v>
      </c>
      <c r="T273" s="2">
        <v>0.49736000000000002</v>
      </c>
      <c r="U273" s="2">
        <v>-6.4460000000000003E-2</v>
      </c>
      <c r="V273" s="2">
        <v>1.186763979</v>
      </c>
      <c r="W273" s="2">
        <v>3.0974997270000002</v>
      </c>
      <c r="X273" s="2">
        <v>4.5673782650000003</v>
      </c>
      <c r="Y273" s="2">
        <v>5.7541866774441814</v>
      </c>
      <c r="Z273" s="2">
        <v>49.837308931000003</v>
      </c>
      <c r="AA273" s="2">
        <v>3.0027344892774893E-2</v>
      </c>
      <c r="AB273" s="2">
        <v>9.3558156388144091</v>
      </c>
      <c r="AC273" s="2">
        <v>0.81927000000000005</v>
      </c>
      <c r="AD273" s="6">
        <f t="shared" si="24"/>
        <v>0</v>
      </c>
      <c r="AE273" s="2">
        <v>1</v>
      </c>
      <c r="AF273" s="16">
        <v>4959000</v>
      </c>
      <c r="AG273" s="16">
        <v>1575797000</v>
      </c>
      <c r="AH273" s="16">
        <v>136506000</v>
      </c>
      <c r="AI273" s="16">
        <v>1707092000</v>
      </c>
      <c r="AJ273" s="16">
        <v>54016000</v>
      </c>
      <c r="AK273" s="16">
        <v>893436000</v>
      </c>
      <c r="AL273" s="16">
        <v>921587000</v>
      </c>
      <c r="AM273" s="16">
        <v>886254000</v>
      </c>
      <c r="AN273" s="16">
        <v>866954000</v>
      </c>
      <c r="AO273" s="16">
        <v>232583000</v>
      </c>
      <c r="AP273" s="16">
        <v>218695000</v>
      </c>
      <c r="AQ273" s="16">
        <v>2685389778.6999998</v>
      </c>
    </row>
    <row r="274" spans="1:43">
      <c r="A274" s="1">
        <f t="shared" si="20"/>
        <v>41752</v>
      </c>
      <c r="B274" s="1">
        <f t="shared" si="21"/>
        <v>42117</v>
      </c>
      <c r="C274" s="1">
        <f t="shared" si="22"/>
        <v>42483</v>
      </c>
      <c r="D274" s="1">
        <f t="shared" si="23"/>
        <v>42818</v>
      </c>
      <c r="E274" s="7">
        <v>42848</v>
      </c>
      <c r="F274" t="s">
        <v>295</v>
      </c>
      <c r="G274" s="10">
        <v>16518423949.84</v>
      </c>
      <c r="H274" s="10">
        <v>3.2021888130291565</v>
      </c>
      <c r="I274" s="2">
        <v>33.950932788142097</v>
      </c>
      <c r="J274" s="2">
        <v>14.3080236941303</v>
      </c>
      <c r="K274" s="2">
        <v>63.099080000000001</v>
      </c>
      <c r="L274" s="2">
        <v>0.160214664737096</v>
      </c>
      <c r="M274" s="2">
        <v>25.6138933764136</v>
      </c>
      <c r="N274" s="2">
        <v>24.4534412955466</v>
      </c>
      <c r="O274" s="2">
        <v>16.115433444452062</v>
      </c>
      <c r="P274" s="2">
        <v>6.8307100291726046</v>
      </c>
      <c r="Q274" s="2">
        <v>0.11992460958535273</v>
      </c>
      <c r="R274" s="2">
        <v>0.10301351274947702</v>
      </c>
      <c r="S274" s="2">
        <v>0.69994911516933345</v>
      </c>
      <c r="T274" s="2">
        <v>2.0889199999999999</v>
      </c>
      <c r="U274" s="2">
        <v>0.22756999999999999</v>
      </c>
      <c r="V274" s="2">
        <v>4.8658110859999999</v>
      </c>
      <c r="W274" s="2">
        <v>5.0641686520000002</v>
      </c>
      <c r="X274" s="2">
        <v>10.875918791</v>
      </c>
      <c r="Y274" s="2">
        <v>0.98006089188705148</v>
      </c>
      <c r="Z274" s="2">
        <v>8.728582845</v>
      </c>
      <c r="AA274" s="2">
        <v>0.27285335262904004</v>
      </c>
      <c r="AB274" s="2">
        <v>10.105727972431399</v>
      </c>
      <c r="AC274" s="2">
        <v>0.22211</v>
      </c>
      <c r="AD274" s="6">
        <f t="shared" si="24"/>
        <v>0</v>
      </c>
      <c r="AE274" s="2">
        <v>1</v>
      </c>
      <c r="AF274" s="16">
        <v>531400000</v>
      </c>
      <c r="AG274" s="16">
        <v>3316800000</v>
      </c>
      <c r="AH274" s="16">
        <v>546600000</v>
      </c>
      <c r="AI274" s="16">
        <v>5306100000</v>
      </c>
      <c r="AJ274" s="16">
        <v>445400000</v>
      </c>
      <c r="AK274" s="16">
        <v>3049500000</v>
      </c>
      <c r="AL274" s="16">
        <v>3323600000</v>
      </c>
      <c r="AM274" s="16">
        <v>3416000000</v>
      </c>
      <c r="AN274" s="16">
        <v>3714000000</v>
      </c>
      <c r="AO274" s="16">
        <v>1675100000</v>
      </c>
      <c r="AP274" s="16">
        <v>1167100000</v>
      </c>
      <c r="AQ274" s="16">
        <v>18808322373.02</v>
      </c>
    </row>
    <row r="275" spans="1:43">
      <c r="A275" s="1">
        <f t="shared" si="20"/>
        <v>41742</v>
      </c>
      <c r="B275" s="1">
        <f t="shared" si="21"/>
        <v>42107</v>
      </c>
      <c r="C275" s="1">
        <f t="shared" si="22"/>
        <v>42473</v>
      </c>
      <c r="D275" s="1">
        <f t="shared" si="23"/>
        <v>42808</v>
      </c>
      <c r="E275" s="7">
        <v>42838</v>
      </c>
      <c r="F275" t="s">
        <v>296</v>
      </c>
      <c r="G275" s="10">
        <v>448505659</v>
      </c>
      <c r="H275" s="10">
        <v>5.3522621498204153</v>
      </c>
      <c r="I275" s="2">
        <v>14.451625488987901</v>
      </c>
      <c r="J275" s="2">
        <v>39.046393058779401</v>
      </c>
      <c r="K275" s="2">
        <v>14.38367</v>
      </c>
      <c r="L275" s="2">
        <v>8.7212034332823776E-2</v>
      </c>
      <c r="M275" s="2">
        <v>-13.3761415814387</v>
      </c>
      <c r="N275" s="2">
        <v>-4.9507002690781503</v>
      </c>
      <c r="O275" s="2">
        <v>-25.563726160845711</v>
      </c>
      <c r="P275" s="2">
        <v>-15.336334799653239</v>
      </c>
      <c r="Q275" s="2">
        <v>0.30489473630862485</v>
      </c>
      <c r="R275" s="2">
        <v>9.1211497965106761E-2</v>
      </c>
      <c r="S275" s="2">
        <v>0.26911053889210157</v>
      </c>
      <c r="T275" s="2">
        <v>7.5575599999999996</v>
      </c>
      <c r="U275" s="2">
        <v>0.31868000000000002</v>
      </c>
      <c r="V275" s="2">
        <v>2.715334194</v>
      </c>
      <c r="W275" s="2">
        <v>1.9363828780000001</v>
      </c>
      <c r="X275" s="2">
        <v>0.95383776600000003</v>
      </c>
      <c r="Y275" s="2">
        <v>0.1963253267107618</v>
      </c>
      <c r="Z275" s="2">
        <v>28.883823772</v>
      </c>
      <c r="AA275" s="2">
        <v>0.3948438308579042</v>
      </c>
      <c r="AB275" s="2">
        <v>-3.7284624913045001</v>
      </c>
      <c r="AC275" s="2">
        <v>-0.23074</v>
      </c>
      <c r="AD275" s="6">
        <f t="shared" si="24"/>
        <v>0</v>
      </c>
      <c r="AE275" s="2">
        <v>1</v>
      </c>
      <c r="AF275" s="16">
        <v>58648000</v>
      </c>
      <c r="AG275" s="16">
        <v>672476000</v>
      </c>
      <c r="AH275" s="16">
        <v>66877000</v>
      </c>
      <c r="AI275" s="16">
        <v>733208000</v>
      </c>
      <c r="AJ275" s="16">
        <v>60160000</v>
      </c>
      <c r="AK275" s="16">
        <v>331045000</v>
      </c>
      <c r="AL275" s="16">
        <v>238164000</v>
      </c>
      <c r="AM275" s="16">
        <v>218576000</v>
      </c>
      <c r="AN275" s="16">
        <v>197314000</v>
      </c>
      <c r="AO275" s="16">
        <v>562118000</v>
      </c>
      <c r="AP275" s="16">
        <v>-14946000</v>
      </c>
      <c r="AQ275" s="16">
        <v>382075451.19999999</v>
      </c>
    </row>
    <row r="276" spans="1:43">
      <c r="A276" s="1">
        <f t="shared" si="20"/>
        <v>41739</v>
      </c>
      <c r="B276" s="1">
        <f t="shared" si="21"/>
        <v>42104</v>
      </c>
      <c r="C276" s="1">
        <f t="shared" si="22"/>
        <v>42470</v>
      </c>
      <c r="D276" s="1">
        <f t="shared" si="23"/>
        <v>42805</v>
      </c>
      <c r="E276" s="7">
        <v>42835</v>
      </c>
      <c r="F276" t="s">
        <v>297</v>
      </c>
      <c r="G276" s="10">
        <v>3224580044.2800002</v>
      </c>
      <c r="H276" s="10">
        <v>-18.147138483877914</v>
      </c>
      <c r="I276" s="2">
        <v>13.548736785649799</v>
      </c>
      <c r="J276" s="2">
        <v>8.5183455959300005</v>
      </c>
      <c r="K276" s="2">
        <v>50.272979999999997</v>
      </c>
      <c r="L276" s="2">
        <v>0.11634981177120998</v>
      </c>
      <c r="M276" s="2">
        <v>13.280365355615301</v>
      </c>
      <c r="N276" s="2">
        <v>8.43471332830587</v>
      </c>
      <c r="O276" s="2">
        <v>10.560096881185313</v>
      </c>
      <c r="P276" s="2">
        <v>-24.528702068486311</v>
      </c>
      <c r="Q276" s="2">
        <v>7.9765016090745003E-2</v>
      </c>
      <c r="R276" s="2">
        <v>0.22602721309195428</v>
      </c>
      <c r="S276" s="2">
        <v>1.036632437820171</v>
      </c>
      <c r="T276" s="2">
        <v>2.4181900000000001</v>
      </c>
      <c r="U276" s="2">
        <v>0.10342</v>
      </c>
      <c r="V276" s="2">
        <v>2.4886331529999999</v>
      </c>
      <c r="W276" s="2">
        <v>2.4995782580000001</v>
      </c>
      <c r="X276" s="2">
        <v>2.9625734910000001</v>
      </c>
      <c r="Y276" s="2">
        <v>2.2821468916525405E-2</v>
      </c>
      <c r="Z276" s="2">
        <v>0.64409622799999999</v>
      </c>
      <c r="AA276" s="2">
        <v>9.9425954872194074E-3</v>
      </c>
      <c r="AB276" s="2">
        <v>0.124381458076257</v>
      </c>
      <c r="AC276" s="2">
        <v>1.2370000000000001E-2</v>
      </c>
      <c r="AD276" s="6">
        <f t="shared" si="24"/>
        <v>0</v>
      </c>
      <c r="AE276" s="2">
        <v>1</v>
      </c>
      <c r="AF276" s="16">
        <v>93863000</v>
      </c>
      <c r="AG276" s="16">
        <v>806731000</v>
      </c>
      <c r="AH276" s="16">
        <v>243776000</v>
      </c>
      <c r="AI276" s="16">
        <v>1078525000</v>
      </c>
      <c r="AJ276" s="16">
        <v>89180000</v>
      </c>
      <c r="AK276" s="16">
        <v>4118195000</v>
      </c>
      <c r="AL276" s="16">
        <v>4298724000</v>
      </c>
      <c r="AM276" s="16">
        <v>1182964000</v>
      </c>
      <c r="AN276" s="16">
        <v>1118034000</v>
      </c>
      <c r="AO276" s="16">
        <v>788731000</v>
      </c>
      <c r="AP276" s="16">
        <v>264639000</v>
      </c>
      <c r="AQ276" s="16">
        <v>2794613478.54</v>
      </c>
    </row>
    <row r="277" spans="1:43">
      <c r="A277" s="1">
        <f t="shared" ref="A277:A334" si="25">E277-1096</f>
        <v>41734</v>
      </c>
      <c r="B277" s="1">
        <f t="shared" ref="B277:B334" si="26">E277-731</f>
        <v>42099</v>
      </c>
      <c r="C277" s="1">
        <f t="shared" ref="C277:C334" si="27">E277-365</f>
        <v>42465</v>
      </c>
      <c r="D277" s="1">
        <f t="shared" si="23"/>
        <v>42800</v>
      </c>
      <c r="E277" s="7">
        <v>42830</v>
      </c>
      <c r="F277" t="s">
        <v>298</v>
      </c>
      <c r="G277" s="10">
        <v>4884475976</v>
      </c>
      <c r="H277" s="10">
        <v>24.426935549521641</v>
      </c>
      <c r="I277" s="2">
        <v>36.5998001690877</v>
      </c>
      <c r="J277" s="2">
        <v>5.19577944204066</v>
      </c>
      <c r="K277" s="2">
        <v>62.717179999999999</v>
      </c>
      <c r="L277" s="2">
        <v>0.20212631540946915</v>
      </c>
      <c r="M277" s="2">
        <v>8.9016997780254101</v>
      </c>
      <c r="N277" s="2">
        <v>26.266621487676598</v>
      </c>
      <c r="O277" s="2">
        <v>13.775315018725662</v>
      </c>
      <c r="P277" s="2">
        <v>5.4380233242963136</v>
      </c>
      <c r="Q277" s="2">
        <v>6.7067449152436259E-2</v>
      </c>
      <c r="R277" s="2">
        <v>0.2977394935967812</v>
      </c>
      <c r="S277" s="2">
        <v>2.1476193732228754</v>
      </c>
      <c r="T277" s="2">
        <v>0.69464000000000004</v>
      </c>
      <c r="U277" s="2">
        <v>-0.10518</v>
      </c>
      <c r="V277" s="2">
        <v>1.8703003949999999</v>
      </c>
      <c r="W277" s="2">
        <v>1.9868851700000001</v>
      </c>
      <c r="X277" s="2">
        <v>18.291490262</v>
      </c>
      <c r="Y277" s="2">
        <v>1.4631929956564862</v>
      </c>
      <c r="Z277" s="2">
        <v>7.7028747710000003</v>
      </c>
      <c r="AA277" s="2">
        <v>0.14652470866257622</v>
      </c>
      <c r="AB277" s="2">
        <v>14.0379691667668</v>
      </c>
      <c r="AC277" s="2">
        <v>0.44750000000000001</v>
      </c>
      <c r="AD277" s="6">
        <f t="shared" si="24"/>
        <v>0</v>
      </c>
      <c r="AE277" s="2">
        <v>1</v>
      </c>
      <c r="AF277" s="16">
        <v>145574000</v>
      </c>
      <c r="AG277" s="16">
        <v>720213000</v>
      </c>
      <c r="AH277" s="16">
        <v>387541000</v>
      </c>
      <c r="AI277" s="16">
        <v>1301611000</v>
      </c>
      <c r="AJ277" s="16">
        <v>187478000</v>
      </c>
      <c r="AK277" s="16">
        <v>2385002000</v>
      </c>
      <c r="AL277" s="16">
        <v>2529195000</v>
      </c>
      <c r="AM277" s="16">
        <v>2681580000</v>
      </c>
      <c r="AN277" s="16">
        <v>2795365000</v>
      </c>
      <c r="AO277" s="16">
        <v>292390000</v>
      </c>
      <c r="AP277" s="16">
        <v>403190000</v>
      </c>
      <c r="AQ277" s="16">
        <v>5554069262.3999996</v>
      </c>
    </row>
    <row r="278" spans="1:43">
      <c r="A278" s="1">
        <f t="shared" si="25"/>
        <v>41727</v>
      </c>
      <c r="B278" s="1">
        <f t="shared" si="26"/>
        <v>42092</v>
      </c>
      <c r="C278" s="1">
        <f t="shared" si="27"/>
        <v>42458</v>
      </c>
      <c r="D278" s="1">
        <f t="shared" ref="D278:D335" si="28">E278-30</f>
        <v>42793</v>
      </c>
      <c r="E278" s="7">
        <v>42823</v>
      </c>
      <c r="F278" t="s">
        <v>299</v>
      </c>
      <c r="G278" s="10">
        <v>255208209.46000001</v>
      </c>
      <c r="H278" s="10">
        <v>-5.7458268241213215</v>
      </c>
      <c r="I278" s="2">
        <v>-0.86433627097257504</v>
      </c>
      <c r="J278" s="2">
        <v>-1.4133819935649901</v>
      </c>
      <c r="K278" s="2">
        <v>39.432180000000002</v>
      </c>
      <c r="L278" s="2">
        <v>-7.2972160751850937E-2</v>
      </c>
      <c r="M278" s="2">
        <v>-1.7493181334588499</v>
      </c>
      <c r="N278" s="2">
        <v>-1.0517949910832001</v>
      </c>
      <c r="O278" s="2">
        <v>40.442204152122642</v>
      </c>
      <c r="P278" s="2">
        <v>8.0627201394585928</v>
      </c>
      <c r="Q278" s="2">
        <v>1.7713451780047931E-2</v>
      </c>
      <c r="R278" s="2">
        <v>1.5369674946059293E-2</v>
      </c>
      <c r="S278" s="2">
        <v>0.5849404596413873</v>
      </c>
      <c r="T278" s="2">
        <v>5.2907799999999998</v>
      </c>
      <c r="U278" s="2">
        <v>0.60684000000000005</v>
      </c>
      <c r="V278" s="2">
        <v>4.6418287200000004</v>
      </c>
      <c r="W278" s="2">
        <v>2.8883882559999998</v>
      </c>
      <c r="X278" s="2">
        <v>1.884498775</v>
      </c>
      <c r="Y278" s="2">
        <v>2.362630448056155E-2</v>
      </c>
      <c r="Z278" s="2">
        <v>0.49978146800000001</v>
      </c>
      <c r="AA278" s="2">
        <v>0.25075358121829722</v>
      </c>
      <c r="AB278" s="2">
        <v>-1.02998619166329</v>
      </c>
      <c r="AC278" s="2">
        <v>-0.22767000000000001</v>
      </c>
      <c r="AD278" s="6">
        <f t="shared" si="24"/>
        <v>0</v>
      </c>
      <c r="AE278" s="2">
        <v>1</v>
      </c>
      <c r="AF278" s="16">
        <v>-16026000</v>
      </c>
      <c r="AG278" s="16">
        <v>219618000</v>
      </c>
      <c r="AH278" s="16">
        <v>3925000</v>
      </c>
      <c r="AI278" s="16">
        <v>255373000</v>
      </c>
      <c r="AJ278" s="16">
        <v>2646000</v>
      </c>
      <c r="AK278" s="16">
        <v>122026000</v>
      </c>
      <c r="AL278" s="16">
        <v>125322000</v>
      </c>
      <c r="AM278" s="16">
        <v>162050000</v>
      </c>
      <c r="AN278" s="16">
        <v>149378000</v>
      </c>
      <c r="AO278" s="16">
        <v>214549000</v>
      </c>
      <c r="AP278" s="16">
        <v>8480000</v>
      </c>
      <c r="AQ278" s="16">
        <v>342949891.20999998</v>
      </c>
    </row>
    <row r="279" spans="1:43">
      <c r="A279" s="1">
        <f t="shared" si="25"/>
        <v>41712</v>
      </c>
      <c r="B279" s="1">
        <f t="shared" si="26"/>
        <v>42077</v>
      </c>
      <c r="C279" s="1">
        <f t="shared" si="27"/>
        <v>42443</v>
      </c>
      <c r="D279" s="1">
        <f t="shared" si="28"/>
        <v>42778</v>
      </c>
      <c r="E279" s="7">
        <v>42808</v>
      </c>
      <c r="F279" t="s">
        <v>300</v>
      </c>
      <c r="G279" s="10">
        <v>1647961120.8199999</v>
      </c>
      <c r="H279" s="10">
        <v>6.9743104855132119</v>
      </c>
      <c r="I279" s="2">
        <v>17.3430442023955</v>
      </c>
      <c r="J279" s="2">
        <v>8.5346397971543002</v>
      </c>
      <c r="K279" s="2">
        <v>31.865780000000001</v>
      </c>
      <c r="L279" s="2">
        <v>8.3031797166058866E-2</v>
      </c>
      <c r="M279" s="2">
        <v>16.558394003738002</v>
      </c>
      <c r="N279" s="2">
        <v>12.8651161110886</v>
      </c>
      <c r="O279" s="2">
        <v>8.1783995800933678</v>
      </c>
      <c r="P279" s="2">
        <v>7.2727565325317585</v>
      </c>
      <c r="Q279" s="2">
        <v>5.2386161908411222E-3</v>
      </c>
      <c r="R279" s="2">
        <v>0.11224714346170123</v>
      </c>
      <c r="S279" s="2">
        <v>0.70343305446140825</v>
      </c>
      <c r="T279" s="2">
        <v>3.0821100000000001</v>
      </c>
      <c r="U279" s="2">
        <v>0.20125999999999999</v>
      </c>
      <c r="V279" s="2">
        <v>1.2032872240000001</v>
      </c>
      <c r="W279" s="2">
        <v>2.0174055580000001</v>
      </c>
      <c r="X279" s="2">
        <v>2.49009524</v>
      </c>
      <c r="Y279" s="2">
        <v>1.2167455860990055</v>
      </c>
      <c r="Z279" s="2">
        <v>40.677168815999998</v>
      </c>
      <c r="AA279" s="2">
        <v>4.5746331550633656E-3</v>
      </c>
      <c r="AB279" s="2">
        <v>17.718266269904301</v>
      </c>
      <c r="AC279" s="2">
        <v>0.54430999999999996</v>
      </c>
      <c r="AD279" s="6">
        <f t="shared" si="24"/>
        <v>0</v>
      </c>
      <c r="AE279" s="2">
        <v>1</v>
      </c>
      <c r="AF279" s="16">
        <v>105418000</v>
      </c>
      <c r="AG279" s="16">
        <v>1269610000</v>
      </c>
      <c r="AH279" s="16">
        <v>172406000</v>
      </c>
      <c r="AI279" s="16">
        <v>1535950000</v>
      </c>
      <c r="AJ279" s="16">
        <v>5660000</v>
      </c>
      <c r="AK279" s="16">
        <v>879161000</v>
      </c>
      <c r="AL279" s="16">
        <v>1004773000</v>
      </c>
      <c r="AM279" s="16">
        <v>1080438000</v>
      </c>
      <c r="AN279" s="16">
        <v>1080438000</v>
      </c>
      <c r="AO279" s="16">
        <v>572736000</v>
      </c>
      <c r="AP279" s="16">
        <v>281253000</v>
      </c>
      <c r="AQ279" s="16">
        <v>2300199417.0999999</v>
      </c>
    </row>
    <row r="280" spans="1:43">
      <c r="A280" s="1">
        <f t="shared" si="25"/>
        <v>41712</v>
      </c>
      <c r="B280" s="1">
        <f t="shared" si="26"/>
        <v>42077</v>
      </c>
      <c r="C280" s="1">
        <f t="shared" si="27"/>
        <v>42443</v>
      </c>
      <c r="D280" s="1">
        <f t="shared" si="28"/>
        <v>42778</v>
      </c>
      <c r="E280" s="7">
        <v>42808</v>
      </c>
      <c r="F280" t="s">
        <v>301</v>
      </c>
      <c r="G280" s="10">
        <v>186040730.46000001</v>
      </c>
      <c r="H280" s="10">
        <v>-18.511728128509649</v>
      </c>
      <c r="I280" s="2">
        <v>6.2183508574305897</v>
      </c>
      <c r="J280" s="2">
        <v>1.9669082137991301</v>
      </c>
      <c r="K280" s="2">
        <v>36.48068</v>
      </c>
      <c r="L280" s="2">
        <v>4.0965447290101299E-2</v>
      </c>
      <c r="M280" s="2">
        <v>4.0639065675861898</v>
      </c>
      <c r="N280" s="2">
        <v>6.7664668102141698</v>
      </c>
      <c r="O280" s="2">
        <v>9.0098493169715219</v>
      </c>
      <c r="P280" s="2">
        <v>5.6169701751940755</v>
      </c>
      <c r="Q280" s="2">
        <v>7.0352408664726807E-2</v>
      </c>
      <c r="R280" s="2">
        <v>0.11676219023877127</v>
      </c>
      <c r="S280" s="2">
        <v>1.4753308178374267</v>
      </c>
      <c r="T280" s="2">
        <v>2.6639400000000002</v>
      </c>
      <c r="U280" s="2">
        <v>0.38163999999999998</v>
      </c>
      <c r="V280" s="2">
        <v>0.36826596</v>
      </c>
      <c r="W280" s="2">
        <v>0.598691325</v>
      </c>
      <c r="X280" s="2">
        <v>1.0825046199999999</v>
      </c>
      <c r="Y280" s="2">
        <v>0.50257685443279121</v>
      </c>
      <c r="Z280" s="2">
        <v>40.153119766000003</v>
      </c>
      <c r="AA280" s="2">
        <v>2.3792523588997583E-2</v>
      </c>
      <c r="AB280" s="2">
        <v>6.6368876156690604</v>
      </c>
      <c r="AC280" s="2">
        <v>0.31068000000000001</v>
      </c>
      <c r="AD280" s="6">
        <f t="shared" si="24"/>
        <v>0</v>
      </c>
      <c r="AE280" s="2">
        <v>1</v>
      </c>
      <c r="AF280" s="16">
        <v>12278000</v>
      </c>
      <c r="AG280" s="16">
        <v>299716000</v>
      </c>
      <c r="AH280" s="16">
        <v>46510000</v>
      </c>
      <c r="AI280" s="16">
        <v>398331000</v>
      </c>
      <c r="AJ280" s="16">
        <v>41344000</v>
      </c>
      <c r="AK280" s="16">
        <v>502721000</v>
      </c>
      <c r="AL280" s="16">
        <v>586010000</v>
      </c>
      <c r="AM280" s="16">
        <v>587670000</v>
      </c>
      <c r="AN280" s="16">
        <v>587670000</v>
      </c>
      <c r="AO280" s="16">
        <v>199468000</v>
      </c>
      <c r="AP280" s="16">
        <v>38871000</v>
      </c>
      <c r="AQ280" s="16">
        <v>350221852.80000001</v>
      </c>
    </row>
    <row r="281" spans="1:43">
      <c r="A281" s="1">
        <f t="shared" si="25"/>
        <v>41705</v>
      </c>
      <c r="B281" s="1">
        <f t="shared" si="26"/>
        <v>42070</v>
      </c>
      <c r="C281" s="1">
        <f t="shared" si="27"/>
        <v>42436</v>
      </c>
      <c r="D281" s="1">
        <f t="shared" si="28"/>
        <v>42771</v>
      </c>
      <c r="E281" s="7">
        <v>42801</v>
      </c>
      <c r="F281" t="s">
        <v>302</v>
      </c>
      <c r="G281" s="10">
        <v>530856000</v>
      </c>
      <c r="H281" s="10">
        <v>2.0225334028405224</v>
      </c>
      <c r="I281" s="2">
        <v>-110.219111055555</v>
      </c>
      <c r="J281" s="2">
        <v>-41.075440557951303</v>
      </c>
      <c r="K281" s="2">
        <v>65.043530000000004</v>
      </c>
      <c r="L281" s="2">
        <v>-0.77161199938306513</v>
      </c>
      <c r="M281" s="2">
        <v>-40.568599265293102</v>
      </c>
      <c r="N281" s="2">
        <v>-72.692062780376006</v>
      </c>
      <c r="O281" s="2">
        <v>-6.4805116658255368</v>
      </c>
      <c r="P281" s="2">
        <v>121.46498641051033</v>
      </c>
      <c r="Q281" s="2">
        <v>-7.3454060177210873E-2</v>
      </c>
      <c r="R281" s="2">
        <v>1.7347452441454234E-2</v>
      </c>
      <c r="S281" s="2">
        <v>0.97126140546015205</v>
      </c>
      <c r="T281" s="2">
        <v>2.6462300000000001</v>
      </c>
      <c r="U281" s="2">
        <v>0.53180000000000005</v>
      </c>
      <c r="V281" s="2">
        <v>1.996153437</v>
      </c>
      <c r="W281" s="2">
        <v>1.7774743120000001</v>
      </c>
      <c r="X281" s="2">
        <v>6.4427211419999999</v>
      </c>
      <c r="Y281" s="2">
        <v>0</v>
      </c>
      <c r="Z281" s="2">
        <v>0</v>
      </c>
      <c r="AA281" s="2">
        <v>1.3569996401213305</v>
      </c>
      <c r="AB281" s="2">
        <v>-2.5713589868485101</v>
      </c>
      <c r="AC281" s="2">
        <v>-1.357</v>
      </c>
      <c r="AD281" s="6">
        <f t="shared" si="24"/>
        <v>0</v>
      </c>
      <c r="AE281" s="2">
        <v>1</v>
      </c>
      <c r="AF281" s="16">
        <v>-120069000</v>
      </c>
      <c r="AG281" s="16">
        <v>155608000</v>
      </c>
      <c r="AH281" s="16">
        <v>5755000</v>
      </c>
      <c r="AI281" s="16">
        <v>331749000</v>
      </c>
      <c r="AJ281" s="16">
        <v>-23668000</v>
      </c>
      <c r="AK281" s="16">
        <v>53840000</v>
      </c>
      <c r="AL281" s="16">
        <v>227673000</v>
      </c>
      <c r="AM281" s="16">
        <v>322215000</v>
      </c>
      <c r="AN281" s="16">
        <v>322215000</v>
      </c>
      <c r="AO281" s="16">
        <v>155608000</v>
      </c>
      <c r="AP281" s="16">
        <v>-103036000</v>
      </c>
      <c r="AQ281" s="16">
        <v>667726000</v>
      </c>
    </row>
    <row r="282" spans="1:43">
      <c r="A282" s="1">
        <f t="shared" si="25"/>
        <v>41705</v>
      </c>
      <c r="B282" s="1">
        <f t="shared" si="26"/>
        <v>42070</v>
      </c>
      <c r="C282" s="1">
        <f t="shared" si="27"/>
        <v>42436</v>
      </c>
      <c r="D282" s="1">
        <f t="shared" si="28"/>
        <v>42771</v>
      </c>
      <c r="E282" s="7">
        <v>42801</v>
      </c>
      <c r="F282" t="s">
        <v>303</v>
      </c>
      <c r="G282" s="10">
        <v>995318533.95000005</v>
      </c>
      <c r="H282" s="10">
        <v>-3.400645152559612</v>
      </c>
      <c r="I282" s="2">
        <v>-38.512359977694899</v>
      </c>
      <c r="J282" s="2">
        <v>-182.059054372243</v>
      </c>
      <c r="K282" s="2">
        <v>61.349060000000001</v>
      </c>
      <c r="L282" s="2">
        <v>-0.10230963543714099</v>
      </c>
      <c r="M282" s="2">
        <v>30.405153048797001</v>
      </c>
      <c r="N282" s="2">
        <v>3.17253049011225</v>
      </c>
      <c r="O282" s="2">
        <v>22.069413626305664</v>
      </c>
      <c r="P282" s="2">
        <v>153.06061152159546</v>
      </c>
      <c r="Q282" s="2">
        <v>-0.75819394759740888</v>
      </c>
      <c r="R282" s="2">
        <v>1.864789893888208E-3</v>
      </c>
      <c r="S282" s="2">
        <v>4.6188437930518619E-2</v>
      </c>
      <c r="T282" s="2">
        <v>2.4111199999999999</v>
      </c>
      <c r="U282" s="2">
        <v>0.26377</v>
      </c>
      <c r="V282" s="2">
        <v>4.2049502580000002</v>
      </c>
      <c r="W282" s="2">
        <v>8.6918213509999998</v>
      </c>
      <c r="X282" s="2">
        <v>1.063674118</v>
      </c>
      <c r="Y282" s="2">
        <v>1.0756765303741083</v>
      </c>
      <c r="Z282" s="2">
        <v>75.496901532999999</v>
      </c>
      <c r="AA282" s="2">
        <v>0.37571976244122235</v>
      </c>
      <c r="AB282" s="2">
        <v>1.9880475173322301</v>
      </c>
      <c r="AC282" s="2">
        <v>0.14251</v>
      </c>
      <c r="AD282" s="6">
        <f t="shared" si="24"/>
        <v>0</v>
      </c>
      <c r="AE282" s="2">
        <v>1</v>
      </c>
      <c r="AF282" s="16">
        <v>-251150000</v>
      </c>
      <c r="AG282" s="16">
        <v>2454803000</v>
      </c>
      <c r="AH282" s="16">
        <v>5011000</v>
      </c>
      <c r="AI282" s="16">
        <v>2687166000</v>
      </c>
      <c r="AJ282" s="16">
        <v>-94104000</v>
      </c>
      <c r="AK282" s="16">
        <v>22196000</v>
      </c>
      <c r="AL282" s="16">
        <v>22196000</v>
      </c>
      <c r="AM282" s="16">
        <v>124116000</v>
      </c>
      <c r="AN282" s="16">
        <v>124116000</v>
      </c>
      <c r="AO282" s="16">
        <v>1182652000</v>
      </c>
      <c r="AP282" s="16">
        <v>72760000</v>
      </c>
      <c r="AQ282" s="16">
        <v>1605770535.45</v>
      </c>
    </row>
    <row r="283" spans="1:43">
      <c r="A283" s="1">
        <f t="shared" si="25"/>
        <v>41697</v>
      </c>
      <c r="B283" s="1">
        <f t="shared" si="26"/>
        <v>42062</v>
      </c>
      <c r="C283" s="1">
        <f t="shared" si="27"/>
        <v>42428</v>
      </c>
      <c r="D283" s="1">
        <f t="shared" si="28"/>
        <v>42763</v>
      </c>
      <c r="E283" s="7">
        <v>42793</v>
      </c>
      <c r="F283" t="s">
        <v>304</v>
      </c>
      <c r="G283" s="10">
        <v>564851141.82000005</v>
      </c>
      <c r="H283" s="10">
        <v>3.3945409916279385</v>
      </c>
      <c r="I283" s="2">
        <v>-1.1398392343419701</v>
      </c>
      <c r="J283" s="2">
        <v>-5.0261964654799502</v>
      </c>
      <c r="K283" s="2">
        <v>55.179690000000001</v>
      </c>
      <c r="L283" s="2">
        <v>-7.9109517950898944E-3</v>
      </c>
      <c r="M283" s="2">
        <v>9.2616922756477003</v>
      </c>
      <c r="N283" s="2">
        <v>2.10036362579336</v>
      </c>
      <c r="O283" s="2">
        <v>28.437055724358242</v>
      </c>
      <c r="P283" s="2">
        <v>700.34542430295403</v>
      </c>
      <c r="Q283" s="2">
        <v>-2.355181451967562</v>
      </c>
      <c r="R283" s="2">
        <v>2.560841253658697E-2</v>
      </c>
      <c r="S283" s="2">
        <v>9.3476830992863483E-2</v>
      </c>
      <c r="T283" s="2">
        <v>2.6564000000000001</v>
      </c>
      <c r="U283" s="2">
        <v>2.281E-2</v>
      </c>
      <c r="V283" s="2">
        <v>4.7276926850000001</v>
      </c>
      <c r="W283" s="2">
        <v>9.983929367</v>
      </c>
      <c r="X283" s="2">
        <v>1.177361281</v>
      </c>
      <c r="Y283" s="2">
        <v>1.1054627051823478</v>
      </c>
      <c r="Z283" s="2">
        <v>53.029640622000002</v>
      </c>
      <c r="AA283" s="2">
        <v>2.449483826217274E-2</v>
      </c>
      <c r="AB283" s="2">
        <v>16.448490811419401</v>
      </c>
      <c r="AC283" s="2">
        <v>0.50055000000000005</v>
      </c>
      <c r="AD283" s="6">
        <f t="shared" si="24"/>
        <v>0</v>
      </c>
      <c r="AE283" s="2">
        <v>1</v>
      </c>
      <c r="AF283" s="16">
        <v>-9375000</v>
      </c>
      <c r="AG283" s="16">
        <v>1185066000</v>
      </c>
      <c r="AH283" s="16">
        <v>31147000</v>
      </c>
      <c r="AI283" s="16">
        <v>1216280000</v>
      </c>
      <c r="AJ283" s="16">
        <v>-267770000</v>
      </c>
      <c r="AK283" s="16">
        <v>3616000</v>
      </c>
      <c r="AL283" s="16">
        <v>77930000</v>
      </c>
      <c r="AM283" s="16">
        <v>113694000</v>
      </c>
      <c r="AN283" s="16">
        <v>113694000</v>
      </c>
      <c r="AO283" s="16">
        <v>562853000</v>
      </c>
      <c r="AP283" s="16">
        <v>43825000</v>
      </c>
      <c r="AQ283" s="16">
        <v>1246253967.1199999</v>
      </c>
    </row>
    <row r="284" spans="1:43">
      <c r="A284" s="1">
        <f t="shared" si="25"/>
        <v>41694</v>
      </c>
      <c r="B284" s="1">
        <f t="shared" si="26"/>
        <v>42059</v>
      </c>
      <c r="C284" s="1">
        <f t="shared" si="27"/>
        <v>42425</v>
      </c>
      <c r="D284" s="1">
        <f t="shared" si="28"/>
        <v>42760</v>
      </c>
      <c r="E284" s="7">
        <v>42790</v>
      </c>
      <c r="F284" t="s">
        <v>305</v>
      </c>
      <c r="G284" s="10">
        <v>1096225870.3199999</v>
      </c>
      <c r="H284" s="10">
        <v>-12.233588013415471</v>
      </c>
      <c r="I284" s="2">
        <v>3.73666196899537</v>
      </c>
      <c r="J284" s="2">
        <v>6.9848824188129903</v>
      </c>
      <c r="K284" s="2">
        <v>39.407739999999997</v>
      </c>
      <c r="L284" s="2">
        <v>9.8812553011026292E-3</v>
      </c>
      <c r="M284" s="2">
        <v>14.9356103023516</v>
      </c>
      <c r="N284" s="2">
        <v>3.8630727177277699</v>
      </c>
      <c r="O284" s="2">
        <v>8.0280683731811706</v>
      </c>
      <c r="P284" s="2">
        <v>20.01213852225143</v>
      </c>
      <c r="Q284" s="2">
        <v>0.23675968109339407</v>
      </c>
      <c r="R284" s="2">
        <v>0.11317451599615543</v>
      </c>
      <c r="S284" s="2">
        <v>0.24110943292599205</v>
      </c>
      <c r="T284" s="2">
        <v>1.63141</v>
      </c>
      <c r="U284" s="2">
        <v>3.3399999999999999E-2</v>
      </c>
      <c r="V284" s="2">
        <v>2.508171843</v>
      </c>
      <c r="W284" s="2">
        <v>3.9387429520000001</v>
      </c>
      <c r="X284" s="2">
        <v>1.4911384000000001</v>
      </c>
      <c r="Y284" s="2">
        <v>0.88927169297331943</v>
      </c>
      <c r="Z284" s="2">
        <v>39.444346613999997</v>
      </c>
      <c r="AA284" s="2">
        <v>5.3477523324851568E-2</v>
      </c>
      <c r="AB284" s="2">
        <v>14.596439169139501</v>
      </c>
      <c r="AC284" s="2">
        <v>0.41721999999999998</v>
      </c>
      <c r="AD284" s="6">
        <f t="shared" si="24"/>
        <v>0</v>
      </c>
      <c r="AE284" s="2">
        <v>1</v>
      </c>
      <c r="AF284" s="16">
        <v>23300000</v>
      </c>
      <c r="AG284" s="16">
        <v>2358000000</v>
      </c>
      <c r="AH284" s="16">
        <v>329700000</v>
      </c>
      <c r="AI284" s="16">
        <v>2913200000</v>
      </c>
      <c r="AJ284" s="16">
        <v>166300000</v>
      </c>
      <c r="AK284" s="16">
        <v>421400000</v>
      </c>
      <c r="AL284" s="16">
        <v>612700000</v>
      </c>
      <c r="AM284" s="16">
        <v>702400000</v>
      </c>
      <c r="AN284" s="16">
        <v>702400000</v>
      </c>
      <c r="AO284" s="16">
        <v>1248100000</v>
      </c>
      <c r="AP284" s="16">
        <v>350500000</v>
      </c>
      <c r="AQ284" s="16">
        <v>2813837964.8000002</v>
      </c>
    </row>
    <row r="285" spans="1:43">
      <c r="A285" s="1">
        <f t="shared" si="25"/>
        <v>41690</v>
      </c>
      <c r="B285" s="1">
        <f t="shared" si="26"/>
        <v>42055</v>
      </c>
      <c r="C285" s="1">
        <f t="shared" si="27"/>
        <v>42421</v>
      </c>
      <c r="D285" s="1">
        <f t="shared" si="28"/>
        <v>42756</v>
      </c>
      <c r="E285" s="7">
        <v>42786</v>
      </c>
      <c r="F285" t="s">
        <v>306</v>
      </c>
      <c r="G285" s="10">
        <v>257260796.80000001</v>
      </c>
      <c r="H285" s="10">
        <v>-11.76388514887968</v>
      </c>
      <c r="I285" s="2">
        <v>1.6656645291883401</v>
      </c>
      <c r="J285" s="2">
        <v>1.07799772798685</v>
      </c>
      <c r="K285" s="2">
        <v>57.488900000000001</v>
      </c>
      <c r="L285" s="2">
        <v>1.6670241474084309E-2</v>
      </c>
      <c r="M285" s="2">
        <v>16.440190462378801</v>
      </c>
      <c r="N285" s="2">
        <v>4.85274046635337</v>
      </c>
      <c r="O285" s="2">
        <v>9.2187607623503833</v>
      </c>
      <c r="P285" s="2">
        <v>-0.40425611443545933</v>
      </c>
      <c r="Q285" s="2">
        <v>-0.23953708100592846</v>
      </c>
      <c r="R285" s="2">
        <v>8.9545891179169598E-2</v>
      </c>
      <c r="S285" s="2">
        <v>0.27404973623908596</v>
      </c>
      <c r="T285" s="2">
        <v>2.71136</v>
      </c>
      <c r="U285" s="2">
        <v>0.11136</v>
      </c>
      <c r="V285" s="2">
        <v>1.8463025630000001</v>
      </c>
      <c r="W285" s="2">
        <v>3.7715968370000001</v>
      </c>
      <c r="X285" s="2">
        <v>2.7441444420000001</v>
      </c>
      <c r="Y285" s="2">
        <v>3.5448987765527353</v>
      </c>
      <c r="Z285" s="2">
        <v>60.162926646999999</v>
      </c>
      <c r="AA285" s="2">
        <v>2.2059055818539449E-2</v>
      </c>
      <c r="AB285" s="2">
        <v>15.963030619345901</v>
      </c>
      <c r="AC285" s="2">
        <v>0.61024999999999996</v>
      </c>
      <c r="AD285" s="6">
        <f t="shared" si="24"/>
        <v>0</v>
      </c>
      <c r="AE285" s="2">
        <v>1</v>
      </c>
      <c r="AF285" s="16">
        <v>10026000</v>
      </c>
      <c r="AG285" s="16">
        <v>601431000</v>
      </c>
      <c r="AH285" s="16">
        <v>66745000</v>
      </c>
      <c r="AI285" s="16">
        <v>745372000</v>
      </c>
      <c r="AJ285" s="16">
        <v>-48930000</v>
      </c>
      <c r="AK285" s="16">
        <v>206871000</v>
      </c>
      <c r="AL285" s="16">
        <v>207475000</v>
      </c>
      <c r="AM285" s="16">
        <v>201456000</v>
      </c>
      <c r="AN285" s="16">
        <v>204269000</v>
      </c>
      <c r="AO285" s="16">
        <v>132331000</v>
      </c>
      <c r="AP285" s="16">
        <v>84633000</v>
      </c>
      <c r="AQ285" s="16">
        <v>780211379.60000002</v>
      </c>
    </row>
    <row r="286" spans="1:43">
      <c r="A286" s="1">
        <f t="shared" si="25"/>
        <v>41686</v>
      </c>
      <c r="B286" s="1">
        <f t="shared" si="26"/>
        <v>42051</v>
      </c>
      <c r="C286" s="1">
        <f t="shared" si="27"/>
        <v>42417</v>
      </c>
      <c r="D286" s="1">
        <f t="shared" si="28"/>
        <v>42752</v>
      </c>
      <c r="E286" s="7">
        <v>42782</v>
      </c>
      <c r="F286" t="s">
        <v>307</v>
      </c>
      <c r="G286" s="10">
        <v>133497204.54000001</v>
      </c>
      <c r="H286" s="10">
        <v>7.2055737197497551</v>
      </c>
      <c r="I286" s="2">
        <v>-31.328201350876402</v>
      </c>
      <c r="J286" s="2">
        <v>-9.2847461012741306</v>
      </c>
      <c r="K286" s="2">
        <v>18.338239999999999</v>
      </c>
      <c r="L286" s="2">
        <v>-6.0904848743446819E-3</v>
      </c>
      <c r="M286" s="2">
        <v>5.23406623196884</v>
      </c>
      <c r="N286" s="2">
        <v>5.0008179290037598</v>
      </c>
      <c r="O286" s="2">
        <v>8.5484556225868733</v>
      </c>
      <c r="P286" s="2">
        <v>12.929960566503718</v>
      </c>
      <c r="Q286" s="2">
        <v>4.2023908546078868E-2</v>
      </c>
      <c r="R286" s="2">
        <v>7.779700947160921E-2</v>
      </c>
      <c r="S286" s="2">
        <v>0.90171642867445545</v>
      </c>
      <c r="T286" s="2">
        <v>3.9074300000000002</v>
      </c>
      <c r="U286" s="2">
        <v>0.31824999999999998</v>
      </c>
      <c r="V286" s="2">
        <v>0.35206358100000001</v>
      </c>
      <c r="W286" s="2">
        <v>1.0614248040000001</v>
      </c>
      <c r="X286" s="2">
        <v>1.384456385</v>
      </c>
      <c r="Y286" s="2">
        <v>2.1193919766692666</v>
      </c>
      <c r="Z286" s="2">
        <v>67.315767832999995</v>
      </c>
      <c r="AA286" s="2">
        <v>2.854727939318007E-2</v>
      </c>
      <c r="AB286" s="2">
        <v>18.0771540795254</v>
      </c>
      <c r="AC286" s="2">
        <v>0.65088000000000001</v>
      </c>
      <c r="AD286" s="6">
        <f t="shared" si="24"/>
        <v>0</v>
      </c>
      <c r="AE286" s="2">
        <v>1</v>
      </c>
      <c r="AF286" s="16">
        <v>-2241000</v>
      </c>
      <c r="AG286" s="16">
        <v>367951000</v>
      </c>
      <c r="AH286" s="16">
        <v>32362000</v>
      </c>
      <c r="AI286" s="16">
        <v>415980000</v>
      </c>
      <c r="AJ286" s="16">
        <v>15763000</v>
      </c>
      <c r="AK286" s="16">
        <v>278629000</v>
      </c>
      <c r="AL286" s="16">
        <v>412557000</v>
      </c>
      <c r="AM286" s="16">
        <v>387817000</v>
      </c>
      <c r="AN286" s="16">
        <v>375096000</v>
      </c>
      <c r="AO286" s="16">
        <v>117956000</v>
      </c>
      <c r="AP286" s="16">
        <v>43512000</v>
      </c>
      <c r="AQ286" s="16">
        <v>371960401.05000001</v>
      </c>
    </row>
    <row r="287" spans="1:43">
      <c r="A287" s="1">
        <f t="shared" si="25"/>
        <v>41684</v>
      </c>
      <c r="B287" s="1">
        <f t="shared" si="26"/>
        <v>42049</v>
      </c>
      <c r="C287" s="1">
        <f t="shared" si="27"/>
        <v>42415</v>
      </c>
      <c r="D287" s="1">
        <f t="shared" si="28"/>
        <v>42750</v>
      </c>
      <c r="E287" s="7">
        <v>42780</v>
      </c>
      <c r="F287" t="s">
        <v>308</v>
      </c>
      <c r="G287" s="10">
        <v>1015157376.36</v>
      </c>
      <c r="H287" s="10">
        <v>15.282903052429155</v>
      </c>
      <c r="I287" s="2">
        <v>4.89319760405</v>
      </c>
      <c r="J287" s="2">
        <v>4.9725131997052001</v>
      </c>
      <c r="K287" s="2">
        <v>56.131169999999997</v>
      </c>
      <c r="L287" s="2">
        <v>3.7411689525815653E-2</v>
      </c>
      <c r="M287" s="2">
        <v>9.3044329261662195</v>
      </c>
      <c r="N287" s="2">
        <v>8.6148359534322303</v>
      </c>
      <c r="O287" s="2">
        <v>18.244087850714127</v>
      </c>
      <c r="P287" s="2">
        <v>15.156158354369873</v>
      </c>
      <c r="Q287" s="2">
        <v>7.9340250160548159E-2</v>
      </c>
      <c r="R287" s="2">
        <v>7.0565458932679903E-2</v>
      </c>
      <c r="S287" s="2">
        <v>0.63497128748059328</v>
      </c>
      <c r="T287" s="2">
        <v>2.7334499999999999</v>
      </c>
      <c r="U287" s="2">
        <v>0.34060000000000001</v>
      </c>
      <c r="V287" s="2">
        <v>2.5424559260000001</v>
      </c>
      <c r="W287" s="2">
        <v>2.1699282279999998</v>
      </c>
      <c r="X287" s="2">
        <v>2.3060886850000002</v>
      </c>
      <c r="Y287" s="2">
        <v>4.4789590555931971E-2</v>
      </c>
      <c r="Z287" s="2">
        <v>1.9968991979999999</v>
      </c>
      <c r="AA287" s="2">
        <v>0.25700152657302106</v>
      </c>
      <c r="AB287" s="2">
        <v>-5.5458830785497204</v>
      </c>
      <c r="AC287" s="2">
        <v>-0.29793999999999998</v>
      </c>
      <c r="AD287" s="6">
        <f t="shared" si="24"/>
        <v>0</v>
      </c>
      <c r="AE287" s="2">
        <v>1</v>
      </c>
      <c r="AF287" s="16">
        <v>15807000</v>
      </c>
      <c r="AG287" s="16">
        <v>422515000</v>
      </c>
      <c r="AH287" s="16">
        <v>37725000</v>
      </c>
      <c r="AI287" s="16">
        <v>534610000</v>
      </c>
      <c r="AJ287" s="16">
        <v>26933000</v>
      </c>
      <c r="AK287" s="16">
        <v>226010000</v>
      </c>
      <c r="AL287" s="16">
        <v>292369000</v>
      </c>
      <c r="AM287" s="16">
        <v>339462000</v>
      </c>
      <c r="AN287" s="16">
        <v>339462000</v>
      </c>
      <c r="AO287" s="16">
        <v>404402000</v>
      </c>
      <c r="AP287" s="16">
        <v>49221000</v>
      </c>
      <c r="AQ287" s="16">
        <v>897992248.10000002</v>
      </c>
    </row>
    <row r="288" spans="1:43">
      <c r="A288" s="1">
        <f t="shared" si="25"/>
        <v>41683</v>
      </c>
      <c r="B288" s="1">
        <f t="shared" si="26"/>
        <v>42048</v>
      </c>
      <c r="C288" s="1">
        <f t="shared" si="27"/>
        <v>42414</v>
      </c>
      <c r="D288" s="1">
        <f t="shared" si="28"/>
        <v>42749</v>
      </c>
      <c r="E288" s="7">
        <v>42779</v>
      </c>
      <c r="F288" t="s">
        <v>309</v>
      </c>
      <c r="G288" s="10">
        <v>1113409668.78</v>
      </c>
      <c r="H288" s="10">
        <v>0.80497853673792186</v>
      </c>
      <c r="I288" s="2">
        <v>30.854380808879501</v>
      </c>
      <c r="J288" s="2">
        <v>9.4779967982011293</v>
      </c>
      <c r="K288" s="2">
        <v>70.880840000000006</v>
      </c>
      <c r="L288" s="2">
        <v>0.33558652580199738</v>
      </c>
      <c r="M288" s="2">
        <v>-0.37731122218284502</v>
      </c>
      <c r="N288" s="2">
        <v>-1.21588028255679</v>
      </c>
      <c r="O288" s="2">
        <v>262.90850315514137</v>
      </c>
      <c r="P288" s="2">
        <v>49.732294758209626</v>
      </c>
      <c r="Q288" s="2">
        <v>1.3562188743070129E-2</v>
      </c>
      <c r="R288" s="2">
        <v>4.3298830713482866E-2</v>
      </c>
      <c r="S288" s="2">
        <v>1.4282854378813044</v>
      </c>
      <c r="T288" s="2">
        <v>2.2809400000000002</v>
      </c>
      <c r="U288" s="2">
        <v>0.38250000000000001</v>
      </c>
      <c r="V288" s="2">
        <v>5.1052814829999997</v>
      </c>
      <c r="W288" s="2">
        <v>4.9133293629999999</v>
      </c>
      <c r="X288" s="2">
        <v>13.679853266</v>
      </c>
      <c r="Y288" s="2">
        <v>2.1077697864877475E-3</v>
      </c>
      <c r="Z288" s="2">
        <v>0</v>
      </c>
      <c r="AA288" s="2">
        <v>0.28667993962942745</v>
      </c>
      <c r="AB288" s="2">
        <v>-1.23197143733571</v>
      </c>
      <c r="AC288" s="2">
        <v>-0.38786999999999999</v>
      </c>
      <c r="AD288" s="6">
        <f t="shared" si="24"/>
        <v>0</v>
      </c>
      <c r="AE288" s="2">
        <v>1</v>
      </c>
      <c r="AF288" s="16">
        <v>41802000</v>
      </c>
      <c r="AG288" s="16">
        <v>124564000</v>
      </c>
      <c r="AH288" s="16">
        <v>7743000</v>
      </c>
      <c r="AI288" s="16">
        <v>178827000</v>
      </c>
      <c r="AJ288" s="16">
        <v>3464000</v>
      </c>
      <c r="AK288" s="16">
        <v>76194000</v>
      </c>
      <c r="AL288" s="16">
        <v>111626000</v>
      </c>
      <c r="AM288" s="16">
        <v>174478000</v>
      </c>
      <c r="AN288" s="16">
        <v>255416000</v>
      </c>
      <c r="AO288" s="16">
        <v>124302000</v>
      </c>
      <c r="AP288" s="16">
        <v>6117000</v>
      </c>
      <c r="AQ288" s="16">
        <v>1608211313.8</v>
      </c>
    </row>
    <row r="289" spans="1:43">
      <c r="A289" s="1">
        <f t="shared" si="25"/>
        <v>41672</v>
      </c>
      <c r="B289" s="1">
        <f t="shared" si="26"/>
        <v>42037</v>
      </c>
      <c r="C289" s="1">
        <f t="shared" si="27"/>
        <v>42403</v>
      </c>
      <c r="D289" s="1">
        <f t="shared" si="28"/>
        <v>42738</v>
      </c>
      <c r="E289" s="7">
        <v>42768</v>
      </c>
      <c r="F289" t="s">
        <v>310</v>
      </c>
      <c r="G289" s="10">
        <v>525671510.31999999</v>
      </c>
      <c r="H289" s="10">
        <v>13.644313287511892</v>
      </c>
      <c r="I289" s="2">
        <v>-0.55717719537157895</v>
      </c>
      <c r="J289" s="2">
        <v>-1.1508839232978001</v>
      </c>
      <c r="K289" s="2">
        <v>43.862279999999998</v>
      </c>
      <c r="L289" s="2">
        <v>-4.3420980875595219E-2</v>
      </c>
      <c r="M289" s="2">
        <v>-2.8181451353516702</v>
      </c>
      <c r="N289" s="2">
        <v>-1.31600686541037</v>
      </c>
      <c r="O289" s="2">
        <v>-74.265986107715818</v>
      </c>
      <c r="P289" s="2">
        <v>-1.7288512326342564</v>
      </c>
      <c r="Q289" s="2">
        <v>3.9168498954255379E-2</v>
      </c>
      <c r="R289" s="2">
        <v>2.1660037616008387E-2</v>
      </c>
      <c r="S289" s="2">
        <v>0.38329273682155007</v>
      </c>
      <c r="T289" s="2">
        <v>10.319660000000001</v>
      </c>
      <c r="U289" s="2">
        <v>0.81045</v>
      </c>
      <c r="V289" s="2">
        <v>3.8250791130000001</v>
      </c>
      <c r="W289" s="2">
        <v>2.274029107</v>
      </c>
      <c r="X289" s="2">
        <v>1.8189508759999999</v>
      </c>
      <c r="Y289" s="2">
        <v>1.908873659240019E-2</v>
      </c>
      <c r="Z289" s="2">
        <v>0.46701007999999999</v>
      </c>
      <c r="AA289" s="2">
        <v>0.18084804091813217</v>
      </c>
      <c r="AB289" s="2">
        <v>-9.2516569844910705</v>
      </c>
      <c r="AC289" s="2">
        <v>-0.70428000000000002</v>
      </c>
      <c r="AD289" s="6">
        <f t="shared" si="24"/>
        <v>0</v>
      </c>
      <c r="AE289" s="2">
        <v>1</v>
      </c>
      <c r="AF289" s="16">
        <v>-15128000</v>
      </c>
      <c r="AG289" s="16">
        <v>348403000</v>
      </c>
      <c r="AH289" s="16">
        <v>8430000</v>
      </c>
      <c r="AI289" s="16">
        <v>389196000</v>
      </c>
      <c r="AJ289" s="16">
        <v>5843000</v>
      </c>
      <c r="AK289" s="16">
        <v>157272000</v>
      </c>
      <c r="AL289" s="16">
        <v>157272000</v>
      </c>
      <c r="AM289" s="16">
        <v>150540000</v>
      </c>
      <c r="AN289" s="16">
        <v>149176000</v>
      </c>
      <c r="AO289" s="16">
        <v>341877000</v>
      </c>
      <c r="AP289" s="16">
        <v>-5236000</v>
      </c>
      <c r="AQ289" s="16">
        <v>388856703.25999999</v>
      </c>
    </row>
    <row r="290" spans="1:43">
      <c r="A290" s="1">
        <f t="shared" si="25"/>
        <v>41671</v>
      </c>
      <c r="B290" s="1">
        <f t="shared" si="26"/>
        <v>42036</v>
      </c>
      <c r="C290" s="1">
        <f t="shared" si="27"/>
        <v>42402</v>
      </c>
      <c r="D290" s="1">
        <f t="shared" si="28"/>
        <v>42737</v>
      </c>
      <c r="E290" s="7">
        <v>42767</v>
      </c>
      <c r="F290" t="s">
        <v>311</v>
      </c>
      <c r="G290" s="10">
        <v>8611944370.1599998</v>
      </c>
      <c r="H290" s="10">
        <v>-1.4313406637587243</v>
      </c>
      <c r="I290" s="2">
        <v>12.379356426846501</v>
      </c>
      <c r="J290" s="2">
        <v>9.8010399601528402</v>
      </c>
      <c r="K290" s="2">
        <v>22.77805</v>
      </c>
      <c r="L290" s="2">
        <v>4.2576523049446272E-2</v>
      </c>
      <c r="M290" s="2">
        <v>15.739055269877399</v>
      </c>
      <c r="N290" s="2">
        <v>9.8621113419689905</v>
      </c>
      <c r="O290" s="2">
        <v>14.368680131051098</v>
      </c>
      <c r="P290" s="2">
        <v>-5.6852001634615128</v>
      </c>
      <c r="Q290" s="2">
        <v>-1.0337237091596157E-2</v>
      </c>
      <c r="R290" s="2">
        <v>7.4083981160785142E-2</v>
      </c>
      <c r="S290" s="2">
        <v>0.51991447244048705</v>
      </c>
      <c r="T290" s="2">
        <v>0.55886000000000002</v>
      </c>
      <c r="U290" s="2">
        <v>-4.6699999999999998E-2</v>
      </c>
      <c r="V290" s="2">
        <v>1.5000506680000001</v>
      </c>
      <c r="W290" s="2">
        <v>2.5034033149999999</v>
      </c>
      <c r="X290" s="2">
        <v>2.0505935329999998</v>
      </c>
      <c r="Y290" s="2">
        <v>1.1311242149290872</v>
      </c>
      <c r="Z290" s="2">
        <v>38.227459682999999</v>
      </c>
      <c r="AA290" s="2">
        <v>3.6680365532589302E-4</v>
      </c>
      <c r="AB290" s="2">
        <v>25.694713003108799</v>
      </c>
      <c r="AC290" s="2">
        <v>0.53039999999999998</v>
      </c>
      <c r="AD290" s="6">
        <f t="shared" si="24"/>
        <v>0</v>
      </c>
      <c r="AE290" s="2">
        <v>1</v>
      </c>
      <c r="AF290" s="16">
        <v>589542000</v>
      </c>
      <c r="AG290" s="16">
        <v>13846645000</v>
      </c>
      <c r="AH290" s="16">
        <v>1105895000</v>
      </c>
      <c r="AI290" s="16">
        <v>14927586000</v>
      </c>
      <c r="AJ290" s="16">
        <v>-80228000</v>
      </c>
      <c r="AK290" s="16">
        <v>10182151000</v>
      </c>
      <c r="AL290" s="16">
        <v>11869273000</v>
      </c>
      <c r="AM290" s="16">
        <v>12191665000</v>
      </c>
      <c r="AN290" s="16">
        <v>7761068000</v>
      </c>
      <c r="AO290" s="16">
        <v>6497343000</v>
      </c>
      <c r="AP290" s="16">
        <v>1427840000</v>
      </c>
      <c r="AQ290" s="16">
        <v>20516176238.32</v>
      </c>
    </row>
    <row r="291" spans="1:43">
      <c r="A291" s="1">
        <f t="shared" si="25"/>
        <v>41669</v>
      </c>
      <c r="B291" s="1">
        <f t="shared" si="26"/>
        <v>42034</v>
      </c>
      <c r="C291" s="1">
        <f t="shared" si="27"/>
        <v>42400</v>
      </c>
      <c r="D291" s="1">
        <f t="shared" si="28"/>
        <v>42735</v>
      </c>
      <c r="E291" s="7">
        <v>42765</v>
      </c>
      <c r="F291" t="s">
        <v>312</v>
      </c>
      <c r="G291" s="10">
        <v>995456873.17999995</v>
      </c>
      <c r="H291" s="10">
        <v>16.937935818782289</v>
      </c>
      <c r="I291" s="2">
        <v>1.79887570268582</v>
      </c>
      <c r="J291" s="2">
        <v>1.8902980854673199</v>
      </c>
      <c r="K291" s="2">
        <v>69.788780000000003</v>
      </c>
      <c r="L291" s="2">
        <v>1.1466038292059321E-2</v>
      </c>
      <c r="M291" s="2">
        <v>4.85883350836093</v>
      </c>
      <c r="N291" s="2">
        <v>4.0864127074713501</v>
      </c>
      <c r="O291" s="2">
        <v>14.581273486937194</v>
      </c>
      <c r="P291" s="2">
        <v>7.9061474208023599</v>
      </c>
      <c r="Q291" s="2">
        <v>0.17324354805324441</v>
      </c>
      <c r="R291" s="2">
        <v>0.12669177318987482</v>
      </c>
      <c r="S291" s="2">
        <v>0.66284426903216787</v>
      </c>
      <c r="T291" s="2">
        <v>1.35419</v>
      </c>
      <c r="U291" s="2">
        <v>8.9410000000000003E-2</v>
      </c>
      <c r="V291" s="2">
        <v>2.6699773609999999</v>
      </c>
      <c r="W291" s="2">
        <v>2.4245092289999999</v>
      </c>
      <c r="X291" s="2">
        <v>2.4479233909999998</v>
      </c>
      <c r="Y291" s="2">
        <v>0</v>
      </c>
      <c r="Z291" s="2">
        <v>0</v>
      </c>
      <c r="AA291" s="2">
        <v>0.10109997668642862</v>
      </c>
      <c r="AB291" s="2">
        <v>-0.82885960027226002</v>
      </c>
      <c r="AC291" s="2">
        <v>-0.12905</v>
      </c>
      <c r="AD291" s="6">
        <f t="shared" si="24"/>
        <v>0</v>
      </c>
      <c r="AE291" s="2">
        <v>1</v>
      </c>
      <c r="AF291" s="16">
        <v>5951000</v>
      </c>
      <c r="AG291" s="16">
        <v>519011000</v>
      </c>
      <c r="AH291" s="16">
        <v>98804000</v>
      </c>
      <c r="AI291" s="16">
        <v>779877000</v>
      </c>
      <c r="AJ291" s="16">
        <v>89556000</v>
      </c>
      <c r="AK291" s="16">
        <v>413434000</v>
      </c>
      <c r="AL291" s="16">
        <v>467256000</v>
      </c>
      <c r="AM291" s="16">
        <v>464458000</v>
      </c>
      <c r="AN291" s="16">
        <v>516937000</v>
      </c>
      <c r="AO291" s="16">
        <v>519011000</v>
      </c>
      <c r="AP291" s="16">
        <v>82333000</v>
      </c>
      <c r="AQ291" s="16">
        <v>1200519990</v>
      </c>
    </row>
    <row r="292" spans="1:43">
      <c r="A292" s="1">
        <f t="shared" si="25"/>
        <v>41664</v>
      </c>
      <c r="B292" s="1">
        <f t="shared" si="26"/>
        <v>42029</v>
      </c>
      <c r="C292" s="1">
        <f t="shared" si="27"/>
        <v>42395</v>
      </c>
      <c r="D292" s="1">
        <f t="shared" si="28"/>
        <v>42730</v>
      </c>
      <c r="E292" s="7">
        <v>42760</v>
      </c>
      <c r="F292" t="s">
        <v>313</v>
      </c>
      <c r="G292" s="10">
        <v>3201447767.0999999</v>
      </c>
      <c r="H292" s="10">
        <v>11.071698808085623</v>
      </c>
      <c r="I292" s="2">
        <v>12.5853138199325</v>
      </c>
      <c r="J292" s="2">
        <v>7.1657702573121203</v>
      </c>
      <c r="K292" s="2">
        <v>36.122819999999997</v>
      </c>
      <c r="L292" s="2">
        <v>5.3275543568938488E-2</v>
      </c>
      <c r="M292" s="2">
        <v>12.780951659439101</v>
      </c>
      <c r="N292" s="2">
        <v>6.4573056850313097</v>
      </c>
      <c r="O292" s="2">
        <v>13.352407247020992</v>
      </c>
      <c r="P292" s="2">
        <v>-1.0850163009819127</v>
      </c>
      <c r="Q292" s="2">
        <v>-0.12741837936395722</v>
      </c>
      <c r="R292" s="2">
        <v>3.8186612006050134E-2</v>
      </c>
      <c r="S292" s="2">
        <v>0.38839216788303071</v>
      </c>
      <c r="T292" s="2">
        <v>0.82135999999999998</v>
      </c>
      <c r="U292" s="2">
        <v>-3.0329999999999999E-2</v>
      </c>
      <c r="V292" s="2">
        <v>1.6983232619999999</v>
      </c>
      <c r="W292" s="2">
        <v>2.4599295890000001</v>
      </c>
      <c r="X292" s="2">
        <v>2.8354382889999998</v>
      </c>
      <c r="Y292" s="2">
        <v>1.2580128946980471</v>
      </c>
      <c r="Z292" s="2">
        <v>30.562396122999999</v>
      </c>
      <c r="AA292" s="2">
        <v>1.7577264425073953E-3</v>
      </c>
      <c r="AB292" s="2">
        <v>34.472120263555198</v>
      </c>
      <c r="AC292" s="2">
        <v>0.55537999999999998</v>
      </c>
      <c r="AD292" s="6">
        <f t="shared" si="24"/>
        <v>0</v>
      </c>
      <c r="AE292" s="2">
        <v>1</v>
      </c>
      <c r="AF292" s="16">
        <v>168914000</v>
      </c>
      <c r="AG292" s="16">
        <v>3170573000</v>
      </c>
      <c r="AH292" s="16">
        <v>231008000</v>
      </c>
      <c r="AI292" s="16">
        <v>6049450000</v>
      </c>
      <c r="AJ292" s="16">
        <v>-299377000</v>
      </c>
      <c r="AK292" s="16">
        <v>2466138000</v>
      </c>
      <c r="AL292" s="16">
        <v>2780947000</v>
      </c>
      <c r="AM292" s="16">
        <v>2659830000</v>
      </c>
      <c r="AN292" s="16">
        <v>2349559000</v>
      </c>
      <c r="AO292" s="16">
        <v>1404143000</v>
      </c>
      <c r="AP292" s="16">
        <v>432862000</v>
      </c>
      <c r="AQ292" s="16">
        <v>5779749705.7600002</v>
      </c>
    </row>
    <row r="293" spans="1:43">
      <c r="A293" s="1">
        <f t="shared" si="25"/>
        <v>41622</v>
      </c>
      <c r="B293" s="1">
        <f t="shared" si="26"/>
        <v>41987</v>
      </c>
      <c r="C293" s="1">
        <f t="shared" si="27"/>
        <v>42353</v>
      </c>
      <c r="D293" s="1">
        <f t="shared" si="28"/>
        <v>42688</v>
      </c>
      <c r="E293" s="7">
        <v>42718</v>
      </c>
      <c r="F293" t="s">
        <v>314</v>
      </c>
      <c r="G293" s="10">
        <v>1270774320.03</v>
      </c>
      <c r="H293" s="10">
        <v>1.4814802795605111</v>
      </c>
      <c r="I293" s="2">
        <v>20.276746776893599</v>
      </c>
      <c r="J293" s="2">
        <v>13.4268136304882</v>
      </c>
      <c r="K293" s="2">
        <v>61.05301</v>
      </c>
      <c r="L293" s="2">
        <v>9.6465889861026041E-2</v>
      </c>
      <c r="M293" s="2">
        <v>23.4152780805669</v>
      </c>
      <c r="N293" s="2">
        <v>16.032496349773002</v>
      </c>
      <c r="O293" s="2">
        <v>5.2883176679052539</v>
      </c>
      <c r="P293" s="2">
        <v>8.094884967726534</v>
      </c>
      <c r="Q293" s="2">
        <v>0.30782374152108943</v>
      </c>
      <c r="R293" s="2">
        <v>0.16135292726020287</v>
      </c>
      <c r="S293" s="2">
        <v>0.47676668420935525</v>
      </c>
      <c r="T293" s="2">
        <v>0.79691999999999996</v>
      </c>
      <c r="U293" s="2">
        <v>-3.6970000000000003E-2</v>
      </c>
      <c r="V293" s="2">
        <v>1.131214709</v>
      </c>
      <c r="W293" s="2">
        <v>1.875067995</v>
      </c>
      <c r="X293" s="2">
        <v>1.5192943569999999</v>
      </c>
      <c r="Y293" s="2">
        <v>1.5140352647342983</v>
      </c>
      <c r="Z293" s="2">
        <v>42.243208295000002</v>
      </c>
      <c r="AA293" s="2">
        <v>4.8983947458411725E-2</v>
      </c>
      <c r="AB293" s="2">
        <v>18.802935961072301</v>
      </c>
      <c r="AC293" s="2">
        <v>0.55325000000000002</v>
      </c>
      <c r="AD293" s="6">
        <f t="shared" si="24"/>
        <v>0</v>
      </c>
      <c r="AE293" s="2">
        <v>1</v>
      </c>
      <c r="AF293" s="16">
        <v>175462000</v>
      </c>
      <c r="AG293" s="16">
        <v>1818902000</v>
      </c>
      <c r="AH293" s="16">
        <v>355339000</v>
      </c>
      <c r="AI293" s="16">
        <v>2202247000</v>
      </c>
      <c r="AJ293" s="16">
        <v>323202000</v>
      </c>
      <c r="AK293" s="16">
        <v>831388000</v>
      </c>
      <c r="AL293" s="16">
        <v>902041000</v>
      </c>
      <c r="AM293" s="16">
        <v>963588000</v>
      </c>
      <c r="AN293" s="16">
        <v>1049958000</v>
      </c>
      <c r="AO293" s="16">
        <v>723499000</v>
      </c>
      <c r="AP293" s="16">
        <v>413105000</v>
      </c>
      <c r="AQ293" s="16">
        <v>2184630470.1999998</v>
      </c>
    </row>
    <row r="294" spans="1:43">
      <c r="A294" s="1">
        <f t="shared" si="25"/>
        <v>41617</v>
      </c>
      <c r="B294" s="1">
        <f t="shared" si="26"/>
        <v>41982</v>
      </c>
      <c r="C294" s="1">
        <f t="shared" si="27"/>
        <v>42348</v>
      </c>
      <c r="D294" s="1">
        <f t="shared" si="28"/>
        <v>42683</v>
      </c>
      <c r="E294" s="7">
        <v>42713</v>
      </c>
      <c r="F294" t="s">
        <v>315</v>
      </c>
      <c r="G294" s="10">
        <v>1036936971.22</v>
      </c>
      <c r="H294" s="10">
        <v>10.661757432888381</v>
      </c>
      <c r="I294" s="2">
        <v>0.86281645595621104</v>
      </c>
      <c r="J294" s="2">
        <v>1.17917783936172</v>
      </c>
      <c r="K294" s="2">
        <v>9.1578199999999992</v>
      </c>
      <c r="L294" s="2">
        <v>-1.0238758438949858E-2</v>
      </c>
      <c r="M294" s="2">
        <v>1.93660047640222</v>
      </c>
      <c r="N294" s="2">
        <v>1.0460809368227</v>
      </c>
      <c r="O294" s="2">
        <v>17.769552127772425</v>
      </c>
      <c r="P294" s="2">
        <v>-0.78428360733069036</v>
      </c>
      <c r="Q294" s="2">
        <v>4.1124557707928906E-3</v>
      </c>
      <c r="R294" s="2">
        <v>8.637511743295663E-2</v>
      </c>
      <c r="S294" s="2">
        <v>0.56816039562292853</v>
      </c>
      <c r="T294" s="2">
        <v>8.6795500000000008</v>
      </c>
      <c r="U294" s="2">
        <v>0.40910000000000002</v>
      </c>
      <c r="V294" s="2">
        <v>2.7028348090000001</v>
      </c>
      <c r="W294" s="2">
        <v>2.4577751239999999</v>
      </c>
      <c r="X294" s="2">
        <v>1.9714325370000001</v>
      </c>
      <c r="Y294" s="2">
        <v>0.28128887222030974</v>
      </c>
      <c r="Z294" s="2">
        <v>16.390001026</v>
      </c>
      <c r="AA294" s="2">
        <v>0.12647029790083134</v>
      </c>
      <c r="AB294" s="2">
        <v>-1.7183800828010201</v>
      </c>
      <c r="AC294" s="2">
        <v>-0.17854999999999999</v>
      </c>
      <c r="AD294" s="6">
        <f t="shared" si="24"/>
        <v>0</v>
      </c>
      <c r="AE294" s="2">
        <v>1</v>
      </c>
      <c r="AF294" s="16">
        <v>-11928000</v>
      </c>
      <c r="AG294" s="16">
        <v>1164985000</v>
      </c>
      <c r="AH294" s="16">
        <v>110421000</v>
      </c>
      <c r="AI294" s="16">
        <v>1278389000</v>
      </c>
      <c r="AJ294" s="16">
        <v>2987000</v>
      </c>
      <c r="AK294" s="16">
        <v>800244000</v>
      </c>
      <c r="AL294" s="16">
        <v>1039506000</v>
      </c>
      <c r="AM294" s="16">
        <v>943619000</v>
      </c>
      <c r="AN294" s="16">
        <v>726330000</v>
      </c>
      <c r="AO294" s="16">
        <v>909229000</v>
      </c>
      <c r="AP294" s="16">
        <v>92383000</v>
      </c>
      <c r="AQ294" s="16">
        <v>1641604534.22</v>
      </c>
    </row>
    <row r="295" spans="1:43">
      <c r="A295" s="1">
        <f t="shared" si="25"/>
        <v>41614</v>
      </c>
      <c r="B295" s="1">
        <f t="shared" si="26"/>
        <v>41979</v>
      </c>
      <c r="C295" s="1">
        <f t="shared" si="27"/>
        <v>42345</v>
      </c>
      <c r="D295" s="1">
        <f t="shared" si="28"/>
        <v>42680</v>
      </c>
      <c r="E295" s="7">
        <v>42710</v>
      </c>
      <c r="F295" t="s">
        <v>316</v>
      </c>
      <c r="G295" s="10">
        <v>528508809.30000001</v>
      </c>
      <c r="H295" s="10">
        <v>4.6767833731315118</v>
      </c>
      <c r="I295" s="2">
        <v>-7.2821482972917497</v>
      </c>
      <c r="J295" s="2">
        <v>-6.9066576667171802</v>
      </c>
      <c r="K295" s="2">
        <v>72.491339999999994</v>
      </c>
      <c r="L295" s="2">
        <v>-8.3601834705877495E-2</v>
      </c>
      <c r="M295" s="2">
        <v>-4.29690190514237</v>
      </c>
      <c r="N295" s="2">
        <v>-3.4562901322459698</v>
      </c>
      <c r="O295" s="2">
        <v>167.47796174035483</v>
      </c>
      <c r="P295" s="2">
        <v>8.4234910118166901</v>
      </c>
      <c r="Q295" s="2">
        <v>-2.6945207910107804E-2</v>
      </c>
      <c r="R295" s="2">
        <v>6.6716356611551397E-2</v>
      </c>
      <c r="S295" s="2">
        <v>0.60008865961011504</v>
      </c>
      <c r="T295" s="2">
        <v>1.3078399999999999</v>
      </c>
      <c r="U295" s="2">
        <v>6.2740000000000004E-2</v>
      </c>
      <c r="V295" s="2">
        <v>1.9372950630000001</v>
      </c>
      <c r="W295" s="2">
        <v>2.0481115330000002</v>
      </c>
      <c r="X295" s="2">
        <v>2.121028892</v>
      </c>
      <c r="Y295" s="2">
        <v>0.28809396387040981</v>
      </c>
      <c r="Z295" s="2">
        <v>13.458564522</v>
      </c>
      <c r="AA295" s="2">
        <v>0.13172847013375083</v>
      </c>
      <c r="AB295" s="2">
        <v>0.359137374820448</v>
      </c>
      <c r="AC295" s="2">
        <v>5.774E-2</v>
      </c>
      <c r="AD295" s="6">
        <f t="shared" si="24"/>
        <v>0</v>
      </c>
      <c r="AE295" s="2">
        <v>1</v>
      </c>
      <c r="AF295" s="16">
        <v>-30384000</v>
      </c>
      <c r="AG295" s="16">
        <v>363437000</v>
      </c>
      <c r="AH295" s="16">
        <v>30702000</v>
      </c>
      <c r="AI295" s="16">
        <v>460187000</v>
      </c>
      <c r="AJ295" s="16">
        <v>-7441000</v>
      </c>
      <c r="AK295" s="16">
        <v>216667000</v>
      </c>
      <c r="AL295" s="16">
        <v>234496000</v>
      </c>
      <c r="AM295" s="16">
        <v>255821000</v>
      </c>
      <c r="AN295" s="16">
        <v>276153000</v>
      </c>
      <c r="AO295" s="16">
        <v>282151000</v>
      </c>
      <c r="AP295" s="16">
        <v>3551000</v>
      </c>
      <c r="AQ295" s="16">
        <v>594714242.13999999</v>
      </c>
    </row>
    <row r="296" spans="1:43">
      <c r="A296" s="1">
        <f t="shared" si="25"/>
        <v>41610</v>
      </c>
      <c r="B296" s="1">
        <f t="shared" si="26"/>
        <v>41975</v>
      </c>
      <c r="C296" s="1">
        <f t="shared" si="27"/>
        <v>42341</v>
      </c>
      <c r="D296" s="1">
        <f t="shared" si="28"/>
        <v>42676</v>
      </c>
      <c r="E296" s="7">
        <v>42706</v>
      </c>
      <c r="F296" t="s">
        <v>317</v>
      </c>
      <c r="G296" s="10">
        <v>596450702.75</v>
      </c>
      <c r="H296" s="10">
        <v>-1.8099650641053879</v>
      </c>
      <c r="I296" s="2">
        <v>9.0956753598873501</v>
      </c>
      <c r="J296" s="2">
        <v>7.5699868472725198</v>
      </c>
      <c r="K296" s="2">
        <v>65.584919999999997</v>
      </c>
      <c r="L296" s="2">
        <v>8.1658134598576598E-2</v>
      </c>
      <c r="M296" s="2">
        <v>8.3261128391814108</v>
      </c>
      <c r="N296" s="2">
        <v>9.9691379908720101</v>
      </c>
      <c r="O296" s="2">
        <v>38.047695585608572</v>
      </c>
      <c r="P296" s="2">
        <v>14.387726566201641</v>
      </c>
      <c r="Q296" s="2">
        <v>2.9898097826086958E-2</v>
      </c>
      <c r="R296" s="2">
        <v>0.12254871508148517</v>
      </c>
      <c r="S296" s="2">
        <v>1.0160623442601451</v>
      </c>
      <c r="T296" s="2">
        <v>5.2277100000000001</v>
      </c>
      <c r="U296" s="2">
        <v>0.48609000000000002</v>
      </c>
      <c r="V296" s="2">
        <v>4.8908921730000001</v>
      </c>
      <c r="W296" s="2">
        <v>4.6473672419999996</v>
      </c>
      <c r="X296" s="2">
        <v>5.5096033579999997</v>
      </c>
      <c r="Y296" s="2">
        <v>0</v>
      </c>
      <c r="Z296" s="2">
        <v>0</v>
      </c>
      <c r="AA296" s="2">
        <v>0.32378418029716571</v>
      </c>
      <c r="AB296" s="2">
        <v>-2.38634329053107</v>
      </c>
      <c r="AC296" s="2">
        <v>-0.32378000000000001</v>
      </c>
      <c r="AD296" s="6">
        <f t="shared" si="24"/>
        <v>0</v>
      </c>
      <c r="AE296" s="2">
        <v>1</v>
      </c>
      <c r="AF296" s="16">
        <v>10464000</v>
      </c>
      <c r="AG296" s="16">
        <v>128144000</v>
      </c>
      <c r="AH296" s="16">
        <v>17754000</v>
      </c>
      <c r="AI296" s="16">
        <v>144873000</v>
      </c>
      <c r="AJ296" s="16">
        <v>4401000</v>
      </c>
      <c r="AK296" s="16">
        <v>98386000</v>
      </c>
      <c r="AL296" s="16">
        <v>110498000</v>
      </c>
      <c r="AM296" s="16">
        <v>126099000</v>
      </c>
      <c r="AN296" s="16">
        <v>147200000</v>
      </c>
      <c r="AO296" s="16">
        <v>128144000</v>
      </c>
      <c r="AP296" s="16">
        <v>19595000</v>
      </c>
      <c r="AQ296" s="16">
        <v>745544595</v>
      </c>
    </row>
    <row r="297" spans="1:43">
      <c r="A297" s="1">
        <f t="shared" si="25"/>
        <v>41609</v>
      </c>
      <c r="B297" s="1">
        <f t="shared" si="26"/>
        <v>41974</v>
      </c>
      <c r="C297" s="1">
        <f t="shared" si="27"/>
        <v>42340</v>
      </c>
      <c r="D297" s="1">
        <f t="shared" si="28"/>
        <v>42675</v>
      </c>
      <c r="E297" s="7">
        <v>42705</v>
      </c>
      <c r="F297" t="s">
        <v>318</v>
      </c>
      <c r="G297" s="10">
        <v>2622512052.7199998</v>
      </c>
      <c r="H297" s="10">
        <v>5.6755160646435314</v>
      </c>
      <c r="I297" s="2">
        <v>12.543110685153801</v>
      </c>
      <c r="J297" s="2">
        <v>10.355305542841499</v>
      </c>
      <c r="K297" s="2">
        <v>32.992600000000003</v>
      </c>
      <c r="L297" s="2">
        <v>8.8877100541626175E-2</v>
      </c>
      <c r="M297" s="2">
        <v>13.4156430888827</v>
      </c>
      <c r="N297" s="2">
        <v>11.4117977588465</v>
      </c>
      <c r="O297" s="2">
        <v>12.423909064938126</v>
      </c>
      <c r="P297" s="2">
        <v>10.829544379690253</v>
      </c>
      <c r="Q297" s="2">
        <v>6.02352693335566E-2</v>
      </c>
      <c r="R297" s="2">
        <v>8.4547000312352891E-2</v>
      </c>
      <c r="S297" s="2">
        <v>0.81444148222448054</v>
      </c>
      <c r="T297" s="2">
        <v>3.2635999999999998</v>
      </c>
      <c r="U297" s="2">
        <v>0.25356000000000001</v>
      </c>
      <c r="V297" s="2">
        <v>2.1395103089999998</v>
      </c>
      <c r="W297" s="2">
        <v>2.2831110410000002</v>
      </c>
      <c r="X297" s="2">
        <v>2.5778947219999999</v>
      </c>
      <c r="Y297" s="2">
        <v>0.36485256176466613</v>
      </c>
      <c r="Z297" s="2">
        <v>10.056328580000001</v>
      </c>
      <c r="AA297" s="2">
        <v>6.698838297964993E-2</v>
      </c>
      <c r="AB297" s="2">
        <v>6.1824770542782597</v>
      </c>
      <c r="AC297" s="2">
        <v>0.20033000000000001</v>
      </c>
      <c r="AD297" s="6">
        <f t="shared" si="24"/>
        <v>0</v>
      </c>
      <c r="AE297" s="2">
        <v>1</v>
      </c>
      <c r="AF297" s="16">
        <v>134704000</v>
      </c>
      <c r="AG297" s="16">
        <v>1515621000</v>
      </c>
      <c r="AH297" s="16">
        <v>153745000</v>
      </c>
      <c r="AI297" s="16">
        <v>1818456000</v>
      </c>
      <c r="AJ297" s="16">
        <v>89210000</v>
      </c>
      <c r="AK297" s="16">
        <v>1121765000</v>
      </c>
      <c r="AL297" s="16">
        <v>1130770000</v>
      </c>
      <c r="AM297" s="16">
        <v>1512854000</v>
      </c>
      <c r="AN297" s="16">
        <v>1481026000</v>
      </c>
      <c r="AO297" s="16">
        <v>1110465000</v>
      </c>
      <c r="AP297" s="16">
        <v>254550000</v>
      </c>
      <c r="AQ297" s="16">
        <v>3162506052.48</v>
      </c>
    </row>
    <row r="298" spans="1:43">
      <c r="A298" s="1">
        <f t="shared" si="25"/>
        <v>41592</v>
      </c>
      <c r="B298" s="1">
        <f t="shared" si="26"/>
        <v>41957</v>
      </c>
      <c r="C298" s="1">
        <f t="shared" si="27"/>
        <v>42323</v>
      </c>
      <c r="D298" s="1">
        <f t="shared" si="28"/>
        <v>42658</v>
      </c>
      <c r="E298" s="7">
        <v>42688</v>
      </c>
      <c r="F298" t="s">
        <v>319</v>
      </c>
      <c r="G298" s="10">
        <v>5067238194.8999996</v>
      </c>
      <c r="H298" s="10">
        <v>8.0349721144008441</v>
      </c>
      <c r="I298" s="2">
        <v>14.960934299410599</v>
      </c>
      <c r="J298" s="2">
        <v>5.2440392171160797</v>
      </c>
      <c r="K298" s="2">
        <v>30.31739</v>
      </c>
      <c r="L298" s="2">
        <v>9.3970380680653609E-2</v>
      </c>
      <c r="M298" s="2">
        <v>8.4259736712195394</v>
      </c>
      <c r="N298" s="2">
        <v>14.5394155732945</v>
      </c>
      <c r="O298" s="2">
        <v>7.9482775965477801</v>
      </c>
      <c r="P298" s="2">
        <v>17.272984833116784</v>
      </c>
      <c r="Q298" s="2">
        <v>3.5891873403788022E-2</v>
      </c>
      <c r="R298" s="2">
        <v>7.3832287041931635E-2</v>
      </c>
      <c r="S298" s="2">
        <v>1.1428283251505613</v>
      </c>
      <c r="T298" s="2">
        <v>1.59321</v>
      </c>
      <c r="U298" s="2">
        <v>0.17967</v>
      </c>
      <c r="V298" s="2">
        <v>0.81187444099999995</v>
      </c>
      <c r="W298" s="2">
        <v>0.92685263100000004</v>
      </c>
      <c r="X298" s="2">
        <v>2.291734269</v>
      </c>
      <c r="Y298" s="2">
        <v>0.56961850344529785</v>
      </c>
      <c r="Z298" s="2">
        <v>21.806916696999998</v>
      </c>
      <c r="AA298" s="2">
        <v>0.1564640323662074</v>
      </c>
      <c r="AB298" s="2">
        <v>11.3451803905582</v>
      </c>
      <c r="AC298" s="2">
        <v>0.20644000000000001</v>
      </c>
      <c r="AD298" s="6">
        <f t="shared" si="24"/>
        <v>0</v>
      </c>
      <c r="AE298" s="2">
        <v>1</v>
      </c>
      <c r="AF298" s="16">
        <v>361734000</v>
      </c>
      <c r="AG298" s="16">
        <v>3849447000</v>
      </c>
      <c r="AH298" s="16">
        <v>446528000</v>
      </c>
      <c r="AI298" s="16">
        <v>6047869000</v>
      </c>
      <c r="AJ298" s="16">
        <v>248073000</v>
      </c>
      <c r="AK298" s="16">
        <v>4297842000</v>
      </c>
      <c r="AL298" s="16">
        <v>5348483000</v>
      </c>
      <c r="AM298" s="16">
        <v>6155297000</v>
      </c>
      <c r="AN298" s="16">
        <v>6911676000</v>
      </c>
      <c r="AO298" s="16">
        <v>2452473000</v>
      </c>
      <c r="AP298" s="16">
        <v>805974000</v>
      </c>
      <c r="AQ298" s="16">
        <v>6406105087.6000004</v>
      </c>
    </row>
    <row r="299" spans="1:43">
      <c r="A299" s="1">
        <f t="shared" si="25"/>
        <v>41592</v>
      </c>
      <c r="B299" s="1">
        <f t="shared" si="26"/>
        <v>41957</v>
      </c>
      <c r="C299" s="1">
        <f t="shared" si="27"/>
        <v>42323</v>
      </c>
      <c r="D299" s="1">
        <f t="shared" si="28"/>
        <v>42658</v>
      </c>
      <c r="E299" s="7">
        <v>42688</v>
      </c>
      <c r="F299" t="s">
        <v>320</v>
      </c>
      <c r="G299" s="10">
        <v>2041800001.5599999</v>
      </c>
      <c r="H299" s="10">
        <v>21.135900730172864</v>
      </c>
      <c r="I299" s="2">
        <v>5.1144994903062404</v>
      </c>
      <c r="J299" s="2">
        <v>5.7732891438375296</v>
      </c>
      <c r="K299" s="2">
        <v>83.202709999999996</v>
      </c>
      <c r="L299" s="2">
        <v>6.0401366664282655E-2</v>
      </c>
      <c r="M299" s="2">
        <v>9.4052259665551095</v>
      </c>
      <c r="N299" s="2">
        <v>7.1057132791318702</v>
      </c>
      <c r="O299" s="2">
        <v>12.466090556405039</v>
      </c>
      <c r="P299" s="2">
        <v>2.9090454104242323</v>
      </c>
      <c r="Q299" s="2">
        <v>0.15911592666479252</v>
      </c>
      <c r="R299" s="2">
        <v>0.11201997322177679</v>
      </c>
      <c r="S299" s="2">
        <v>0.57208321788211769</v>
      </c>
      <c r="T299" s="2">
        <v>2.1224799999999999</v>
      </c>
      <c r="U299" s="2">
        <v>0.23017000000000001</v>
      </c>
      <c r="V299" s="2">
        <v>2.6820540830000001</v>
      </c>
      <c r="W299" s="2">
        <v>2.6667220220000001</v>
      </c>
      <c r="X299" s="2">
        <v>2.4659632249999999</v>
      </c>
      <c r="Y299" s="2">
        <v>0.20714858580052392</v>
      </c>
      <c r="Z299" s="2">
        <v>8.4063611989999991</v>
      </c>
      <c r="AA299" s="2">
        <v>0.2100600142789566</v>
      </c>
      <c r="AB299" s="2">
        <v>-0.53335827518401902</v>
      </c>
      <c r="AC299" s="2">
        <v>-3.8460000000000001E-2</v>
      </c>
      <c r="AD299" s="6">
        <f t="shared" si="24"/>
        <v>0</v>
      </c>
      <c r="AE299" s="2">
        <v>1</v>
      </c>
      <c r="AF299" s="16">
        <v>96277000</v>
      </c>
      <c r="AG299" s="16">
        <v>1593954000</v>
      </c>
      <c r="AH299" s="16">
        <v>231250000</v>
      </c>
      <c r="AI299" s="16">
        <v>2064364000</v>
      </c>
      <c r="AJ299" s="16">
        <v>187914000</v>
      </c>
      <c r="AK299" s="16">
        <v>1088727000</v>
      </c>
      <c r="AL299" s="16">
        <v>1156373000</v>
      </c>
      <c r="AM299" s="16">
        <v>1244133000</v>
      </c>
      <c r="AN299" s="16">
        <v>1180988000</v>
      </c>
      <c r="AO299" s="16">
        <v>1320429000</v>
      </c>
      <c r="AP299" s="16">
        <v>237399000</v>
      </c>
      <c r="AQ299" s="16">
        <v>2959437432</v>
      </c>
    </row>
    <row r="300" spans="1:43">
      <c r="A300" s="1">
        <f t="shared" si="25"/>
        <v>41592</v>
      </c>
      <c r="B300" s="1">
        <f t="shared" si="26"/>
        <v>41957</v>
      </c>
      <c r="C300" s="1">
        <f t="shared" si="27"/>
        <v>42323</v>
      </c>
      <c r="D300" s="1">
        <f t="shared" si="28"/>
        <v>42658</v>
      </c>
      <c r="E300" s="7">
        <v>42688</v>
      </c>
      <c r="F300" t="s">
        <v>321</v>
      </c>
      <c r="G300" s="10">
        <v>454266440.39999998</v>
      </c>
      <c r="H300" s="10">
        <v>-4.4127410216617076</v>
      </c>
      <c r="I300" s="2">
        <v>21.902723064175401</v>
      </c>
      <c r="J300" s="2">
        <v>24.018036009997999</v>
      </c>
      <c r="K300" s="2">
        <v>85.788870000000003</v>
      </c>
      <c r="L300" s="2">
        <v>0.16394564636752137</v>
      </c>
      <c r="M300" s="2">
        <v>18.521022371350799</v>
      </c>
      <c r="N300" s="2">
        <v>16.881439292225501</v>
      </c>
      <c r="O300" s="2">
        <v>12.394920359898839</v>
      </c>
      <c r="P300" s="2">
        <v>1.3535977698563204</v>
      </c>
      <c r="Q300" s="2">
        <v>0.19504378183483087</v>
      </c>
      <c r="R300" s="2">
        <v>0.15006532206316159</v>
      </c>
      <c r="S300" s="2">
        <v>0.72596124993652444</v>
      </c>
      <c r="T300" s="2">
        <v>4.5768899999999997</v>
      </c>
      <c r="U300" s="2">
        <v>0.60797999999999996</v>
      </c>
      <c r="V300" s="2">
        <v>3.100439325</v>
      </c>
      <c r="W300" s="2">
        <v>2.3710042840000001</v>
      </c>
      <c r="X300" s="2">
        <v>2.5899988789999999</v>
      </c>
      <c r="Y300" s="2">
        <v>0</v>
      </c>
      <c r="Z300" s="2">
        <v>0</v>
      </c>
      <c r="AA300" s="2">
        <v>0.56425280448717952</v>
      </c>
      <c r="AB300" s="2">
        <v>-2.0471461577727599</v>
      </c>
      <c r="AC300" s="2">
        <v>-0.56425000000000003</v>
      </c>
      <c r="AD300" s="6">
        <f t="shared" si="24"/>
        <v>0</v>
      </c>
      <c r="AE300" s="2">
        <v>1</v>
      </c>
      <c r="AF300" s="16">
        <v>29463000</v>
      </c>
      <c r="AG300" s="16">
        <v>179712000</v>
      </c>
      <c r="AH300" s="16">
        <v>32507000</v>
      </c>
      <c r="AI300" s="16">
        <v>216619000</v>
      </c>
      <c r="AJ300" s="16">
        <v>30672000</v>
      </c>
      <c r="AK300" s="16">
        <v>156269000</v>
      </c>
      <c r="AL300" s="16">
        <v>127058000</v>
      </c>
      <c r="AM300" s="16">
        <v>134790000</v>
      </c>
      <c r="AN300" s="16">
        <v>157257000</v>
      </c>
      <c r="AO300" s="16">
        <v>179712000</v>
      </c>
      <c r="AP300" s="16">
        <v>30842000</v>
      </c>
      <c r="AQ300" s="16">
        <v>382284133.74000001</v>
      </c>
    </row>
    <row r="301" spans="1:43">
      <c r="A301" s="1">
        <f t="shared" si="25"/>
        <v>41592</v>
      </c>
      <c r="B301" s="1">
        <f t="shared" si="26"/>
        <v>41957</v>
      </c>
      <c r="C301" s="1">
        <f t="shared" si="27"/>
        <v>42323</v>
      </c>
      <c r="D301" s="1">
        <f t="shared" si="28"/>
        <v>42658</v>
      </c>
      <c r="E301" s="7">
        <v>42688</v>
      </c>
      <c r="F301" t="s">
        <v>322</v>
      </c>
      <c r="G301" s="10">
        <v>3516335453.6999998</v>
      </c>
      <c r="H301" s="10">
        <v>-7.8527771180361299</v>
      </c>
      <c r="I301" s="2">
        <v>4.3454537153445498</v>
      </c>
      <c r="J301" s="2">
        <v>21.211207048841299</v>
      </c>
      <c r="K301" s="2">
        <v>48.206180000000003</v>
      </c>
      <c r="L301" s="2">
        <v>2.0865683755765693E-2</v>
      </c>
      <c r="M301" s="2">
        <v>36.285932484841602</v>
      </c>
      <c r="N301" s="2">
        <v>5.4639327563818396</v>
      </c>
      <c r="O301" s="2">
        <v>23.682824590363879</v>
      </c>
      <c r="P301" s="2">
        <v>6.2157010948500862</v>
      </c>
      <c r="Q301" s="2">
        <v>-5.4079793865384987E-2</v>
      </c>
      <c r="R301" s="2">
        <v>4.8806200889065829E-2</v>
      </c>
      <c r="S301" s="2">
        <v>0.10668345624859482</v>
      </c>
      <c r="T301" s="2">
        <v>0.28331000000000001</v>
      </c>
      <c r="U301" s="2">
        <v>-5.6500000000000002E-2</v>
      </c>
      <c r="V301" s="2">
        <v>11.382209270000001</v>
      </c>
      <c r="W301" s="2">
        <v>14.987530144999999</v>
      </c>
      <c r="X301" s="2">
        <v>2.3078251540000001</v>
      </c>
      <c r="Y301" s="2">
        <v>0.77209345417424846</v>
      </c>
      <c r="Z301" s="2">
        <v>24.651722152000001</v>
      </c>
      <c r="AA301" s="2">
        <v>6.807097386473727E-3</v>
      </c>
      <c r="AB301" s="2">
        <v>10.4206543460412</v>
      </c>
      <c r="AC301" s="2">
        <v>0.42888999999999999</v>
      </c>
      <c r="AD301" s="6">
        <f t="shared" si="24"/>
        <v>0</v>
      </c>
      <c r="AE301" s="2">
        <v>1</v>
      </c>
      <c r="AF301" s="16">
        <v>65453000</v>
      </c>
      <c r="AG301" s="16">
        <v>3136873000</v>
      </c>
      <c r="AH301" s="16">
        <v>164765000</v>
      </c>
      <c r="AI301" s="16">
        <v>3375903000</v>
      </c>
      <c r="AJ301" s="16">
        <v>-19477000</v>
      </c>
      <c r="AK301" s="16">
        <v>301033000</v>
      </c>
      <c r="AL301" s="16">
        <v>332511000</v>
      </c>
      <c r="AM301" s="16">
        <v>353185000</v>
      </c>
      <c r="AN301" s="16">
        <v>360153000</v>
      </c>
      <c r="AO301" s="16">
        <v>1770151000</v>
      </c>
      <c r="AP301" s="16">
        <v>232853000</v>
      </c>
      <c r="AQ301" s="16">
        <v>5514616754.3400002</v>
      </c>
    </row>
    <row r="302" spans="1:43">
      <c r="A302" s="1">
        <f t="shared" si="25"/>
        <v>41585</v>
      </c>
      <c r="B302" s="1">
        <f t="shared" si="26"/>
        <v>41950</v>
      </c>
      <c r="C302" s="1">
        <f t="shared" si="27"/>
        <v>42316</v>
      </c>
      <c r="D302" s="1">
        <f t="shared" si="28"/>
        <v>42651</v>
      </c>
      <c r="E302" s="7">
        <v>42681</v>
      </c>
      <c r="F302" t="s">
        <v>323</v>
      </c>
      <c r="G302" s="10">
        <v>771645228.21000004</v>
      </c>
      <c r="H302" s="10">
        <v>-13.350593847716405</v>
      </c>
      <c r="I302" s="2">
        <v>-27.947632081805502</v>
      </c>
      <c r="J302" s="2">
        <v>-1.0551201060677</v>
      </c>
      <c r="K302" s="2">
        <v>37.211959999999998</v>
      </c>
      <c r="L302" s="2">
        <v>-8.0729234781763901E-2</v>
      </c>
      <c r="M302" s="2">
        <v>4.9632467633754498</v>
      </c>
      <c r="N302" s="2">
        <v>8.9477425891703</v>
      </c>
      <c r="O302" s="2">
        <v>4.6376989856096476</v>
      </c>
      <c r="P302" s="2">
        <v>-6.3275986155922794</v>
      </c>
      <c r="Q302" s="2">
        <v>7.2891186345525008E-2</v>
      </c>
      <c r="R302" s="2">
        <v>0.22792832524787246</v>
      </c>
      <c r="S302" s="2">
        <v>1.4935670222091548</v>
      </c>
      <c r="T302" s="2">
        <v>1.05345</v>
      </c>
      <c r="U302" s="2">
        <v>1.312E-2</v>
      </c>
      <c r="V302" s="2">
        <v>0.64586913999999995</v>
      </c>
      <c r="W302" s="2">
        <v>1.0302124560000001</v>
      </c>
      <c r="X302" s="2">
        <v>23.663124349</v>
      </c>
      <c r="Y302" s="2">
        <v>22.428433861507486</v>
      </c>
      <c r="Z302" s="2">
        <v>44.577873216999997</v>
      </c>
      <c r="AA302" s="2">
        <v>0.17056829943614712</v>
      </c>
      <c r="AB302" s="2">
        <v>4.05375433192145</v>
      </c>
      <c r="AC302" s="2">
        <v>0.78674999999999995</v>
      </c>
      <c r="AD302" s="6">
        <f t="shared" si="24"/>
        <v>0</v>
      </c>
      <c r="AE302" s="2">
        <v>1</v>
      </c>
      <c r="AF302" s="16">
        <v>-43210000</v>
      </c>
      <c r="AG302" s="16">
        <v>535246000</v>
      </c>
      <c r="AH302" s="16">
        <v>167448000</v>
      </c>
      <c r="AI302" s="16">
        <v>734652000</v>
      </c>
      <c r="AJ302" s="16">
        <v>79980000</v>
      </c>
      <c r="AK302" s="16">
        <v>1335135000</v>
      </c>
      <c r="AL302" s="16">
        <v>1240606000</v>
      </c>
      <c r="AM302" s="16">
        <v>1176895000</v>
      </c>
      <c r="AN302" s="16">
        <v>1097252000</v>
      </c>
      <c r="AO302" s="16">
        <v>22846000</v>
      </c>
      <c r="AP302" s="16">
        <v>227861000</v>
      </c>
      <c r="AQ302" s="16">
        <v>1056750728.5599999</v>
      </c>
    </row>
    <row r="303" spans="1:43">
      <c r="A303" s="1">
        <f t="shared" si="25"/>
        <v>41581</v>
      </c>
      <c r="B303" s="1">
        <f t="shared" si="26"/>
        <v>41946</v>
      </c>
      <c r="C303" s="1">
        <f t="shared" si="27"/>
        <v>42312</v>
      </c>
      <c r="D303" s="1">
        <f t="shared" si="28"/>
        <v>42647</v>
      </c>
      <c r="E303" s="7">
        <v>42677</v>
      </c>
      <c r="F303" t="s">
        <v>324</v>
      </c>
      <c r="G303" s="10">
        <v>762845977.59000003</v>
      </c>
      <c r="H303" s="10">
        <v>16.145411362023914</v>
      </c>
      <c r="I303" s="2">
        <v>-32.038815479909601</v>
      </c>
      <c r="J303" s="2">
        <v>-25.248260089024399</v>
      </c>
      <c r="K303" s="2">
        <v>54.169310000000003</v>
      </c>
      <c r="L303" s="2">
        <v>-0.2472765615803785</v>
      </c>
      <c r="M303" s="2">
        <v>-8.1474559181565596</v>
      </c>
      <c r="N303" s="2">
        <v>-4.85116670339574</v>
      </c>
      <c r="O303" s="2">
        <v>59.466106323877071</v>
      </c>
      <c r="P303" s="2">
        <v>13.353876857223161</v>
      </c>
      <c r="Q303" s="2">
        <v>-0.12466314913071538</v>
      </c>
      <c r="R303" s="2">
        <v>-2.9118739820846905E-2</v>
      </c>
      <c r="S303" s="2">
        <v>0.51654875814332246</v>
      </c>
      <c r="T303" s="2">
        <v>2.57124</v>
      </c>
      <c r="U303" s="2">
        <v>0.22227</v>
      </c>
      <c r="V303" s="2">
        <v>1.923863264</v>
      </c>
      <c r="W303" s="2">
        <v>2.4744030669999999</v>
      </c>
      <c r="X303" s="2">
        <v>2.771809159</v>
      </c>
      <c r="Y303" s="2">
        <v>1.1077081696779261</v>
      </c>
      <c r="Z303" s="2">
        <v>33.362469697000002</v>
      </c>
      <c r="AA303" s="2">
        <v>0.13138658926899263</v>
      </c>
      <c r="AB303" s="2">
        <v>1.9877877135464499</v>
      </c>
      <c r="AC303" s="2">
        <v>0.36625999999999997</v>
      </c>
      <c r="AD303" s="6">
        <f t="shared" si="24"/>
        <v>0</v>
      </c>
      <c r="AE303" s="2">
        <v>1</v>
      </c>
      <c r="AF303" s="16">
        <v>-159233000</v>
      </c>
      <c r="AG303" s="16">
        <v>643947000</v>
      </c>
      <c r="AH303" s="16">
        <v>-22885000</v>
      </c>
      <c r="AI303" s="16">
        <v>785920000</v>
      </c>
      <c r="AJ303" s="16">
        <v>-50609000</v>
      </c>
      <c r="AK303" s="16">
        <v>279256000</v>
      </c>
      <c r="AL303" s="16">
        <v>332525000</v>
      </c>
      <c r="AM303" s="16">
        <v>366127000</v>
      </c>
      <c r="AN303" s="16">
        <v>405966000</v>
      </c>
      <c r="AO303" s="16">
        <v>305520000</v>
      </c>
      <c r="AP303" s="16">
        <v>16920000</v>
      </c>
      <c r="AQ303" s="16">
        <v>1006166519</v>
      </c>
    </row>
    <row r="304" spans="1:43">
      <c r="A304" s="1">
        <f t="shared" si="25"/>
        <v>41580</v>
      </c>
      <c r="B304" s="1">
        <f t="shared" si="26"/>
        <v>41945</v>
      </c>
      <c r="C304" s="1">
        <f t="shared" si="27"/>
        <v>42311</v>
      </c>
      <c r="D304" s="1">
        <f t="shared" si="28"/>
        <v>42646</v>
      </c>
      <c r="E304" s="7">
        <v>42676</v>
      </c>
      <c r="F304" t="s">
        <v>325</v>
      </c>
      <c r="G304" s="10">
        <v>4320116151.1800003</v>
      </c>
      <c r="H304" s="10">
        <v>5.6586928097427656</v>
      </c>
      <c r="I304" s="2">
        <v>9.3888343672182497</v>
      </c>
      <c r="J304" s="2">
        <v>10.1712764004641</v>
      </c>
      <c r="K304" s="2">
        <v>67.397570000000002</v>
      </c>
      <c r="L304" s="2">
        <v>0.10229332127956664</v>
      </c>
      <c r="M304" s="2">
        <v>15.9969663674314</v>
      </c>
      <c r="N304" s="2">
        <v>9.6057259960680295</v>
      </c>
      <c r="O304" s="2">
        <v>7.1889063423222686</v>
      </c>
      <c r="P304" s="2">
        <v>0.39083237842956509</v>
      </c>
      <c r="Q304" s="2">
        <v>0.16391100350790383</v>
      </c>
      <c r="R304" s="2">
        <v>0.11087265522392238</v>
      </c>
      <c r="S304" s="2">
        <v>0.56079638209948934</v>
      </c>
      <c r="T304" s="2">
        <v>3.29359</v>
      </c>
      <c r="U304" s="2">
        <v>0.31957000000000002</v>
      </c>
      <c r="V304" s="2">
        <v>1.63894351</v>
      </c>
      <c r="W304" s="2">
        <v>1.833426234</v>
      </c>
      <c r="X304" s="2">
        <v>1.517468499</v>
      </c>
      <c r="Y304" s="2">
        <v>0.31330887475404917</v>
      </c>
      <c r="Z304" s="2">
        <v>38.165306123999997</v>
      </c>
      <c r="AA304" s="2">
        <v>0.43304659554223018</v>
      </c>
      <c r="AB304" s="2">
        <v>-1.5633414910502701</v>
      </c>
      <c r="AC304" s="2">
        <v>-0.19447999999999999</v>
      </c>
      <c r="AD304" s="6">
        <f t="shared" si="24"/>
        <v>0</v>
      </c>
      <c r="AE304" s="2">
        <v>1</v>
      </c>
      <c r="AF304" s="16">
        <v>340362000</v>
      </c>
      <c r="AG304" s="16">
        <v>3327314000</v>
      </c>
      <c r="AH304" s="16">
        <v>447499000</v>
      </c>
      <c r="AI304" s="16">
        <v>4036153000</v>
      </c>
      <c r="AJ304" s="16">
        <v>371006000</v>
      </c>
      <c r="AK304" s="16">
        <v>2237770000</v>
      </c>
      <c r="AL304" s="16">
        <v>2222864000</v>
      </c>
      <c r="AM304" s="16">
        <v>2211267000</v>
      </c>
      <c r="AN304" s="16">
        <v>2263460000</v>
      </c>
      <c r="AO304" s="16">
        <v>2533535000</v>
      </c>
      <c r="AP304" s="16">
        <v>580751000</v>
      </c>
      <c r="AQ304" s="16">
        <v>4174964547.21</v>
      </c>
    </row>
    <row r="305" spans="1:43">
      <c r="A305" s="1">
        <f t="shared" si="25"/>
        <v>41578</v>
      </c>
      <c r="B305" s="1">
        <f t="shared" si="26"/>
        <v>41943</v>
      </c>
      <c r="C305" s="1">
        <f t="shared" si="27"/>
        <v>42309</v>
      </c>
      <c r="D305" s="1">
        <f t="shared" si="28"/>
        <v>42644</v>
      </c>
      <c r="E305" s="7">
        <v>42674</v>
      </c>
      <c r="F305" t="s">
        <v>326</v>
      </c>
      <c r="G305" s="10">
        <v>20125400051.25</v>
      </c>
      <c r="H305" s="10">
        <v>12.934186246573725</v>
      </c>
      <c r="I305" s="2">
        <v>-19.418820640367699</v>
      </c>
      <c r="J305" s="2">
        <v>-25.1590797846304</v>
      </c>
      <c r="K305" s="2">
        <v>7.8770199999999999</v>
      </c>
      <c r="L305" s="2">
        <v>-9.6312980463203246E-2</v>
      </c>
      <c r="M305" s="2">
        <v>-11.877957252406601</v>
      </c>
      <c r="N305" s="2">
        <v>-7.12241653418124</v>
      </c>
      <c r="O305" s="2">
        <v>15.682642770822021</v>
      </c>
      <c r="P305" s="2">
        <v>-7.1352766206718696</v>
      </c>
      <c r="Q305" s="2">
        <v>5.2788718079024265E-2</v>
      </c>
      <c r="R305" s="2">
        <v>7.4584717607973416E-2</v>
      </c>
      <c r="S305" s="2">
        <v>0.65373754152823915</v>
      </c>
      <c r="T305" s="2">
        <v>3.33982</v>
      </c>
      <c r="U305" s="2">
        <v>0.26963999999999999</v>
      </c>
      <c r="V305" s="2">
        <v>1.227275672</v>
      </c>
      <c r="W305" s="2">
        <v>1.6964581750000001</v>
      </c>
      <c r="X305" s="2">
        <v>1.083873173</v>
      </c>
      <c r="Y305" s="2">
        <v>0.24667317787815896</v>
      </c>
      <c r="Z305" s="2">
        <v>14.551445922999999</v>
      </c>
      <c r="AA305" s="2">
        <v>0.11379327229104441</v>
      </c>
      <c r="AB305" s="2">
        <v>3.92906178489703</v>
      </c>
      <c r="AC305" s="2">
        <v>8.4070000000000006E-2</v>
      </c>
      <c r="AD305" s="6">
        <f t="shared" si="24"/>
        <v>0</v>
      </c>
      <c r="AE305" s="2">
        <v>1</v>
      </c>
      <c r="AF305" s="16">
        <v>-1967000000</v>
      </c>
      <c r="AG305" s="16">
        <v>20423000000</v>
      </c>
      <c r="AH305" s="16">
        <v>1796000000</v>
      </c>
      <c r="AI305" s="16">
        <v>24080000000</v>
      </c>
      <c r="AJ305" s="16">
        <v>831000000</v>
      </c>
      <c r="AK305" s="16">
        <v>21361000000</v>
      </c>
      <c r="AL305" s="16">
        <v>22364000000</v>
      </c>
      <c r="AM305" s="16">
        <v>24551000000</v>
      </c>
      <c r="AN305" s="16">
        <v>15742000000</v>
      </c>
      <c r="AO305" s="16">
        <v>16382000000</v>
      </c>
      <c r="AP305" s="16">
        <v>1326000000</v>
      </c>
      <c r="AQ305" s="16">
        <v>20795184314.110001</v>
      </c>
    </row>
    <row r="306" spans="1:43">
      <c r="A306" s="1">
        <f t="shared" si="25"/>
        <v>41574</v>
      </c>
      <c r="B306" s="1">
        <f t="shared" si="26"/>
        <v>41939</v>
      </c>
      <c r="C306" s="1">
        <f t="shared" si="27"/>
        <v>42305</v>
      </c>
      <c r="D306" s="1">
        <f t="shared" si="28"/>
        <v>42640</v>
      </c>
      <c r="E306" s="7">
        <v>42670</v>
      </c>
      <c r="F306" t="s">
        <v>327</v>
      </c>
      <c r="G306" s="10">
        <v>29150741123.5</v>
      </c>
      <c r="H306" s="10">
        <v>-7.9001378212374354</v>
      </c>
      <c r="I306" s="2">
        <v>16.407685881370099</v>
      </c>
      <c r="J306" s="2">
        <v>12.634443436568599</v>
      </c>
      <c r="K306" s="2">
        <v>42.320929999999997</v>
      </c>
      <c r="L306" s="2">
        <v>7.2614798953128723E-2</v>
      </c>
      <c r="M306" s="2">
        <v>1.0366722819748599</v>
      </c>
      <c r="N306" s="2">
        <v>0.55436213706603799</v>
      </c>
      <c r="O306" s="2">
        <v>23.027311691847622</v>
      </c>
      <c r="P306" s="2">
        <v>11.935154723237174</v>
      </c>
      <c r="Q306" s="2">
        <v>0.1601376823471562</v>
      </c>
      <c r="R306" s="2">
        <v>5.0466722319192532E-2</v>
      </c>
      <c r="S306" s="2">
        <v>0.23150185930029596</v>
      </c>
      <c r="T306" s="2">
        <v>1.8885400000000001</v>
      </c>
      <c r="U306" s="2">
        <v>8.591E-2</v>
      </c>
      <c r="V306" s="2">
        <v>3.6958683319999999</v>
      </c>
      <c r="W306" s="2">
        <v>4.6997558530000001</v>
      </c>
      <c r="X306" s="2">
        <v>2.569720743</v>
      </c>
      <c r="Y306" s="2">
        <v>0.78047953910022871</v>
      </c>
      <c r="Z306" s="2">
        <v>24.522984717</v>
      </c>
      <c r="AA306" s="2">
        <v>7.6802284082798003E-2</v>
      </c>
      <c r="AB306" s="2">
        <v>22.216122226449599</v>
      </c>
      <c r="AC306" s="2">
        <v>0.36154999999999998</v>
      </c>
      <c r="AD306" s="6">
        <f t="shared" si="24"/>
        <v>0</v>
      </c>
      <c r="AE306" s="2">
        <v>1</v>
      </c>
      <c r="AF306" s="16">
        <v>1526000000</v>
      </c>
      <c r="AG306" s="16">
        <v>21015000000</v>
      </c>
      <c r="AH306" s="16">
        <v>1330000000</v>
      </c>
      <c r="AI306" s="16">
        <v>26354000000</v>
      </c>
      <c r="AJ306" s="16">
        <v>977000000</v>
      </c>
      <c r="AK306" s="16">
        <v>4358000000</v>
      </c>
      <c r="AL306" s="16">
        <v>4815000000</v>
      </c>
      <c r="AM306" s="16">
        <v>5647000000</v>
      </c>
      <c r="AN306" s="16">
        <v>6101000000</v>
      </c>
      <c r="AO306" s="16">
        <v>11803000000</v>
      </c>
      <c r="AP306" s="16">
        <v>1575000000</v>
      </c>
      <c r="AQ306" s="16">
        <v>36268015914.660004</v>
      </c>
    </row>
    <row r="307" spans="1:43">
      <c r="A307" s="1">
        <f t="shared" si="25"/>
        <v>41570</v>
      </c>
      <c r="B307" s="1">
        <f t="shared" si="26"/>
        <v>41935</v>
      </c>
      <c r="C307" s="1">
        <f t="shared" si="27"/>
        <v>42301</v>
      </c>
      <c r="D307" s="1">
        <f t="shared" si="28"/>
        <v>42636</v>
      </c>
      <c r="E307" s="7">
        <v>42666</v>
      </c>
      <c r="F307" t="s">
        <v>328</v>
      </c>
      <c r="G307" s="10">
        <v>4428765645.4899998</v>
      </c>
      <c r="H307" s="10">
        <v>3.0489135017378826</v>
      </c>
      <c r="I307" s="2">
        <v>246.34551495016601</v>
      </c>
      <c r="J307" s="2">
        <v>10.559669609797799</v>
      </c>
      <c r="K307" s="2">
        <v>39.826349999999998</v>
      </c>
      <c r="L307" s="2">
        <v>0.13672473200612559</v>
      </c>
      <c r="M307" s="2">
        <v>16.565793221304499</v>
      </c>
      <c r="N307" s="2">
        <v>18.9724770642202</v>
      </c>
      <c r="O307" s="2">
        <v>13.066662386923364</v>
      </c>
      <c r="P307" s="2">
        <v>12.693778793540632</v>
      </c>
      <c r="Q307" s="2">
        <v>8.4371336459554511E-2</v>
      </c>
      <c r="R307" s="2">
        <v>9.8952529529752614E-2</v>
      </c>
      <c r="S307" s="2">
        <v>0.86905027221497022</v>
      </c>
      <c r="T307" s="2">
        <v>2.0170300000000001</v>
      </c>
      <c r="U307" s="2">
        <v>0.26623000000000002</v>
      </c>
      <c r="V307" s="2">
        <v>1.8086861649999999</v>
      </c>
      <c r="W307" s="2">
        <v>2.5009390840000001</v>
      </c>
      <c r="X307" s="2">
        <v>42.788407751000001</v>
      </c>
      <c r="Y307" s="2">
        <v>36.65045045045045</v>
      </c>
      <c r="Z307" s="2">
        <v>29.106127427000001</v>
      </c>
      <c r="AA307" s="2">
        <v>7.3746171516079637E-2</v>
      </c>
      <c r="AB307" s="2">
        <v>18.217054263565899</v>
      </c>
      <c r="AC307" s="2">
        <v>0.89968999999999999</v>
      </c>
      <c r="AD307" s="6">
        <f t="shared" si="24"/>
        <v>1</v>
      </c>
      <c r="AE307" s="2">
        <v>1</v>
      </c>
      <c r="AF307" s="16">
        <v>285700000</v>
      </c>
      <c r="AG307" s="16">
        <v>2089600000</v>
      </c>
      <c r="AH307" s="16">
        <v>310800000</v>
      </c>
      <c r="AI307" s="16">
        <v>3140900000</v>
      </c>
      <c r="AJ307" s="16">
        <v>230300000</v>
      </c>
      <c r="AK307" s="16">
        <v>1914300000</v>
      </c>
      <c r="AL307" s="16">
        <v>2203300000</v>
      </c>
      <c r="AM307" s="16">
        <v>2599000000</v>
      </c>
      <c r="AN307" s="16">
        <v>2729600000</v>
      </c>
      <c r="AO307" s="16">
        <v>55500000</v>
      </c>
      <c r="AP307" s="16">
        <v>537600000</v>
      </c>
      <c r="AQ307" s="16">
        <v>7024637699.21</v>
      </c>
    </row>
    <row r="308" spans="1:43">
      <c r="A308" s="1">
        <f t="shared" si="25"/>
        <v>41569</v>
      </c>
      <c r="B308" s="1">
        <f t="shared" si="26"/>
        <v>41934</v>
      </c>
      <c r="C308" s="1">
        <f t="shared" si="27"/>
        <v>42300</v>
      </c>
      <c r="D308" s="1">
        <f t="shared" si="28"/>
        <v>42635</v>
      </c>
      <c r="E308" s="7">
        <v>42665</v>
      </c>
      <c r="F308" t="s">
        <v>329</v>
      </c>
      <c r="G308" s="10">
        <v>51702374122.129997</v>
      </c>
      <c r="H308" s="10">
        <v>1.4439313724026976</v>
      </c>
      <c r="I308" s="2">
        <v>16.763367700463299</v>
      </c>
      <c r="J308" s="2">
        <v>14.3927176289288</v>
      </c>
      <c r="K308" s="2">
        <v>41.877090000000003</v>
      </c>
      <c r="L308" s="2">
        <v>8.0796795952782469E-2</v>
      </c>
      <c r="M308" s="2">
        <v>25.398702648460699</v>
      </c>
      <c r="N308" s="2">
        <v>12.7285462839901</v>
      </c>
      <c r="O308" s="2">
        <v>10.944384055995812</v>
      </c>
      <c r="P308" s="2">
        <v>3.5511946645084449</v>
      </c>
      <c r="Q308" s="2">
        <v>0.12191478768048937</v>
      </c>
      <c r="R308" s="2">
        <v>6.0315123418118032E-2</v>
      </c>
      <c r="S308" s="2">
        <v>0.44038967547926328</v>
      </c>
      <c r="T308" s="2">
        <v>1.5637300000000001</v>
      </c>
      <c r="U308" s="2">
        <v>7.0650000000000004E-2</v>
      </c>
      <c r="V308" s="2">
        <v>2.1551439970000001</v>
      </c>
      <c r="W308" s="2">
        <v>2.9974190209999998</v>
      </c>
      <c r="X308" s="2">
        <v>2.5243553250000001</v>
      </c>
      <c r="Y308" s="2">
        <v>1.0073246115415555</v>
      </c>
      <c r="Z308" s="2">
        <v>29.255000761000002</v>
      </c>
      <c r="AA308" s="2">
        <v>4.5425801011804386E-2</v>
      </c>
      <c r="AB308" s="2">
        <v>27.216352201257902</v>
      </c>
      <c r="AC308" s="2">
        <v>0.45609</v>
      </c>
      <c r="AD308" s="6">
        <f t="shared" si="24"/>
        <v>0</v>
      </c>
      <c r="AE308" s="2">
        <v>1</v>
      </c>
      <c r="AF308" s="16">
        <v>3833000000</v>
      </c>
      <c r="AG308" s="16">
        <v>47440000000</v>
      </c>
      <c r="AH308" s="16">
        <v>3851000000</v>
      </c>
      <c r="AI308" s="16">
        <v>63848000000</v>
      </c>
      <c r="AJ308" s="16">
        <v>3428000000</v>
      </c>
      <c r="AK308" s="16">
        <v>25325000000</v>
      </c>
      <c r="AL308" s="16">
        <v>26461000000</v>
      </c>
      <c r="AM308" s="16">
        <v>27359000000</v>
      </c>
      <c r="AN308" s="16">
        <v>28118000000</v>
      </c>
      <c r="AO308" s="16">
        <v>23619000000</v>
      </c>
      <c r="AP308" s="16">
        <v>7642000000</v>
      </c>
      <c r="AQ308" s="16">
        <v>83636982955.919998</v>
      </c>
    </row>
    <row r="309" spans="1:43">
      <c r="A309" s="1">
        <f t="shared" si="25"/>
        <v>41568</v>
      </c>
      <c r="B309" s="1">
        <f t="shared" si="26"/>
        <v>41933</v>
      </c>
      <c r="C309" s="1">
        <f t="shared" si="27"/>
        <v>42299</v>
      </c>
      <c r="D309" s="1">
        <f t="shared" si="28"/>
        <v>42634</v>
      </c>
      <c r="E309" s="7">
        <v>42664</v>
      </c>
      <c r="F309" t="s">
        <v>330</v>
      </c>
      <c r="G309" s="10">
        <v>65953029886.900002</v>
      </c>
      <c r="H309" s="10">
        <v>-8.1680972548124604</v>
      </c>
      <c r="I309" s="2">
        <v>26.6676735639128</v>
      </c>
      <c r="J309" s="2">
        <v>42.970714691327998</v>
      </c>
      <c r="K309" s="2">
        <v>55.915689999999998</v>
      </c>
      <c r="L309" s="2">
        <v>9.1358440756031112E-2</v>
      </c>
      <c r="M309" s="2">
        <v>40.634379816662602</v>
      </c>
      <c r="N309" s="2">
        <v>10.5330669750815</v>
      </c>
      <c r="O309" s="2">
        <v>20.257803584783368</v>
      </c>
      <c r="P309" s="2">
        <v>9.3508746877460371</v>
      </c>
      <c r="Q309" s="2">
        <v>2.0608899297423888E-3</v>
      </c>
      <c r="R309" s="2">
        <v>3.761996161228407E-3</v>
      </c>
      <c r="S309" s="2">
        <v>0.20489443378119002</v>
      </c>
      <c r="T309" s="2">
        <v>0.97430000000000005</v>
      </c>
      <c r="U309" s="2">
        <v>-2.6099999999999999E-3</v>
      </c>
      <c r="V309" s="2">
        <v>5.6088593910000002</v>
      </c>
      <c r="W309" s="2">
        <v>6.5619704480000003</v>
      </c>
      <c r="X309" s="2">
        <v>3.230860265</v>
      </c>
      <c r="Y309" s="2">
        <v>0.95085470085470081</v>
      </c>
      <c r="Z309" s="2">
        <v>16.928050344999999</v>
      </c>
      <c r="AA309" s="2">
        <v>7.2092566068469685E-2</v>
      </c>
      <c r="AB309" s="2">
        <v>10.2561311576276</v>
      </c>
      <c r="AC309" s="2">
        <v>0.41113</v>
      </c>
      <c r="AD309" s="6">
        <f t="shared" si="24"/>
        <v>0</v>
      </c>
      <c r="AE309" s="2">
        <v>1</v>
      </c>
      <c r="AF309" s="16">
        <v>3253000000</v>
      </c>
      <c r="AG309" s="16">
        <v>35607000000</v>
      </c>
      <c r="AH309" s="16">
        <v>196000000</v>
      </c>
      <c r="AI309" s="16">
        <v>52100000000</v>
      </c>
      <c r="AJ309" s="16">
        <v>22000000</v>
      </c>
      <c r="AK309" s="16">
        <v>8304000000</v>
      </c>
      <c r="AL309" s="16">
        <v>8236000000</v>
      </c>
      <c r="AM309" s="16">
        <v>8471000000</v>
      </c>
      <c r="AN309" s="16">
        <v>10675000000</v>
      </c>
      <c r="AO309" s="16">
        <v>18252000000</v>
      </c>
      <c r="AP309" s="16">
        <v>3993000000</v>
      </c>
      <c r="AQ309" s="16">
        <v>80889409714.039993</v>
      </c>
    </row>
    <row r="310" spans="1:43">
      <c r="A310" s="1">
        <f t="shared" si="25"/>
        <v>41561</v>
      </c>
      <c r="B310" s="1">
        <f t="shared" si="26"/>
        <v>41926</v>
      </c>
      <c r="C310" s="1">
        <f t="shared" si="27"/>
        <v>42292</v>
      </c>
      <c r="D310" s="1">
        <f t="shared" si="28"/>
        <v>42627</v>
      </c>
      <c r="E310" s="7">
        <v>42657</v>
      </c>
      <c r="F310" t="s">
        <v>331</v>
      </c>
      <c r="G310" s="10">
        <v>1053053241.24</v>
      </c>
      <c r="H310" s="10">
        <v>37.527186771200057</v>
      </c>
      <c r="I310" s="2">
        <v>-8.3834308691285599</v>
      </c>
      <c r="J310" s="2">
        <v>-1.4826215238036999</v>
      </c>
      <c r="K310" s="2">
        <v>15.680249999999999</v>
      </c>
      <c r="L310" s="2">
        <v>4.3234201170046928E-2</v>
      </c>
      <c r="M310" s="2">
        <v>0.68883091785401196</v>
      </c>
      <c r="N310" s="2">
        <v>1.49268615216427</v>
      </c>
      <c r="O310" s="2">
        <v>2.8358507871839724</v>
      </c>
      <c r="P310" s="2">
        <v>-17.304523636101621</v>
      </c>
      <c r="Q310" s="2">
        <v>2.0635975871753687E-2</v>
      </c>
      <c r="R310" s="2">
        <v>0.10388357723637012</v>
      </c>
      <c r="S310" s="2">
        <v>1.9935096027917347</v>
      </c>
      <c r="T310" s="2">
        <v>1.18476</v>
      </c>
      <c r="U310" s="2">
        <v>3.6159999999999998E-2</v>
      </c>
      <c r="V310" s="2">
        <v>0.15480287000000001</v>
      </c>
      <c r="W310" s="2">
        <v>0.26249889399999998</v>
      </c>
      <c r="X310" s="2">
        <v>1.0354349329999999</v>
      </c>
      <c r="Y310" s="2">
        <v>0.83709046013008914</v>
      </c>
      <c r="Z310" s="2">
        <v>55.482844225000001</v>
      </c>
      <c r="AA310" s="2">
        <v>0.1918881882303573</v>
      </c>
      <c r="AB310" s="2">
        <v>4.5354130379733597</v>
      </c>
      <c r="AC310" s="2">
        <v>0.26377</v>
      </c>
      <c r="AD310" s="6">
        <f t="shared" si="24"/>
        <v>0</v>
      </c>
      <c r="AE310" s="2">
        <v>1</v>
      </c>
      <c r="AF310" s="16">
        <v>52751000</v>
      </c>
      <c r="AG310" s="16">
        <v>1220122000</v>
      </c>
      <c r="AH310" s="16">
        <v>226065000</v>
      </c>
      <c r="AI310" s="16">
        <v>2176138000</v>
      </c>
      <c r="AJ310" s="16">
        <v>89522000</v>
      </c>
      <c r="AK310" s="16">
        <v>8017741000</v>
      </c>
      <c r="AL310" s="16">
        <v>7046381000</v>
      </c>
      <c r="AM310" s="16">
        <v>6779456000</v>
      </c>
      <c r="AN310" s="16">
        <v>4338152000</v>
      </c>
      <c r="AO310" s="16">
        <v>664160000</v>
      </c>
      <c r="AP310" s="16">
        <v>350998000</v>
      </c>
      <c r="AQ310" s="16">
        <v>995377954.60000002</v>
      </c>
    </row>
    <row r="311" spans="1:43">
      <c r="A311" s="1">
        <f t="shared" si="25"/>
        <v>41550</v>
      </c>
      <c r="B311" s="1">
        <f t="shared" si="26"/>
        <v>41915</v>
      </c>
      <c r="C311" s="1">
        <f t="shared" si="27"/>
        <v>42281</v>
      </c>
      <c r="D311" s="1">
        <f t="shared" si="28"/>
        <v>42616</v>
      </c>
      <c r="E311" s="7">
        <v>42646</v>
      </c>
      <c r="F311" t="s">
        <v>332</v>
      </c>
      <c r="G311" s="10">
        <v>3239267290.3499999</v>
      </c>
      <c r="H311" s="10">
        <v>5.5872779732248619</v>
      </c>
      <c r="I311" s="2">
        <v>9.7681890499553905</v>
      </c>
      <c r="J311" s="2">
        <v>4.4357238195368298</v>
      </c>
      <c r="K311" s="2">
        <v>42.793840000000003</v>
      </c>
      <c r="L311" s="2">
        <v>2.8800146031480432E-2</v>
      </c>
      <c r="M311" s="2">
        <v>8.0213925761018192</v>
      </c>
      <c r="N311" s="2">
        <v>5.45397163686419</v>
      </c>
      <c r="O311" s="2">
        <v>16.579438643496651</v>
      </c>
      <c r="P311" s="2">
        <v>8.8581535448907633</v>
      </c>
      <c r="Q311" s="2">
        <v>-2.144356933058042E-2</v>
      </c>
      <c r="R311" s="2">
        <v>3.863769885964842E-2</v>
      </c>
      <c r="S311" s="2">
        <v>0.47237387575381035</v>
      </c>
      <c r="T311" s="2">
        <v>2.61957</v>
      </c>
      <c r="U311" s="2">
        <v>0.47375</v>
      </c>
      <c r="V311" s="2">
        <v>0.81450454400000005</v>
      </c>
      <c r="W311" s="2">
        <v>1.8303196180000001</v>
      </c>
      <c r="X311" s="2">
        <v>1.746930139</v>
      </c>
      <c r="Y311" s="2">
        <v>2.5949745248252394</v>
      </c>
      <c r="Z311" s="2">
        <v>62.672160267999999</v>
      </c>
      <c r="AA311" s="2">
        <v>4.792661918108284E-2</v>
      </c>
      <c r="AB311" s="2">
        <v>65.324387228510602</v>
      </c>
      <c r="AC311" s="2">
        <v>0.67391000000000001</v>
      </c>
      <c r="AD311" s="6">
        <f t="shared" si="24"/>
        <v>0</v>
      </c>
      <c r="AE311" s="2">
        <v>1</v>
      </c>
      <c r="AF311" s="16">
        <v>189330000</v>
      </c>
      <c r="AG311" s="16">
        <v>6573925000</v>
      </c>
      <c r="AH311" s="16">
        <v>326991000</v>
      </c>
      <c r="AI311" s="16">
        <v>8463004000</v>
      </c>
      <c r="AJ311" s="16">
        <v>-85725000</v>
      </c>
      <c r="AK311" s="16">
        <v>3112682000</v>
      </c>
      <c r="AL311" s="16">
        <v>3599577000</v>
      </c>
      <c r="AM311" s="16">
        <v>3647650000</v>
      </c>
      <c r="AN311" s="16">
        <v>3997702000</v>
      </c>
      <c r="AO311" s="16">
        <v>1828643000</v>
      </c>
      <c r="AP311" s="16">
        <v>455819000</v>
      </c>
      <c r="AQ311" s="16">
        <v>7557223143.04</v>
      </c>
    </row>
    <row r="312" spans="1:43">
      <c r="A312" s="1">
        <f t="shared" si="25"/>
        <v>41542</v>
      </c>
      <c r="B312" s="1">
        <f t="shared" si="26"/>
        <v>41907</v>
      </c>
      <c r="C312" s="1">
        <f t="shared" si="27"/>
        <v>42273</v>
      </c>
      <c r="D312" s="1">
        <f t="shared" si="28"/>
        <v>42608</v>
      </c>
      <c r="E312" s="7">
        <v>42638</v>
      </c>
      <c r="F312" t="s">
        <v>333</v>
      </c>
      <c r="G312" s="10">
        <v>1831811391.45</v>
      </c>
      <c r="H312" s="10">
        <v>4.1461943875544387</v>
      </c>
      <c r="I312" s="2">
        <v>3.6101083032490999</v>
      </c>
      <c r="J312" s="2">
        <v>2.06124852767962</v>
      </c>
      <c r="K312" s="2">
        <v>19.48424</v>
      </c>
      <c r="L312" s="2">
        <v>8.98876404494382E-2</v>
      </c>
      <c r="M312" s="2">
        <v>12.3674911660777</v>
      </c>
      <c r="N312" s="2">
        <v>10.563380281690099</v>
      </c>
      <c r="O312" s="2">
        <v>8.2757866305343502</v>
      </c>
      <c r="P312" s="2">
        <v>-6.8545229016244429</v>
      </c>
      <c r="Q312" s="2">
        <v>4.5272206303724929E-2</v>
      </c>
      <c r="R312" s="2">
        <v>6.737288135593221E-2</v>
      </c>
      <c r="S312" s="2">
        <v>0.73940677966101698</v>
      </c>
      <c r="T312" s="2">
        <v>2.7091400000000001</v>
      </c>
      <c r="U312" s="2">
        <v>0.26144000000000001</v>
      </c>
      <c r="V312" s="2">
        <v>1.105568962</v>
      </c>
      <c r="W312" s="2">
        <v>1.2769470540000001</v>
      </c>
      <c r="X312" s="2">
        <v>1.949158878</v>
      </c>
      <c r="Y312" s="2">
        <v>0.50998003992015972</v>
      </c>
      <c r="Z312" s="2">
        <v>21.953126321999999</v>
      </c>
      <c r="AA312" s="2">
        <v>0.21348314606741572</v>
      </c>
      <c r="AB312" s="2">
        <v>2.7976190476190501</v>
      </c>
      <c r="AC312" s="2">
        <v>0.12426</v>
      </c>
      <c r="AD312" s="6">
        <f t="shared" si="24"/>
        <v>0</v>
      </c>
      <c r="AE312" s="2">
        <v>1</v>
      </c>
      <c r="AF312" s="16">
        <v>136000000</v>
      </c>
      <c r="AG312" s="16">
        <v>1513000000</v>
      </c>
      <c r="AH312" s="16">
        <v>159000000</v>
      </c>
      <c r="AI312" s="16">
        <v>2360000000</v>
      </c>
      <c r="AJ312" s="16">
        <v>79000000</v>
      </c>
      <c r="AK312" s="16">
        <v>2196000000</v>
      </c>
      <c r="AL312" s="16">
        <v>2231000000</v>
      </c>
      <c r="AM312" s="16">
        <v>2190000000</v>
      </c>
      <c r="AN312" s="16">
        <v>1745000000</v>
      </c>
      <c r="AO312" s="16">
        <v>1002000000</v>
      </c>
      <c r="AP312" s="16">
        <v>262000000</v>
      </c>
      <c r="AQ312" s="16">
        <v>2168256097.1999998</v>
      </c>
    </row>
    <row r="313" spans="1:43">
      <c r="A313" s="1">
        <f t="shared" si="25"/>
        <v>41536</v>
      </c>
      <c r="B313" s="1">
        <f t="shared" si="26"/>
        <v>41901</v>
      </c>
      <c r="C313" s="1">
        <f t="shared" si="27"/>
        <v>42267</v>
      </c>
      <c r="D313" s="1">
        <f t="shared" si="28"/>
        <v>42602</v>
      </c>
      <c r="E313" s="7">
        <v>42632</v>
      </c>
      <c r="F313" t="s">
        <v>334</v>
      </c>
      <c r="G313" s="10">
        <v>609925599.21000004</v>
      </c>
      <c r="H313" s="10">
        <v>-13.951324597744927</v>
      </c>
      <c r="I313" s="2">
        <v>97.474767864352003</v>
      </c>
      <c r="J313" s="2">
        <v>4.9345386024001803</v>
      </c>
      <c r="K313" s="2">
        <v>38.059379999999997</v>
      </c>
      <c r="L313" s="2">
        <v>4.679426283135471E-2</v>
      </c>
      <c r="M313" s="2">
        <v>12.584100421830501</v>
      </c>
      <c r="N313" s="2">
        <v>11.4511248691202</v>
      </c>
      <c r="O313" s="2">
        <v>7.6661662767147547</v>
      </c>
      <c r="P313" s="2">
        <v>1.9709650538534775</v>
      </c>
      <c r="Q313" s="2">
        <v>6.7086180962035252E-2</v>
      </c>
      <c r="R313" s="2">
        <v>0.11380779485255697</v>
      </c>
      <c r="S313" s="2">
        <v>0.81943755945283292</v>
      </c>
      <c r="T313" s="2">
        <v>0.82077</v>
      </c>
      <c r="U313" s="2">
        <v>-2.0639999999999999E-2</v>
      </c>
      <c r="V313" s="2">
        <v>0.82071951600000004</v>
      </c>
      <c r="W313" s="2">
        <v>1.7343774430000001</v>
      </c>
      <c r="X313" s="2">
        <v>9.7414237789999998</v>
      </c>
      <c r="Y313" s="2">
        <v>12.057552434605517</v>
      </c>
      <c r="Z313" s="2">
        <v>57.847850409999999</v>
      </c>
      <c r="AA313" s="2">
        <v>6.2919668700994344E-2</v>
      </c>
      <c r="AB313" s="2">
        <v>20.367964405319999</v>
      </c>
      <c r="AC313" s="2">
        <v>0.84091000000000005</v>
      </c>
      <c r="AD313" s="6">
        <f t="shared" si="24"/>
        <v>0</v>
      </c>
      <c r="AE313" s="2">
        <v>1</v>
      </c>
      <c r="AF313" s="16">
        <v>46204000</v>
      </c>
      <c r="AG313" s="16">
        <v>987386000</v>
      </c>
      <c r="AH313" s="16">
        <v>135912000</v>
      </c>
      <c r="AI313" s="16">
        <v>1194224000</v>
      </c>
      <c r="AJ313" s="16">
        <v>65650000</v>
      </c>
      <c r="AK313" s="16">
        <v>923405000</v>
      </c>
      <c r="AL313" s="16">
        <v>934409000</v>
      </c>
      <c r="AM313" s="16">
        <v>977045000</v>
      </c>
      <c r="AN313" s="16">
        <v>978592000</v>
      </c>
      <c r="AO313" s="16">
        <v>75618000</v>
      </c>
      <c r="AP313" s="16">
        <v>205598000</v>
      </c>
      <c r="AQ313" s="16">
        <v>1576148454.1600001</v>
      </c>
    </row>
    <row r="314" spans="1:43">
      <c r="A314" s="1">
        <f t="shared" si="25"/>
        <v>41536</v>
      </c>
      <c r="B314" s="1">
        <f t="shared" si="26"/>
        <v>41901</v>
      </c>
      <c r="C314" s="1">
        <f t="shared" si="27"/>
        <v>42267</v>
      </c>
      <c r="D314" s="1">
        <f t="shared" si="28"/>
        <v>42602</v>
      </c>
      <c r="E314" s="7">
        <v>42632</v>
      </c>
      <c r="F314" t="s">
        <v>335</v>
      </c>
      <c r="G314" s="10">
        <v>1352651751.5</v>
      </c>
      <c r="H314" s="10">
        <v>16.923948895715721</v>
      </c>
      <c r="I314" s="2">
        <v>-3.2513144142937902</v>
      </c>
      <c r="J314" s="2">
        <v>-2.26613033522572</v>
      </c>
      <c r="K314" s="2">
        <v>78.070719999999994</v>
      </c>
      <c r="L314" s="2">
        <v>-9.8429231842763268E-2</v>
      </c>
      <c r="M314" s="2">
        <v>-2.7862121220562601</v>
      </c>
      <c r="N314" s="2">
        <v>-3.28862249066629</v>
      </c>
      <c r="O314" s="2">
        <v>-52.503904794702791</v>
      </c>
      <c r="P314" s="2">
        <v>11.174720902173069</v>
      </c>
      <c r="Q314" s="2">
        <v>0.12317844017966517</v>
      </c>
      <c r="R314" s="2">
        <v>0.10453831866866115</v>
      </c>
      <c r="S314" s="2">
        <v>0.66655126538593024</v>
      </c>
      <c r="T314" s="2">
        <v>2.8846400000000001</v>
      </c>
      <c r="U314" s="2">
        <v>0.56299999999999994</v>
      </c>
      <c r="V314" s="2">
        <v>3.1907730010000002</v>
      </c>
      <c r="W314" s="2">
        <v>2.4186646509999998</v>
      </c>
      <c r="X314" s="2">
        <v>4.6788212710000003</v>
      </c>
      <c r="Y314" s="2">
        <v>0</v>
      </c>
      <c r="Z314" s="2">
        <v>0</v>
      </c>
      <c r="AA314" s="2">
        <v>0.3747892074198988</v>
      </c>
      <c r="AB314" s="2">
        <v>-5.6230199197770103</v>
      </c>
      <c r="AC314" s="2">
        <v>-1.20238</v>
      </c>
      <c r="AD314" s="6">
        <f t="shared" si="24"/>
        <v>0</v>
      </c>
      <c r="AE314" s="2">
        <v>1</v>
      </c>
      <c r="AF314" s="16">
        <v>-27083000</v>
      </c>
      <c r="AG314" s="16">
        <v>275152000</v>
      </c>
      <c r="AH314" s="16">
        <v>48011000</v>
      </c>
      <c r="AI314" s="16">
        <v>459267000</v>
      </c>
      <c r="AJ314" s="16">
        <v>37708000</v>
      </c>
      <c r="AK314" s="16">
        <v>225044000</v>
      </c>
      <c r="AL314" s="16">
        <v>250340000</v>
      </c>
      <c r="AM314" s="16">
        <v>306125000</v>
      </c>
      <c r="AN314" s="16">
        <v>306125000</v>
      </c>
      <c r="AO314" s="16">
        <v>275152000</v>
      </c>
      <c r="AP314" s="16">
        <v>-16537000</v>
      </c>
      <c r="AQ314" s="16">
        <v>868257073.59000003</v>
      </c>
    </row>
    <row r="315" spans="1:43">
      <c r="A315" s="1">
        <f t="shared" si="25"/>
        <v>41530</v>
      </c>
      <c r="B315" s="1">
        <f t="shared" si="26"/>
        <v>41895</v>
      </c>
      <c r="C315" s="1">
        <f t="shared" si="27"/>
        <v>42261</v>
      </c>
      <c r="D315" s="1">
        <f t="shared" si="28"/>
        <v>42596</v>
      </c>
      <c r="E315" s="7">
        <v>42626</v>
      </c>
      <c r="F315" t="s">
        <v>336</v>
      </c>
      <c r="G315" s="10">
        <v>1690933495.24</v>
      </c>
      <c r="H315" s="10">
        <v>31.333708758900016</v>
      </c>
      <c r="I315" s="2">
        <v>5.4529722760056902</v>
      </c>
      <c r="J315" s="2">
        <v>9.9218614342767797</v>
      </c>
      <c r="K315" s="2">
        <v>55.629240000000003</v>
      </c>
      <c r="L315" s="2">
        <v>7.5265855214302398E-3</v>
      </c>
      <c r="M315" s="2">
        <v>12.7057166560553</v>
      </c>
      <c r="N315" s="2">
        <v>6.8731014955296903</v>
      </c>
      <c r="O315" s="2">
        <v>18.13666704253869</v>
      </c>
      <c r="P315" s="2">
        <v>-4.949747154820666</v>
      </c>
      <c r="Q315" s="2">
        <v>0.17459970553050519</v>
      </c>
      <c r="R315" s="2">
        <v>0.10275966127357902</v>
      </c>
      <c r="S315" s="2">
        <v>0.45811325659703256</v>
      </c>
      <c r="T315" s="2">
        <v>2.2029999999999998</v>
      </c>
      <c r="U315" s="2">
        <v>0.17754</v>
      </c>
      <c r="V315" s="2">
        <v>3.9866546999999999</v>
      </c>
      <c r="W315" s="2">
        <v>3.491074835</v>
      </c>
      <c r="X315" s="2">
        <v>2.1712531300000002</v>
      </c>
      <c r="Y315" s="2">
        <v>0</v>
      </c>
      <c r="Z315" s="2">
        <v>0</v>
      </c>
      <c r="AA315" s="2">
        <v>0.2591288390980247</v>
      </c>
      <c r="AB315" s="2">
        <v>-1.86397950081381</v>
      </c>
      <c r="AC315" s="2">
        <v>-0.25913000000000003</v>
      </c>
      <c r="AD315" s="6">
        <f t="shared" si="24"/>
        <v>0</v>
      </c>
      <c r="AE315" s="2">
        <v>1</v>
      </c>
      <c r="AF315" s="16">
        <v>7186000</v>
      </c>
      <c r="AG315" s="16">
        <v>954749000</v>
      </c>
      <c r="AH315" s="16">
        <v>117004000</v>
      </c>
      <c r="AI315" s="16">
        <v>1138618000</v>
      </c>
      <c r="AJ315" s="16">
        <v>91074000</v>
      </c>
      <c r="AK315" s="16">
        <v>607864000</v>
      </c>
      <c r="AL315" s="16">
        <v>575195000</v>
      </c>
      <c r="AM315" s="16">
        <v>562555000</v>
      </c>
      <c r="AN315" s="16">
        <v>521616000</v>
      </c>
      <c r="AO315" s="16">
        <v>954749000</v>
      </c>
      <c r="AP315" s="16">
        <v>99768000</v>
      </c>
      <c r="AQ315" s="16">
        <v>1809458997.5</v>
      </c>
    </row>
    <row r="316" spans="1:43">
      <c r="A316" s="1">
        <f t="shared" si="25"/>
        <v>41523</v>
      </c>
      <c r="B316" s="1">
        <f t="shared" si="26"/>
        <v>41888</v>
      </c>
      <c r="C316" s="1">
        <f t="shared" si="27"/>
        <v>42254</v>
      </c>
      <c r="D316" s="1">
        <f t="shared" si="28"/>
        <v>42589</v>
      </c>
      <c r="E316" s="7">
        <v>42619</v>
      </c>
      <c r="F316" t="s">
        <v>337</v>
      </c>
      <c r="G316" s="10">
        <v>16073573187.42</v>
      </c>
      <c r="H316" s="10">
        <v>-14.961744975134053</v>
      </c>
      <c r="I316" s="2">
        <v>5.3518425498881204</v>
      </c>
      <c r="J316" s="2">
        <v>11.8097541313986</v>
      </c>
      <c r="K316" s="2">
        <v>69.449749999999995</v>
      </c>
      <c r="L316" s="2">
        <v>7.9911933787254856E-3</v>
      </c>
      <c r="M316" s="2">
        <v>34.260378879484101</v>
      </c>
      <c r="N316" s="2">
        <v>5.4690516021104099</v>
      </c>
      <c r="O316" s="2">
        <v>17.240731970550783</v>
      </c>
      <c r="P316" s="2">
        <v>1.4576697609082661</v>
      </c>
      <c r="Q316" s="2">
        <v>-0.11482613679786015</v>
      </c>
      <c r="R316" s="2">
        <v>6.8250159462989402E-2</v>
      </c>
      <c r="S316" s="2">
        <v>0.15897700695562372</v>
      </c>
      <c r="T316" s="2">
        <v>0.48585</v>
      </c>
      <c r="U316" s="2">
        <v>-5.2970000000000003E-2</v>
      </c>
      <c r="V316" s="2">
        <v>5.169946361</v>
      </c>
      <c r="W316" s="2">
        <v>8.8948556720000003</v>
      </c>
      <c r="X316" s="2">
        <v>3.2316479779999998</v>
      </c>
      <c r="Y316" s="2">
        <v>1.4847533177996151</v>
      </c>
      <c r="Z316" s="2">
        <v>33.453209149000003</v>
      </c>
      <c r="AA316" s="2">
        <v>3.0986260039955965E-3</v>
      </c>
      <c r="AB316" s="2">
        <v>21.49478390462</v>
      </c>
      <c r="AC316" s="2">
        <v>0.58804999999999996</v>
      </c>
      <c r="AD316" s="6">
        <f t="shared" si="24"/>
        <v>0</v>
      </c>
      <c r="AE316" s="2">
        <v>1</v>
      </c>
      <c r="AF316" s="16">
        <v>196000000</v>
      </c>
      <c r="AG316" s="16">
        <v>24527000000</v>
      </c>
      <c r="AH316" s="16">
        <v>2247000000</v>
      </c>
      <c r="AI316" s="16">
        <v>32923000000</v>
      </c>
      <c r="AJ316" s="16">
        <v>-601000000</v>
      </c>
      <c r="AK316" s="16">
        <v>5075000000</v>
      </c>
      <c r="AL316" s="16">
        <v>5518000000</v>
      </c>
      <c r="AM316" s="16">
        <v>5903000000</v>
      </c>
      <c r="AN316" s="16">
        <v>5234000000</v>
      </c>
      <c r="AO316" s="16">
        <v>9871000000</v>
      </c>
      <c r="AP316" s="16">
        <v>2560000000</v>
      </c>
      <c r="AQ316" s="16">
        <v>44136273844.610001</v>
      </c>
    </row>
    <row r="317" spans="1:43">
      <c r="A317" s="1">
        <f t="shared" si="25"/>
        <v>41511</v>
      </c>
      <c r="B317" s="1">
        <f t="shared" si="26"/>
        <v>41876</v>
      </c>
      <c r="C317" s="1">
        <f t="shared" si="27"/>
        <v>42242</v>
      </c>
      <c r="D317" s="1">
        <f t="shared" si="28"/>
        <v>42577</v>
      </c>
      <c r="E317" s="7">
        <v>42607</v>
      </c>
      <c r="F317" t="s">
        <v>338</v>
      </c>
      <c r="G317" s="10">
        <v>408212320</v>
      </c>
      <c r="H317" s="10">
        <v>-15.292501242237366</v>
      </c>
      <c r="I317" s="2">
        <v>42.722007192072198</v>
      </c>
      <c r="J317" s="2">
        <v>3.5148991142288</v>
      </c>
      <c r="K317" s="2">
        <v>15.915839999999999</v>
      </c>
      <c r="L317" s="2">
        <v>9.5148379603661154E-2</v>
      </c>
      <c r="M317" s="2">
        <v>7.0348571970603802</v>
      </c>
      <c r="N317" s="2">
        <v>23.565084504698099</v>
      </c>
      <c r="O317" s="2">
        <v>6.6928931157362594</v>
      </c>
      <c r="P317" s="2">
        <v>-0.26091007636252533</v>
      </c>
      <c r="Q317" s="2">
        <v>5.1075398351660389E-2</v>
      </c>
      <c r="R317" s="2">
        <v>0.16011403777785349</v>
      </c>
      <c r="S317" s="2">
        <v>2.5928624163741891</v>
      </c>
      <c r="T317" s="2">
        <v>2.09002</v>
      </c>
      <c r="U317" s="2">
        <v>0.27634999999999998</v>
      </c>
      <c r="V317" s="2">
        <v>0.40177901599999999</v>
      </c>
      <c r="W317" s="2">
        <v>0.56212212299999997</v>
      </c>
      <c r="X317" s="2">
        <v>4.0628054410000001</v>
      </c>
      <c r="Y317" s="2">
        <v>2.3807112261288594</v>
      </c>
      <c r="Z317" s="2">
        <v>34.108477286000003</v>
      </c>
      <c r="AA317" s="2">
        <v>6.65415047150201E-2</v>
      </c>
      <c r="AB317" s="2">
        <v>37.874212125689901</v>
      </c>
      <c r="AC317" s="2">
        <v>0.63766</v>
      </c>
      <c r="AD317" s="6">
        <f t="shared" si="24"/>
        <v>0</v>
      </c>
      <c r="AE317" s="2">
        <v>1</v>
      </c>
      <c r="AF317" s="16">
        <v>28837000</v>
      </c>
      <c r="AG317" s="16">
        <v>303074000</v>
      </c>
      <c r="AH317" s="16">
        <v>70483000</v>
      </c>
      <c r="AI317" s="16">
        <v>440205000</v>
      </c>
      <c r="AJ317" s="16">
        <v>58297000</v>
      </c>
      <c r="AK317" s="16">
        <v>1152535000</v>
      </c>
      <c r="AL317" s="16">
        <v>1143852000</v>
      </c>
      <c r="AM317" s="16">
        <v>1192990000</v>
      </c>
      <c r="AN317" s="16">
        <v>1141391000</v>
      </c>
      <c r="AO317" s="16">
        <v>89648000</v>
      </c>
      <c r="AP317" s="16">
        <v>92970000</v>
      </c>
      <c r="AQ317" s="16">
        <v>622238272.97000003</v>
      </c>
    </row>
    <row r="318" spans="1:43">
      <c r="A318" s="1">
        <f t="shared" si="25"/>
        <v>41502</v>
      </c>
      <c r="B318" s="1">
        <f t="shared" si="26"/>
        <v>41867</v>
      </c>
      <c r="C318" s="1">
        <f t="shared" si="27"/>
        <v>42233</v>
      </c>
      <c r="D318" s="1">
        <f t="shared" si="28"/>
        <v>42568</v>
      </c>
      <c r="E318" s="7">
        <v>42598</v>
      </c>
      <c r="F318" t="s">
        <v>339</v>
      </c>
      <c r="G318" s="10">
        <v>1406642045.2</v>
      </c>
      <c r="H318" s="10">
        <v>0.97475482145965009</v>
      </c>
      <c r="I318" s="2">
        <v>17.095871740611901</v>
      </c>
      <c r="J318" s="2">
        <v>6.9793905544835102</v>
      </c>
      <c r="K318" s="2">
        <v>33.06241</v>
      </c>
      <c r="L318" s="2">
        <v>9.3822625560436218E-2</v>
      </c>
      <c r="M318" s="2">
        <v>11.9088184998666</v>
      </c>
      <c r="N318" s="2">
        <v>14.9251070601359</v>
      </c>
      <c r="O318" s="2">
        <v>13.339173645889508</v>
      </c>
      <c r="P318" s="2">
        <v>2.7020762640892131</v>
      </c>
      <c r="Q318" s="2">
        <v>4.0950597349521459E-2</v>
      </c>
      <c r="R318" s="2">
        <v>0.10152478407062294</v>
      </c>
      <c r="S318" s="2">
        <v>1.0101756415933256</v>
      </c>
      <c r="T318" s="2">
        <v>2.5680800000000001</v>
      </c>
      <c r="U318" s="2">
        <v>0.20868</v>
      </c>
      <c r="V318" s="2">
        <v>1.6342205190000001</v>
      </c>
      <c r="W318" s="2">
        <v>1.8626836229999999</v>
      </c>
      <c r="X318" s="2">
        <v>3.9651796469999998</v>
      </c>
      <c r="Y318" s="2">
        <v>0.61815392417902881</v>
      </c>
      <c r="Z318" s="2">
        <v>13.501186648999999</v>
      </c>
      <c r="AA318" s="2">
        <v>2.5441963019436815E-2</v>
      </c>
      <c r="AB318" s="2">
        <v>11.4034982208189</v>
      </c>
      <c r="AC318" s="2">
        <v>0.35657</v>
      </c>
      <c r="AD318" s="6">
        <f t="shared" si="24"/>
        <v>0</v>
      </c>
      <c r="AE318" s="2">
        <v>1</v>
      </c>
      <c r="AF318" s="16">
        <v>59870000</v>
      </c>
      <c r="AG318" s="16">
        <v>638119000</v>
      </c>
      <c r="AH318" s="16">
        <v>94235000</v>
      </c>
      <c r="AI318" s="16">
        <v>928197000</v>
      </c>
      <c r="AJ318" s="16">
        <v>38397000</v>
      </c>
      <c r="AK318" s="16">
        <v>866018000</v>
      </c>
      <c r="AL318" s="16">
        <v>900869000</v>
      </c>
      <c r="AM318" s="16">
        <v>937642000</v>
      </c>
      <c r="AN318" s="16">
        <v>937642000</v>
      </c>
      <c r="AO318" s="16">
        <v>394350000</v>
      </c>
      <c r="AP318" s="16">
        <v>133512000</v>
      </c>
      <c r="AQ318" s="16">
        <v>1780939751.8099999</v>
      </c>
    </row>
    <row r="319" spans="1:43">
      <c r="A319" s="1">
        <f t="shared" si="25"/>
        <v>41481</v>
      </c>
      <c r="B319" s="1">
        <f t="shared" si="26"/>
        <v>41846</v>
      </c>
      <c r="C319" s="1">
        <f t="shared" si="27"/>
        <v>42212</v>
      </c>
      <c r="D319" s="1">
        <f t="shared" si="28"/>
        <v>42547</v>
      </c>
      <c r="E319" s="7">
        <v>42577</v>
      </c>
      <c r="F319" t="s">
        <v>340</v>
      </c>
      <c r="G319" s="10">
        <v>10864637389.84</v>
      </c>
      <c r="H319" s="10">
        <v>-0.77046480695324115</v>
      </c>
      <c r="I319" s="2">
        <v>30.968653914715802</v>
      </c>
      <c r="J319" s="2">
        <v>34.601822959837101</v>
      </c>
      <c r="K319" s="2">
        <v>75.885189999999994</v>
      </c>
      <c r="L319" s="2">
        <v>0.33015659152799842</v>
      </c>
      <c r="M319" s="2">
        <v>44.655801092992498</v>
      </c>
      <c r="N319" s="2">
        <v>36.885910569333497</v>
      </c>
      <c r="O319" s="2">
        <v>12.921709707640753</v>
      </c>
      <c r="P319" s="2">
        <v>4.8423285605849191</v>
      </c>
      <c r="Q319" s="2">
        <v>0.36359895575942336</v>
      </c>
      <c r="R319" s="2">
        <v>0.31788422884603035</v>
      </c>
      <c r="S319" s="2">
        <v>0.78294965338502265</v>
      </c>
      <c r="T319" s="2">
        <v>8.6637299999999993</v>
      </c>
      <c r="U319" s="2">
        <v>0.74404000000000003</v>
      </c>
      <c r="V319" s="2">
        <v>7.6128611560000001</v>
      </c>
      <c r="W319" s="2">
        <v>6.6594500840000004</v>
      </c>
      <c r="X319" s="2">
        <v>6.4681162199999997</v>
      </c>
      <c r="Y319" s="2">
        <v>0</v>
      </c>
      <c r="Z319" s="2">
        <v>0</v>
      </c>
      <c r="AA319" s="2">
        <v>0.12401017284069542</v>
      </c>
      <c r="AB319" s="2">
        <v>-5.0165463334876597</v>
      </c>
      <c r="AC319" s="2">
        <v>-0.76222000000000001</v>
      </c>
      <c r="AD319" s="6">
        <f t="shared" si="24"/>
        <v>0</v>
      </c>
      <c r="AE319" s="2">
        <v>1</v>
      </c>
      <c r="AF319" s="16">
        <v>520963000</v>
      </c>
      <c r="AG319" s="16">
        <v>1577927000</v>
      </c>
      <c r="AH319" s="16">
        <v>598919000</v>
      </c>
      <c r="AI319" s="16">
        <v>1884079000</v>
      </c>
      <c r="AJ319" s="16">
        <v>536359000</v>
      </c>
      <c r="AK319" s="16">
        <v>1282236000</v>
      </c>
      <c r="AL319" s="16">
        <v>1388386000</v>
      </c>
      <c r="AM319" s="16">
        <v>1475139000</v>
      </c>
      <c r="AN319" s="16">
        <v>1475139000</v>
      </c>
      <c r="AO319" s="16">
        <v>1577927000</v>
      </c>
      <c r="AP319" s="16">
        <v>736799000</v>
      </c>
      <c r="AQ319" s="16">
        <v>9520702790.8799992</v>
      </c>
    </row>
    <row r="320" spans="1:43">
      <c r="A320" s="1">
        <f t="shared" si="25"/>
        <v>41476</v>
      </c>
      <c r="B320" s="1">
        <f t="shared" si="26"/>
        <v>41841</v>
      </c>
      <c r="C320" s="1">
        <f t="shared" si="27"/>
        <v>42207</v>
      </c>
      <c r="D320" s="1">
        <f t="shared" si="28"/>
        <v>42542</v>
      </c>
      <c r="E320" s="7">
        <v>42572</v>
      </c>
      <c r="F320" t="s">
        <v>341</v>
      </c>
      <c r="G320" s="10">
        <v>1674613250.04</v>
      </c>
      <c r="H320" s="10">
        <v>27.182592133107519</v>
      </c>
      <c r="I320" s="2">
        <v>-64.052679898914207</v>
      </c>
      <c r="J320" s="2">
        <v>-47.379610313721699</v>
      </c>
      <c r="K320" s="2">
        <v>26.378789999999999</v>
      </c>
      <c r="L320" s="2">
        <v>-0.46989098007836544</v>
      </c>
      <c r="M320" s="2">
        <v>2.5693135336370401</v>
      </c>
      <c r="N320" s="2">
        <v>2.0465776391193602</v>
      </c>
      <c r="O320" s="2">
        <v>8.1306054446040044</v>
      </c>
      <c r="P320" s="2">
        <v>-17.37296336937213</v>
      </c>
      <c r="Q320" s="2">
        <v>8.952832261556605E-2</v>
      </c>
      <c r="R320" s="2">
        <v>9.5713984796007803E-2</v>
      </c>
      <c r="S320" s="2">
        <v>0.85446279892017285</v>
      </c>
      <c r="T320" s="2">
        <v>2.2707199999999998</v>
      </c>
      <c r="U320" s="2">
        <v>0.31179000000000001</v>
      </c>
      <c r="V320" s="2">
        <v>0.76754663300000003</v>
      </c>
      <c r="W320" s="2">
        <v>1.0770724250000001</v>
      </c>
      <c r="X320" s="2">
        <v>1.549836051</v>
      </c>
      <c r="Y320" s="2">
        <v>0.76546275410930498</v>
      </c>
      <c r="Z320" s="2">
        <v>33.552838078000001</v>
      </c>
      <c r="AA320" s="2">
        <v>4.1039532535851006E-2</v>
      </c>
      <c r="AB320" s="2">
        <v>10.0830569193998</v>
      </c>
      <c r="AC320" s="2">
        <v>0.39254</v>
      </c>
      <c r="AD320" s="6">
        <f t="shared" si="24"/>
        <v>0</v>
      </c>
      <c r="AE320" s="2">
        <v>1</v>
      </c>
      <c r="AF320" s="16">
        <v>-1178004000</v>
      </c>
      <c r="AG320" s="16">
        <v>2506973000</v>
      </c>
      <c r="AH320" s="16">
        <v>355333000</v>
      </c>
      <c r="AI320" s="16">
        <v>3712446000</v>
      </c>
      <c r="AJ320" s="16">
        <v>283997000</v>
      </c>
      <c r="AK320" s="16">
        <v>5660889000</v>
      </c>
      <c r="AL320" s="16">
        <v>5012697000</v>
      </c>
      <c r="AM320" s="16">
        <v>3778352000</v>
      </c>
      <c r="AN320" s="16">
        <v>3172147000</v>
      </c>
      <c r="AO320" s="16">
        <v>1420009000</v>
      </c>
      <c r="AP320" s="16">
        <v>369070000</v>
      </c>
      <c r="AQ320" s="16">
        <v>3000762551.4400001</v>
      </c>
    </row>
    <row r="321" spans="1:43">
      <c r="A321" s="1">
        <f t="shared" si="25"/>
        <v>41462</v>
      </c>
      <c r="B321" s="1">
        <f t="shared" si="26"/>
        <v>41827</v>
      </c>
      <c r="C321" s="1">
        <f t="shared" si="27"/>
        <v>42193</v>
      </c>
      <c r="D321" s="1">
        <f t="shared" si="28"/>
        <v>42528</v>
      </c>
      <c r="E321" s="7">
        <v>42558</v>
      </c>
      <c r="F321" t="s">
        <v>342</v>
      </c>
      <c r="G321" s="10">
        <v>6856021220.7600002</v>
      </c>
      <c r="H321" s="10">
        <v>10.247977693399323</v>
      </c>
      <c r="I321" s="2">
        <v>14.8818576729578</v>
      </c>
      <c r="J321" s="2">
        <v>4.6864861942181504</v>
      </c>
      <c r="K321" s="2">
        <v>34.225659999999998</v>
      </c>
      <c r="L321" s="2">
        <v>5.0397495343873951E-2</v>
      </c>
      <c r="M321" s="2">
        <v>8.66047969785083</v>
      </c>
      <c r="N321" s="2">
        <v>10.4273780421462</v>
      </c>
      <c r="O321" s="2">
        <v>22.721186857581955</v>
      </c>
      <c r="P321" s="2">
        <v>19.575767778716543</v>
      </c>
      <c r="Q321" s="2">
        <v>1.469572290784847E-2</v>
      </c>
      <c r="R321" s="2">
        <v>7.4560361174583561E-2</v>
      </c>
      <c r="S321" s="2">
        <v>0.91426218215792454</v>
      </c>
      <c r="T321" s="2">
        <v>1.0040899999999999</v>
      </c>
      <c r="U321" s="2">
        <v>5.8E-4</v>
      </c>
      <c r="V321" s="2">
        <v>2.0473689309999998</v>
      </c>
      <c r="W321" s="2">
        <v>2.572084383</v>
      </c>
      <c r="X321" s="2">
        <v>6.2480277820000003</v>
      </c>
      <c r="Y321" s="2">
        <v>1.7593318402388951</v>
      </c>
      <c r="Z321" s="2">
        <v>20.784054101999999</v>
      </c>
      <c r="AA321" s="2">
        <v>1.1555393010558475E-2</v>
      </c>
      <c r="AB321" s="2">
        <v>11.8685056010768</v>
      </c>
      <c r="AC321" s="2">
        <v>0.62604000000000004</v>
      </c>
      <c r="AD321" s="6">
        <f t="shared" si="24"/>
        <v>0</v>
      </c>
      <c r="AE321" s="2">
        <v>1</v>
      </c>
      <c r="AF321" s="16">
        <v>168393000</v>
      </c>
      <c r="AG321" s="16">
        <v>3341297000</v>
      </c>
      <c r="AH321" s="16">
        <v>315306000</v>
      </c>
      <c r="AI321" s="16">
        <v>4228869000</v>
      </c>
      <c r="AJ321" s="16">
        <v>56818000</v>
      </c>
      <c r="AK321" s="16">
        <v>2289438000</v>
      </c>
      <c r="AL321" s="16">
        <v>2542063000</v>
      </c>
      <c r="AM321" s="16">
        <v>3436605000</v>
      </c>
      <c r="AN321" s="16">
        <v>3866295000</v>
      </c>
      <c r="AO321" s="16">
        <v>1210908000</v>
      </c>
      <c r="AP321" s="16">
        <v>452225000</v>
      </c>
      <c r="AQ321" s="16">
        <v>10275088726.67</v>
      </c>
    </row>
    <row r="322" spans="1:43">
      <c r="A322" s="1">
        <f t="shared" si="25"/>
        <v>41455</v>
      </c>
      <c r="B322" s="1">
        <f t="shared" si="26"/>
        <v>41820</v>
      </c>
      <c r="C322" s="1">
        <f t="shared" si="27"/>
        <v>42186</v>
      </c>
      <c r="D322" s="1">
        <f t="shared" si="28"/>
        <v>42521</v>
      </c>
      <c r="E322" s="7">
        <v>42551</v>
      </c>
      <c r="F322" t="s">
        <v>343</v>
      </c>
      <c r="G322" s="10">
        <v>19353136462.68</v>
      </c>
      <c r="H322" s="10">
        <v>4.2525974857524496</v>
      </c>
      <c r="I322" s="2">
        <v>45.3748569070234</v>
      </c>
      <c r="J322" s="2">
        <v>6.8435115898867203</v>
      </c>
      <c r="K322" s="2">
        <v>45.900370000000002</v>
      </c>
      <c r="L322" s="2">
        <v>0.1479102154014906</v>
      </c>
      <c r="M322" s="2">
        <v>19.183449355409</v>
      </c>
      <c r="N322" s="2">
        <v>42.808262126869401</v>
      </c>
      <c r="O322" s="2">
        <v>13.166557182872115</v>
      </c>
      <c r="P322" s="2">
        <v>3.6457352789889157</v>
      </c>
      <c r="Q322" s="2">
        <v>0.12177427150095321</v>
      </c>
      <c r="R322" s="2">
        <v>0.2350718166833852</v>
      </c>
      <c r="S322" s="2">
        <v>1.3821319665120555</v>
      </c>
      <c r="T322" s="2">
        <v>0.83348999999999995</v>
      </c>
      <c r="U322" s="2">
        <v>-6.9099999999999995E-2</v>
      </c>
      <c r="V322" s="2">
        <v>3.4956696780000001</v>
      </c>
      <c r="W322" s="2">
        <v>3.045712934</v>
      </c>
      <c r="X322" s="2">
        <v>23.912633663000001</v>
      </c>
      <c r="Y322" s="2">
        <v>2.3108494627967411</v>
      </c>
      <c r="Z322" s="2">
        <v>11.693653436</v>
      </c>
      <c r="AA322" s="2">
        <v>9.9922173916929952E-2</v>
      </c>
      <c r="AB322" s="2">
        <v>9.5674105450864406</v>
      </c>
      <c r="AC322" s="2">
        <v>0.59804000000000002</v>
      </c>
      <c r="AD322" s="6">
        <f t="shared" ref="AD322:AD385" si="29">IF(OR(AND(P322&lt;AVERAGE($Q$2:$Q$1313),U322&gt;AVERAGE($V$2:$V$1313),Y322&lt;AVERAGE($Z$2:$Z$1313)),AND(P322&gt;AVERAGE($Q$2:$Q$1313),U322&lt;AVERAGE($V$2:$V$1313),Y322&gt;AVERAGE($Z$2:$Z$1313))),1,0)</f>
        <v>0</v>
      </c>
      <c r="AE322" s="2">
        <v>1</v>
      </c>
      <c r="AF322" s="16">
        <v>512951000</v>
      </c>
      <c r="AG322" s="16">
        <v>3467989000</v>
      </c>
      <c r="AH322" s="16">
        <v>1256311000</v>
      </c>
      <c r="AI322" s="16">
        <v>5344371000</v>
      </c>
      <c r="AJ322" s="16">
        <v>899501000</v>
      </c>
      <c r="AK322" s="16">
        <v>6644252000</v>
      </c>
      <c r="AL322" s="16">
        <v>7146079000</v>
      </c>
      <c r="AM322" s="16">
        <v>7421768000</v>
      </c>
      <c r="AN322" s="16">
        <v>7386626000</v>
      </c>
      <c r="AO322" s="16">
        <v>1047462000</v>
      </c>
      <c r="AP322" s="16">
        <v>1683477000</v>
      </c>
      <c r="AQ322" s="16">
        <v>22165596186.549999</v>
      </c>
    </row>
    <row r="323" spans="1:43">
      <c r="A323" s="1">
        <f t="shared" si="25"/>
        <v>41455</v>
      </c>
      <c r="B323" s="1">
        <f t="shared" si="26"/>
        <v>41820</v>
      </c>
      <c r="C323" s="1">
        <f t="shared" si="27"/>
        <v>42186</v>
      </c>
      <c r="D323" s="1">
        <f t="shared" si="28"/>
        <v>42521</v>
      </c>
      <c r="E323" s="7">
        <v>42551</v>
      </c>
      <c r="F323" t="s">
        <v>344</v>
      </c>
      <c r="G323" s="10">
        <v>3408781059.0999999</v>
      </c>
      <c r="H323" s="10">
        <v>2.0202486653260894</v>
      </c>
      <c r="I323" s="2">
        <v>128.82962962963001</v>
      </c>
      <c r="J323" s="2">
        <v>12.930470469279699</v>
      </c>
      <c r="K323" s="2">
        <v>45.567909999999998</v>
      </c>
      <c r="L323" s="2">
        <v>0.18805256869772999</v>
      </c>
      <c r="M323" s="2">
        <v>22.678879438529702</v>
      </c>
      <c r="N323" s="2">
        <v>28.520139122629899</v>
      </c>
      <c r="O323" s="2">
        <v>3.1620797145256088</v>
      </c>
      <c r="P323" s="2">
        <v>1.5957799336666427</v>
      </c>
      <c r="Q323" s="2">
        <v>0.13728604199752956</v>
      </c>
      <c r="R323" s="2">
        <v>0.16020969185526149</v>
      </c>
      <c r="S323" s="2">
        <v>1.0868814729574223</v>
      </c>
      <c r="T323" s="2">
        <v>2.29698</v>
      </c>
      <c r="U323" s="2">
        <v>0.24177999999999999</v>
      </c>
      <c r="V323" s="2">
        <v>1.576641755</v>
      </c>
      <c r="W323" s="2">
        <v>2.2399553559999998</v>
      </c>
      <c r="X323" s="2">
        <v>12.559941919</v>
      </c>
      <c r="Y323" s="2">
        <v>4.7671107028020208</v>
      </c>
      <c r="Z323" s="2">
        <v>29.742140553999999</v>
      </c>
      <c r="AA323" s="2">
        <v>8.5225009956192751E-3</v>
      </c>
      <c r="AB323" s="2">
        <v>10.136182988627001</v>
      </c>
      <c r="AC323" s="2">
        <v>0.81808000000000003</v>
      </c>
      <c r="AD323" s="6">
        <f t="shared" si="29"/>
        <v>0</v>
      </c>
      <c r="AE323" s="2">
        <v>1</v>
      </c>
      <c r="AF323" s="16">
        <v>236100000</v>
      </c>
      <c r="AG323" s="16">
        <v>1255500000</v>
      </c>
      <c r="AH323" s="16">
        <v>250600000</v>
      </c>
      <c r="AI323" s="16">
        <v>1564200000</v>
      </c>
      <c r="AJ323" s="16">
        <v>233400000</v>
      </c>
      <c r="AK323" s="16">
        <v>1630696000</v>
      </c>
      <c r="AL323" s="16">
        <v>1777522000</v>
      </c>
      <c r="AM323" s="16">
        <v>1663900000</v>
      </c>
      <c r="AN323" s="16">
        <v>1700100000</v>
      </c>
      <c r="AO323" s="16">
        <v>217700000</v>
      </c>
      <c r="AP323" s="16">
        <v>1191000000</v>
      </c>
      <c r="AQ323" s="16">
        <v>3766036940</v>
      </c>
    </row>
    <row r="324" spans="1:43">
      <c r="A324" s="1">
        <f t="shared" si="25"/>
        <v>41452</v>
      </c>
      <c r="B324" s="1">
        <f t="shared" si="26"/>
        <v>41817</v>
      </c>
      <c r="C324" s="1">
        <f t="shared" si="27"/>
        <v>42183</v>
      </c>
      <c r="D324" s="1">
        <f t="shared" si="28"/>
        <v>42518</v>
      </c>
      <c r="E324" s="7">
        <v>42548</v>
      </c>
      <c r="F324" t="s">
        <v>345</v>
      </c>
      <c r="G324" s="10">
        <v>872685424.79999995</v>
      </c>
      <c r="H324" s="10">
        <v>-6.8558608501476357</v>
      </c>
      <c r="I324" s="2">
        <v>-40.318161120327602</v>
      </c>
      <c r="J324" s="2">
        <v>-28.906130677826301</v>
      </c>
      <c r="K324" s="2">
        <v>62.691130000000001</v>
      </c>
      <c r="L324" s="2">
        <v>-0.19377977054217332</v>
      </c>
      <c r="M324" s="2">
        <v>-19.562727189418698</v>
      </c>
      <c r="N324" s="2">
        <v>-13.635873680400399</v>
      </c>
      <c r="O324" s="2">
        <v>-15.494997956797043</v>
      </c>
      <c r="P324" s="2">
        <v>40.263404729532198</v>
      </c>
      <c r="Q324" s="2">
        <v>-2.0401454976286197E-2</v>
      </c>
      <c r="R324" s="2">
        <v>-1.0978763367967142E-3</v>
      </c>
      <c r="S324" s="2">
        <v>0.61032003756588915</v>
      </c>
      <c r="T324" s="2">
        <v>5.2661699999999998</v>
      </c>
      <c r="U324" s="2">
        <v>0.57501000000000002</v>
      </c>
      <c r="V324" s="2">
        <v>1.9476410390000001</v>
      </c>
      <c r="W324" s="2">
        <v>1.9528492129999999</v>
      </c>
      <c r="X324" s="2">
        <v>2.9045713599999998</v>
      </c>
      <c r="Y324" s="2">
        <v>0.99255671328226136</v>
      </c>
      <c r="Z324" s="2">
        <v>37.066076305999999</v>
      </c>
      <c r="AA324" s="2">
        <v>0.46606990236460311</v>
      </c>
      <c r="AB324" s="2">
        <v>-3.2455616202240698</v>
      </c>
      <c r="AC324" s="2">
        <v>-0.15040000000000001</v>
      </c>
      <c r="AD324" s="6">
        <f t="shared" si="29"/>
        <v>0</v>
      </c>
      <c r="AE324" s="2">
        <v>1</v>
      </c>
      <c r="AF324" s="16">
        <v>-72780000</v>
      </c>
      <c r="AG324" s="16">
        <v>375581000</v>
      </c>
      <c r="AH324" s="16">
        <v>-498000</v>
      </c>
      <c r="AI324" s="16">
        <v>453603000</v>
      </c>
      <c r="AJ324" s="16">
        <v>-5648000</v>
      </c>
      <c r="AK324" s="16">
        <v>110922000</v>
      </c>
      <c r="AL324" s="16">
        <v>207929000</v>
      </c>
      <c r="AM324" s="16">
        <v>278420000</v>
      </c>
      <c r="AN324" s="16">
        <v>276843000</v>
      </c>
      <c r="AO324" s="16">
        <v>188492000</v>
      </c>
      <c r="AP324" s="16">
        <v>-33007000</v>
      </c>
      <c r="AQ324" s="16">
        <v>511443397.56</v>
      </c>
    </row>
    <row r="325" spans="1:43">
      <c r="A325" s="1">
        <f t="shared" si="25"/>
        <v>41446</v>
      </c>
      <c r="B325" s="1">
        <f t="shared" si="26"/>
        <v>41811</v>
      </c>
      <c r="C325" s="1">
        <f t="shared" si="27"/>
        <v>42177</v>
      </c>
      <c r="D325" s="1">
        <f t="shared" si="28"/>
        <v>42512</v>
      </c>
      <c r="E325" s="7">
        <v>42542</v>
      </c>
      <c r="F325" t="s">
        <v>346</v>
      </c>
      <c r="G325" s="10">
        <v>4978970116.8999996</v>
      </c>
      <c r="H325" s="10">
        <v>-35.435509598196532</v>
      </c>
      <c r="I325" s="2">
        <v>-58.300824627571203</v>
      </c>
      <c r="J325" s="2">
        <v>-199.024877284963</v>
      </c>
      <c r="K325" s="2">
        <v>29.735320000000002</v>
      </c>
      <c r="L325" s="2">
        <v>-1.270671558523433E-2</v>
      </c>
      <c r="M325" s="2">
        <v>-161.77448582839199</v>
      </c>
      <c r="N325" s="2">
        <v>-13.233107486077801</v>
      </c>
      <c r="O325" s="2">
        <v>-12.662586002282094</v>
      </c>
      <c r="P325" s="2">
        <v>47.151578725277972</v>
      </c>
      <c r="Q325" s="2">
        <v>-6.5864360803665489</v>
      </c>
      <c r="R325" s="2">
        <v>-0.1083945669604911</v>
      </c>
      <c r="S325" s="2">
        <v>5.4839100999874026E-2</v>
      </c>
      <c r="T325" s="2">
        <v>0.75595999999999997</v>
      </c>
      <c r="U325" s="2">
        <v>-3.9960000000000002E-2</v>
      </c>
      <c r="V325" s="2">
        <v>4.7435313810000004</v>
      </c>
      <c r="W325" s="2">
        <v>13.398455817</v>
      </c>
      <c r="X325" s="2">
        <v>2.4344260750000002</v>
      </c>
      <c r="Y325" s="2">
        <v>1.6464798338255804</v>
      </c>
      <c r="Z325" s="2">
        <v>53.386651741000001</v>
      </c>
      <c r="AA325" s="2">
        <v>8.3334095779836817E-2</v>
      </c>
      <c r="AB325" s="2">
        <v>25.158056077822302</v>
      </c>
      <c r="AC325" s="2">
        <v>0.53634000000000004</v>
      </c>
      <c r="AD325" s="6">
        <f t="shared" si="29"/>
        <v>0</v>
      </c>
      <c r="AE325" s="2">
        <v>1</v>
      </c>
      <c r="AF325" s="16">
        <v>-58330000</v>
      </c>
      <c r="AG325" s="16">
        <v>4590486000</v>
      </c>
      <c r="AH325" s="16">
        <v>-789884000</v>
      </c>
      <c r="AI325" s="16">
        <v>7287118000</v>
      </c>
      <c r="AJ325" s="16">
        <v>-2632065000</v>
      </c>
      <c r="AK325" s="16">
        <v>126908000</v>
      </c>
      <c r="AL325" s="16">
        <v>163837000</v>
      </c>
      <c r="AM325" s="16">
        <v>255031000</v>
      </c>
      <c r="AN325" s="16">
        <v>399619000</v>
      </c>
      <c r="AO325" s="16">
        <v>1734563000</v>
      </c>
      <c r="AP325" s="16">
        <v>-481137000</v>
      </c>
      <c r="AQ325" s="16">
        <v>6092438641.3800001</v>
      </c>
    </row>
    <row r="326" spans="1:43">
      <c r="A326" s="1">
        <f t="shared" si="25"/>
        <v>41441</v>
      </c>
      <c r="B326" s="1">
        <f t="shared" si="26"/>
        <v>41806</v>
      </c>
      <c r="C326" s="1">
        <f t="shared" si="27"/>
        <v>42172</v>
      </c>
      <c r="D326" s="1">
        <f t="shared" si="28"/>
        <v>42507</v>
      </c>
      <c r="E326" s="7">
        <v>42537</v>
      </c>
      <c r="F326" t="s">
        <v>347</v>
      </c>
      <c r="G326" s="10">
        <v>425114200.30000001</v>
      </c>
      <c r="H326" s="10">
        <v>5.7098490141385767</v>
      </c>
      <c r="I326" s="2">
        <v>-73.780000419464102</v>
      </c>
      <c r="J326" s="2">
        <v>-16.3680204147891</v>
      </c>
      <c r="K326" s="2">
        <v>28.307770000000001</v>
      </c>
      <c r="L326" s="2">
        <v>-0.40675488438902235</v>
      </c>
      <c r="M326" s="2">
        <v>-15.4332042244055</v>
      </c>
      <c r="N326" s="2">
        <v>-23.859217811012201</v>
      </c>
      <c r="O326" s="2">
        <v>-6.4374625229711846</v>
      </c>
      <c r="P326" s="2">
        <v>-6.331836303584133</v>
      </c>
      <c r="Q326" s="2">
        <v>3.0178185085930322E-2</v>
      </c>
      <c r="R326" s="2">
        <v>6.6435570027446308E-2</v>
      </c>
      <c r="S326" s="2">
        <v>1.2288102662980924</v>
      </c>
      <c r="T326" s="2">
        <v>1.96271</v>
      </c>
      <c r="U326" s="2">
        <v>0.25568000000000002</v>
      </c>
      <c r="V326" s="2">
        <v>0.27560474200000001</v>
      </c>
      <c r="W326" s="2">
        <v>0.72440440100000003</v>
      </c>
      <c r="X326" s="2">
        <v>2.0239407429999998</v>
      </c>
      <c r="Y326" s="2">
        <v>1.9493712241312824</v>
      </c>
      <c r="Z326" s="2">
        <v>60.304858887000002</v>
      </c>
      <c r="AA326" s="2">
        <v>8.368698507126604E-2</v>
      </c>
      <c r="AB326" s="2">
        <v>10.6631450015103</v>
      </c>
      <c r="AC326" s="2">
        <v>0.57726</v>
      </c>
      <c r="AD326" s="6">
        <f t="shared" si="29"/>
        <v>0</v>
      </c>
      <c r="AE326" s="2">
        <v>1</v>
      </c>
      <c r="AF326" s="16">
        <v>-223993000</v>
      </c>
      <c r="AG326" s="16">
        <v>550683000</v>
      </c>
      <c r="AH326" s="16">
        <v>54027000</v>
      </c>
      <c r="AI326" s="16">
        <v>813224000</v>
      </c>
      <c r="AJ326" s="16">
        <v>30157000</v>
      </c>
      <c r="AK326" s="16">
        <v>1238273000</v>
      </c>
      <c r="AL326" s="16">
        <v>1344523000</v>
      </c>
      <c r="AM326" s="16">
        <v>1164304000</v>
      </c>
      <c r="AN326" s="16">
        <v>999298000</v>
      </c>
      <c r="AO326" s="16">
        <v>186712000</v>
      </c>
      <c r="AP326" s="16">
        <v>-108832000</v>
      </c>
      <c r="AQ326" s="16">
        <v>700601921.29999995</v>
      </c>
    </row>
    <row r="327" spans="1:43">
      <c r="A327" s="1">
        <f t="shared" si="25"/>
        <v>41440</v>
      </c>
      <c r="B327" s="1">
        <f t="shared" si="26"/>
        <v>41805</v>
      </c>
      <c r="C327" s="1">
        <f t="shared" si="27"/>
        <v>42171</v>
      </c>
      <c r="D327" s="1">
        <f t="shared" si="28"/>
        <v>42506</v>
      </c>
      <c r="E327" s="7">
        <v>42536</v>
      </c>
      <c r="F327" t="s">
        <v>348</v>
      </c>
      <c r="G327" s="10">
        <v>1112541200</v>
      </c>
      <c r="H327" s="10">
        <v>-0.5464675967419127</v>
      </c>
      <c r="I327" s="2">
        <v>6.2187080515580204</v>
      </c>
      <c r="J327" s="2">
        <v>10.125230708217</v>
      </c>
      <c r="K327" s="2">
        <v>59.15043</v>
      </c>
      <c r="L327" s="2">
        <v>6.2172020048757125E-2</v>
      </c>
      <c r="M327" s="2">
        <v>13.205771028495599</v>
      </c>
      <c r="N327" s="2">
        <v>7.9010720024510404</v>
      </c>
      <c r="O327" s="2">
        <v>8.0176883257050342</v>
      </c>
      <c r="P327" s="2">
        <v>-1.264708169716253</v>
      </c>
      <c r="Q327" s="2">
        <v>0.20648793997990905</v>
      </c>
      <c r="R327" s="2">
        <v>0.14750057047973705</v>
      </c>
      <c r="S327" s="2">
        <v>0.55702248418435962</v>
      </c>
      <c r="T327" s="2">
        <v>7.5873699999999999</v>
      </c>
      <c r="U327" s="2">
        <v>0.48834</v>
      </c>
      <c r="V327" s="2">
        <v>2.3316346829999999</v>
      </c>
      <c r="W327" s="2">
        <v>1.6978701970000001</v>
      </c>
      <c r="X327" s="2">
        <v>1.5251085929999999</v>
      </c>
      <c r="Y327" s="2">
        <v>0</v>
      </c>
      <c r="Z327" s="2">
        <v>0</v>
      </c>
      <c r="AA327" s="2">
        <v>0.16779728597844731</v>
      </c>
      <c r="AB327" s="2">
        <v>-4.2705314591055696</v>
      </c>
      <c r="AC327" s="2">
        <v>-0.47478999999999999</v>
      </c>
      <c r="AD327" s="6">
        <f t="shared" si="29"/>
        <v>0</v>
      </c>
      <c r="AE327" s="2">
        <v>1</v>
      </c>
      <c r="AF327" s="16">
        <v>46466000</v>
      </c>
      <c r="AG327" s="16">
        <v>747378000</v>
      </c>
      <c r="AH327" s="16">
        <v>121521000</v>
      </c>
      <c r="AI327" s="16">
        <v>823868000</v>
      </c>
      <c r="AJ327" s="16">
        <v>94760000</v>
      </c>
      <c r="AK327" s="16">
        <v>484538000</v>
      </c>
      <c r="AL327" s="16">
        <v>460907000</v>
      </c>
      <c r="AM327" s="16">
        <v>520198000</v>
      </c>
      <c r="AN327" s="16">
        <v>458913000</v>
      </c>
      <c r="AO327" s="16">
        <v>747378000</v>
      </c>
      <c r="AP327" s="16">
        <v>100066000</v>
      </c>
      <c r="AQ327" s="16">
        <v>802298000</v>
      </c>
    </row>
    <row r="328" spans="1:43">
      <c r="A328" s="1">
        <f t="shared" si="25"/>
        <v>41433</v>
      </c>
      <c r="B328" s="1">
        <f t="shared" si="26"/>
        <v>41798</v>
      </c>
      <c r="C328" s="1">
        <f t="shared" si="27"/>
        <v>42164</v>
      </c>
      <c r="D328" s="1">
        <f t="shared" si="28"/>
        <v>42499</v>
      </c>
      <c r="E328" s="7">
        <v>42529</v>
      </c>
      <c r="F328" t="s">
        <v>349</v>
      </c>
      <c r="G328" s="10">
        <v>412829558</v>
      </c>
      <c r="H328" s="10">
        <v>4.437549680903901</v>
      </c>
      <c r="I328" s="2">
        <v>-1.0217892794471899</v>
      </c>
      <c r="J328" s="2">
        <v>-1.1855643743961199</v>
      </c>
      <c r="K328" s="2">
        <v>31.212859999999999</v>
      </c>
      <c r="L328" s="2">
        <v>-5.1923658606586225E-3</v>
      </c>
      <c r="M328" s="2">
        <v>13.3784412990879</v>
      </c>
      <c r="N328" s="2">
        <v>11.530329512545</v>
      </c>
      <c r="O328" s="2">
        <v>13.367519186388895</v>
      </c>
      <c r="P328" s="2">
        <v>23.484726758594093</v>
      </c>
      <c r="Q328" s="2">
        <v>-0.44052124905233947</v>
      </c>
      <c r="R328" s="2">
        <v>6.6324154500092408E-3</v>
      </c>
      <c r="S328" s="2">
        <v>0.25839586028460543</v>
      </c>
      <c r="T328" s="2">
        <v>1.1427700000000001</v>
      </c>
      <c r="U328" s="2">
        <v>1.5169999999999999E-2</v>
      </c>
      <c r="V328" s="2">
        <v>1.015700863</v>
      </c>
      <c r="W328" s="2">
        <v>3.4547624720000001</v>
      </c>
      <c r="X328" s="2">
        <v>0.88563452600000003</v>
      </c>
      <c r="Y328" s="2">
        <v>1.8281288628780834</v>
      </c>
      <c r="Z328" s="2">
        <v>69.194724704999999</v>
      </c>
      <c r="AA328" s="2">
        <v>8.1257586060447126E-2</v>
      </c>
      <c r="AB328" s="2">
        <v>25.658849860958799</v>
      </c>
      <c r="AC328" s="2">
        <v>0.56515000000000004</v>
      </c>
      <c r="AD328" s="6">
        <f t="shared" si="29"/>
        <v>0</v>
      </c>
      <c r="AE328" s="2">
        <v>1</v>
      </c>
      <c r="AF328" s="16">
        <v>-6712000</v>
      </c>
      <c r="AG328" s="16">
        <v>1292667000</v>
      </c>
      <c r="AH328" s="16">
        <v>8972000</v>
      </c>
      <c r="AI328" s="16">
        <v>1352750000</v>
      </c>
      <c r="AJ328" s="16">
        <v>-153982000</v>
      </c>
      <c r="AK328" s="16">
        <v>186650000</v>
      </c>
      <c r="AL328" s="16">
        <v>233496000</v>
      </c>
      <c r="AM328" s="16">
        <v>307308000</v>
      </c>
      <c r="AN328" s="16">
        <v>349545000</v>
      </c>
      <c r="AO328" s="16">
        <v>457075000</v>
      </c>
      <c r="AP328" s="16">
        <v>90338000</v>
      </c>
      <c r="AQ328" s="16">
        <v>1207594948.26</v>
      </c>
    </row>
    <row r="329" spans="1:43">
      <c r="A329" s="1">
        <f t="shared" si="25"/>
        <v>41432</v>
      </c>
      <c r="B329" s="1">
        <f t="shared" si="26"/>
        <v>41797</v>
      </c>
      <c r="C329" s="1">
        <f t="shared" si="27"/>
        <v>42163</v>
      </c>
      <c r="D329" s="1">
        <f t="shared" si="28"/>
        <v>42498</v>
      </c>
      <c r="E329" s="7">
        <v>42528</v>
      </c>
      <c r="F329" t="s">
        <v>350</v>
      </c>
      <c r="G329" s="10">
        <v>729326378.15999997</v>
      </c>
      <c r="H329" s="10">
        <v>-10.389517314081299</v>
      </c>
      <c r="I329" s="2">
        <v>-10.6760319614254</v>
      </c>
      <c r="J329" s="2">
        <v>-9.6394846131862693</v>
      </c>
      <c r="K329" s="2">
        <v>83.424440000000004</v>
      </c>
      <c r="L329" s="2">
        <v>-8.1278262563702922E-2</v>
      </c>
      <c r="M329" s="2">
        <v>-13.662371776552201</v>
      </c>
      <c r="N329" s="2">
        <v>-14.0687124708063</v>
      </c>
      <c r="O329" s="2">
        <v>-40.398971821827381</v>
      </c>
      <c r="P329" s="2">
        <v>28.707148082466983</v>
      </c>
      <c r="Q329" s="2">
        <v>-0.17322250530527367</v>
      </c>
      <c r="R329" s="2">
        <v>-8.8241653025295741E-2</v>
      </c>
      <c r="S329" s="2">
        <v>0.72564298289350027</v>
      </c>
      <c r="T329" s="2">
        <v>5.1104399999999996</v>
      </c>
      <c r="U329" s="2">
        <v>0.65310000000000001</v>
      </c>
      <c r="V329" s="2">
        <v>4.6464281930000002</v>
      </c>
      <c r="W329" s="2">
        <v>3.981703247</v>
      </c>
      <c r="X329" s="2">
        <v>4.0253904120000001</v>
      </c>
      <c r="Y329" s="2">
        <v>3.0451918301793092E-2</v>
      </c>
      <c r="Z329" s="2">
        <v>0.88023257700000002</v>
      </c>
      <c r="AA329" s="2">
        <v>0.59003517119038584</v>
      </c>
      <c r="AB329" s="2">
        <v>-3.75048952430845</v>
      </c>
      <c r="AC329" s="2">
        <v>-0.56047999999999998</v>
      </c>
      <c r="AD329" s="6">
        <f t="shared" si="29"/>
        <v>0</v>
      </c>
      <c r="AE329" s="2">
        <v>1</v>
      </c>
      <c r="AF329" s="16">
        <v>-15853000</v>
      </c>
      <c r="AG329" s="16">
        <v>195046000</v>
      </c>
      <c r="AH329" s="16">
        <v>-19999000</v>
      </c>
      <c r="AI329" s="16">
        <v>226639000</v>
      </c>
      <c r="AJ329" s="16">
        <v>-28488000</v>
      </c>
      <c r="AK329" s="16">
        <v>77975000</v>
      </c>
      <c r="AL329" s="16">
        <v>111594000</v>
      </c>
      <c r="AM329" s="16">
        <v>141254000</v>
      </c>
      <c r="AN329" s="16">
        <v>164459000</v>
      </c>
      <c r="AO329" s="16">
        <v>189282000</v>
      </c>
      <c r="AP329" s="16">
        <v>-16209000</v>
      </c>
      <c r="AQ329" s="16">
        <v>654826934.25999999</v>
      </c>
    </row>
    <row r="330" spans="1:43">
      <c r="A330" s="1">
        <f t="shared" si="25"/>
        <v>41425</v>
      </c>
      <c r="B330" s="1">
        <f t="shared" si="26"/>
        <v>41790</v>
      </c>
      <c r="C330" s="1">
        <f t="shared" si="27"/>
        <v>42156</v>
      </c>
      <c r="D330" s="1">
        <f t="shared" si="28"/>
        <v>42491</v>
      </c>
      <c r="E330" s="7">
        <v>42521</v>
      </c>
      <c r="F330" t="s">
        <v>351</v>
      </c>
      <c r="G330" s="10">
        <v>360767060.94</v>
      </c>
      <c r="H330" s="10">
        <v>-12.870221143273083</v>
      </c>
      <c r="I330" s="2">
        <v>1.0058123203906599</v>
      </c>
      <c r="J330" s="2">
        <v>1.76739153132801</v>
      </c>
      <c r="K330" s="2">
        <v>65.525419999999997</v>
      </c>
      <c r="L330" s="2">
        <v>9.8734271185182444E-3</v>
      </c>
      <c r="M330" s="2">
        <v>2.3796189951876099</v>
      </c>
      <c r="N330" s="2">
        <v>1.26919679131661</v>
      </c>
      <c r="O330" s="2">
        <v>16.912155036975026</v>
      </c>
      <c r="P330" s="2">
        <v>17.360383818377745</v>
      </c>
      <c r="Q330" s="2">
        <v>8.8350592769071604E-2</v>
      </c>
      <c r="R330" s="2">
        <v>6.7131051375316747E-2</v>
      </c>
      <c r="S330" s="2">
        <v>0.38746823292301241</v>
      </c>
      <c r="T330" s="2">
        <v>2.2033499999999999</v>
      </c>
      <c r="U330" s="2">
        <v>0.31814999999999999</v>
      </c>
      <c r="V330" s="2">
        <v>3.6536579910000002</v>
      </c>
      <c r="W330" s="2">
        <v>2.3010149719999999</v>
      </c>
      <c r="X330" s="2">
        <v>2.040972177</v>
      </c>
      <c r="Y330" s="2">
        <v>0</v>
      </c>
      <c r="Z330" s="2">
        <v>0</v>
      </c>
      <c r="AA330" s="2">
        <v>0.36000890835529492</v>
      </c>
      <c r="AB330" s="2">
        <v>-5.1166923988366699</v>
      </c>
      <c r="AC330" s="2">
        <v>-0.75565000000000004</v>
      </c>
      <c r="AD330" s="6">
        <f t="shared" si="29"/>
        <v>0</v>
      </c>
      <c r="AE330" s="2">
        <v>1</v>
      </c>
      <c r="AF330" s="16">
        <v>1862000</v>
      </c>
      <c r="AG330" s="16">
        <v>188587000</v>
      </c>
      <c r="AH330" s="16">
        <v>18253000</v>
      </c>
      <c r="AI330" s="16">
        <v>271901000</v>
      </c>
      <c r="AJ330" s="16">
        <v>9308000</v>
      </c>
      <c r="AK330" s="16">
        <v>66465000</v>
      </c>
      <c r="AL330" s="16">
        <v>90231000</v>
      </c>
      <c r="AM330" s="16">
        <v>101932000</v>
      </c>
      <c r="AN330" s="16">
        <v>105353000</v>
      </c>
      <c r="AO330" s="16">
        <v>188587000</v>
      </c>
      <c r="AP330" s="16">
        <v>14334000</v>
      </c>
      <c r="AQ330" s="16">
        <v>242418830.30000001</v>
      </c>
    </row>
    <row r="331" spans="1:43">
      <c r="A331" s="1">
        <f t="shared" si="25"/>
        <v>41425</v>
      </c>
      <c r="B331" s="1">
        <f t="shared" si="26"/>
        <v>41790</v>
      </c>
      <c r="C331" s="1">
        <f t="shared" si="27"/>
        <v>42156</v>
      </c>
      <c r="D331" s="1">
        <f t="shared" si="28"/>
        <v>42491</v>
      </c>
      <c r="E331" s="7">
        <v>42521</v>
      </c>
      <c r="F331" t="s">
        <v>352</v>
      </c>
      <c r="G331" s="10">
        <v>247562416.91999999</v>
      </c>
      <c r="H331" s="10">
        <v>19.013919777990068</v>
      </c>
      <c r="I331" s="2">
        <v>4.0112720708026899</v>
      </c>
      <c r="J331" s="2">
        <v>4.6346228200484303</v>
      </c>
      <c r="K331" s="2">
        <v>34.093209999999999</v>
      </c>
      <c r="L331" s="2">
        <v>6.6989342999153517E-2</v>
      </c>
      <c r="M331" s="2">
        <v>6.7484381677214502</v>
      </c>
      <c r="N331" s="2">
        <v>5.3827581309473098</v>
      </c>
      <c r="O331" s="2">
        <v>2.8249499757820384</v>
      </c>
      <c r="P331" s="2">
        <v>-1.3821229646702484</v>
      </c>
      <c r="Q331" s="2">
        <v>-8.1068606841802712E-2</v>
      </c>
      <c r="R331" s="2">
        <v>0.17521327677031373</v>
      </c>
      <c r="S331" s="2">
        <v>0.79359936599692327</v>
      </c>
      <c r="T331" s="2">
        <v>1.0934999999999999</v>
      </c>
      <c r="U331" s="2">
        <v>1.0800000000000001E-2</v>
      </c>
      <c r="V331" s="2">
        <v>1.2321484810000001</v>
      </c>
      <c r="W331" s="2">
        <v>1.1393848010000001</v>
      </c>
      <c r="X331" s="2">
        <v>1.0759534879999999</v>
      </c>
      <c r="Y331" s="2">
        <v>1.0470308538543192E-2</v>
      </c>
      <c r="Z331" s="2">
        <v>0</v>
      </c>
      <c r="AA331" s="2">
        <v>1.7641568814707097E-2</v>
      </c>
      <c r="AB331" s="2">
        <v>-6.9561463297762999E-2</v>
      </c>
      <c r="AC331" s="2">
        <v>-7.28E-3</v>
      </c>
      <c r="AD331" s="6">
        <f t="shared" si="29"/>
        <v>0</v>
      </c>
      <c r="AE331" s="2">
        <v>1</v>
      </c>
      <c r="AF331" s="16">
        <v>15432000</v>
      </c>
      <c r="AG331" s="16">
        <v>230365000</v>
      </c>
      <c r="AH331" s="16">
        <v>52619000</v>
      </c>
      <c r="AI331" s="16">
        <v>300314000</v>
      </c>
      <c r="AJ331" s="16">
        <v>-19321000</v>
      </c>
      <c r="AK331" s="16">
        <v>248554000</v>
      </c>
      <c r="AL331" s="16">
        <v>248731000</v>
      </c>
      <c r="AM331" s="16">
        <v>241137000</v>
      </c>
      <c r="AN331" s="16">
        <v>238329000</v>
      </c>
      <c r="AO331" s="16">
        <v>227978000</v>
      </c>
      <c r="AP331" s="16">
        <v>79280000</v>
      </c>
      <c r="AQ331" s="16">
        <v>223962034.08000001</v>
      </c>
    </row>
    <row r="332" spans="1:43">
      <c r="A332" s="1">
        <f t="shared" si="25"/>
        <v>41425</v>
      </c>
      <c r="B332" s="1">
        <f t="shared" si="26"/>
        <v>41790</v>
      </c>
      <c r="C332" s="1">
        <f t="shared" si="27"/>
        <v>42156</v>
      </c>
      <c r="D332" s="1">
        <f t="shared" si="28"/>
        <v>42491</v>
      </c>
      <c r="E332" s="7">
        <v>42521</v>
      </c>
      <c r="F332" t="s">
        <v>353</v>
      </c>
      <c r="G332" s="10">
        <v>1243174638.4200001</v>
      </c>
      <c r="H332" s="10">
        <v>59.884960206635945</v>
      </c>
      <c r="I332" s="2">
        <v>-66.969137328466701</v>
      </c>
      <c r="J332" s="2">
        <v>-32.915294779124103</v>
      </c>
      <c r="K332" s="2">
        <v>65.637609999999995</v>
      </c>
      <c r="L332" s="2">
        <v>-0.71197968532164913</v>
      </c>
      <c r="M332" s="2">
        <v>-32.6165369825939</v>
      </c>
      <c r="N332" s="2">
        <v>-63.407901440415003</v>
      </c>
      <c r="O332" s="2">
        <v>-16.133151767015946</v>
      </c>
      <c r="P332" s="2">
        <v>53.49926807831681</v>
      </c>
      <c r="Q332" s="2">
        <v>-6.9643444243790167E-2</v>
      </c>
      <c r="R332" s="2">
        <v>9.9965345346946389E-3</v>
      </c>
      <c r="S332" s="2">
        <v>0.93242786944970191</v>
      </c>
      <c r="T332" s="2">
        <v>1.3478300000000001</v>
      </c>
      <c r="U332" s="2">
        <v>0.19144</v>
      </c>
      <c r="V332" s="2">
        <v>4.6651331989999996</v>
      </c>
      <c r="W332" s="2">
        <v>4.1890123800000003</v>
      </c>
      <c r="X332" s="2">
        <v>10.296869153999999</v>
      </c>
      <c r="Y332" s="2">
        <v>2.8477852348993287E-2</v>
      </c>
      <c r="Z332" s="2">
        <v>0.301657122</v>
      </c>
      <c r="AA332" s="2">
        <v>1.0674467237602072</v>
      </c>
      <c r="AB332" s="2">
        <v>-2.39797275604275</v>
      </c>
      <c r="AC332" s="2">
        <v>-1.04129</v>
      </c>
      <c r="AD332" s="6">
        <f t="shared" si="29"/>
        <v>0</v>
      </c>
      <c r="AE332" s="2">
        <v>1</v>
      </c>
      <c r="AF332" s="16">
        <v>-71497000</v>
      </c>
      <c r="AG332" s="16">
        <v>100420000</v>
      </c>
      <c r="AH332" s="16">
        <v>2250000</v>
      </c>
      <c r="AI332" s="16">
        <v>225078000</v>
      </c>
      <c r="AJ332" s="16">
        <v>-14616000</v>
      </c>
      <c r="AK332" s="16">
        <v>58413000</v>
      </c>
      <c r="AL332" s="16">
        <v>95918000</v>
      </c>
      <c r="AM332" s="16">
        <v>149954000</v>
      </c>
      <c r="AN332" s="16">
        <v>209869000</v>
      </c>
      <c r="AO332" s="16">
        <v>93125000</v>
      </c>
      <c r="AP332" s="16">
        <v>-54493000</v>
      </c>
      <c r="AQ332" s="16">
        <v>879143839.24000001</v>
      </c>
    </row>
    <row r="333" spans="1:43">
      <c r="A333" s="1">
        <f t="shared" si="25"/>
        <v>41421</v>
      </c>
      <c r="B333" s="1">
        <f t="shared" si="26"/>
        <v>41786</v>
      </c>
      <c r="C333" s="1">
        <f t="shared" si="27"/>
        <v>42152</v>
      </c>
      <c r="D333" s="1">
        <f t="shared" si="28"/>
        <v>42487</v>
      </c>
      <c r="E333" s="7">
        <v>42517</v>
      </c>
      <c r="F333" t="s">
        <v>354</v>
      </c>
      <c r="G333" s="10">
        <v>3259882446.8299999</v>
      </c>
      <c r="H333" s="10">
        <v>3.2665000153196919</v>
      </c>
      <c r="I333" s="2">
        <v>12.2092093092403</v>
      </c>
      <c r="J333" s="2">
        <v>13.332408733384099</v>
      </c>
      <c r="K333" s="2">
        <v>48.873820000000002</v>
      </c>
      <c r="L333" s="2">
        <v>0.1252520008564999</v>
      </c>
      <c r="M333" s="2">
        <v>19.078904929622901</v>
      </c>
      <c r="N333" s="2">
        <v>16.190015249500199</v>
      </c>
      <c r="O333" s="2">
        <v>15.992594324191396</v>
      </c>
      <c r="P333" s="2">
        <v>1.4596484599130022</v>
      </c>
      <c r="Q333" s="2">
        <v>0.2015380612644227</v>
      </c>
      <c r="R333" s="2">
        <v>0.1514836103890139</v>
      </c>
      <c r="S333" s="2">
        <v>0.68906373972199852</v>
      </c>
      <c r="T333" s="2">
        <v>2.6899000000000002</v>
      </c>
      <c r="U333" s="2">
        <v>0.34805999999999998</v>
      </c>
      <c r="V333" s="2">
        <v>3.994153517</v>
      </c>
      <c r="W333" s="2">
        <v>3.67063922</v>
      </c>
      <c r="X333" s="2">
        <v>3.7509438670000002</v>
      </c>
      <c r="Y333" s="2">
        <v>0</v>
      </c>
      <c r="Z333" s="2">
        <v>0</v>
      </c>
      <c r="AA333" s="2">
        <v>0.30392717326750673</v>
      </c>
      <c r="AB333" s="2">
        <v>-7.3653408395545199</v>
      </c>
      <c r="AC333" s="2">
        <v>-0.30392999999999998</v>
      </c>
      <c r="AD333" s="6">
        <f t="shared" si="29"/>
        <v>0</v>
      </c>
      <c r="AE333" s="2">
        <v>1</v>
      </c>
      <c r="AF333" s="16">
        <v>124009000</v>
      </c>
      <c r="AG333" s="16">
        <v>990076000</v>
      </c>
      <c r="AH333" s="16">
        <v>204480000</v>
      </c>
      <c r="AI333" s="16">
        <v>1349849000</v>
      </c>
      <c r="AJ333" s="16">
        <v>187457000</v>
      </c>
      <c r="AK333" s="16">
        <v>891738000</v>
      </c>
      <c r="AL333" s="16">
        <v>927454000</v>
      </c>
      <c r="AM333" s="16">
        <v>956280000</v>
      </c>
      <c r="AN333" s="16">
        <v>930132000</v>
      </c>
      <c r="AO333" s="16">
        <v>990076000</v>
      </c>
      <c r="AP333" s="16">
        <v>213485000</v>
      </c>
      <c r="AQ333" s="16">
        <v>3414178999.3000002</v>
      </c>
    </row>
    <row r="334" spans="1:43">
      <c r="A334" s="1">
        <f t="shared" si="25"/>
        <v>41417</v>
      </c>
      <c r="B334" s="1">
        <f t="shared" si="26"/>
        <v>41782</v>
      </c>
      <c r="C334" s="1">
        <f t="shared" si="27"/>
        <v>42148</v>
      </c>
      <c r="D334" s="1">
        <f t="shared" si="28"/>
        <v>42483</v>
      </c>
      <c r="E334" s="7">
        <v>42513</v>
      </c>
      <c r="F334" t="s">
        <v>355</v>
      </c>
      <c r="G334" s="10">
        <v>347009048.73000002</v>
      </c>
      <c r="H334" s="10">
        <v>-0.92029151492692485</v>
      </c>
      <c r="I334" s="2">
        <v>-147.72613065326601</v>
      </c>
      <c r="J334" s="2">
        <v>-199.982993197279</v>
      </c>
      <c r="K334" s="2">
        <v>94.2517</v>
      </c>
      <c r="L334" s="2">
        <v>-0.62329529535593398</v>
      </c>
      <c r="M334" s="2">
        <v>-192.47327502429499</v>
      </c>
      <c r="N334" s="2">
        <v>-63.382163515773101</v>
      </c>
      <c r="O334" s="2">
        <v>-3.6278517726178494</v>
      </c>
      <c r="P334" s="2">
        <v>138.0169634068192</v>
      </c>
      <c r="Q334" s="2">
        <v>-1.8071671525753159</v>
      </c>
      <c r="R334" s="2">
        <v>-0.45308641222491203</v>
      </c>
      <c r="S334" s="2">
        <v>0.2509863225869397</v>
      </c>
      <c r="T334" s="2">
        <v>8.0142100000000003</v>
      </c>
      <c r="U334" s="2">
        <v>0.82479999999999998</v>
      </c>
      <c r="V334" s="2">
        <v>7.5935682829999998</v>
      </c>
      <c r="W334" s="2">
        <v>6.9199774180000002</v>
      </c>
      <c r="X334" s="2">
        <v>15.363487683000001</v>
      </c>
      <c r="Y334" s="2">
        <v>5.5054679802955668</v>
      </c>
      <c r="Z334" s="2">
        <v>39.238304737999997</v>
      </c>
      <c r="AA334" s="2">
        <v>0.46430816062274249</v>
      </c>
      <c r="AB334" s="2">
        <v>-0.43737182520902401</v>
      </c>
      <c r="AC334" s="2">
        <v>-0.20993999999999999</v>
      </c>
      <c r="AD334" s="6">
        <f t="shared" si="29"/>
        <v>0</v>
      </c>
      <c r="AE334" s="2">
        <v>1</v>
      </c>
      <c r="AF334" s="16">
        <v>-82313000</v>
      </c>
      <c r="AG334" s="16">
        <v>132061000</v>
      </c>
      <c r="AH334" s="16">
        <v>-74303000</v>
      </c>
      <c r="AI334" s="16">
        <v>163993000</v>
      </c>
      <c r="AJ334" s="16">
        <v>-74383000</v>
      </c>
      <c r="AK334" s="16">
        <v>21624000</v>
      </c>
      <c r="AL334" s="16">
        <v>7951000</v>
      </c>
      <c r="AM334" s="16">
        <v>46868000</v>
      </c>
      <c r="AN334" s="16">
        <v>41160000</v>
      </c>
      <c r="AO334" s="16">
        <v>20300000</v>
      </c>
      <c r="AP334" s="16">
        <v>-78511000</v>
      </c>
      <c r="AQ334" s="16">
        <v>284826270.51999998</v>
      </c>
    </row>
    <row r="335" spans="1:43">
      <c r="A335" s="1">
        <f t="shared" ref="A335:A387" si="30">E335-1096</f>
        <v>41412</v>
      </c>
      <c r="B335" s="1">
        <f t="shared" ref="B335:B387" si="31">E335-731</f>
        <v>41777</v>
      </c>
      <c r="C335" s="1">
        <f t="shared" ref="C335:C387" si="32">E335-365</f>
        <v>42143</v>
      </c>
      <c r="D335" s="1">
        <f t="shared" si="28"/>
        <v>42478</v>
      </c>
      <c r="E335" s="7">
        <v>42508</v>
      </c>
      <c r="F335" t="s">
        <v>356</v>
      </c>
      <c r="G335" s="10">
        <v>588433563.17999995</v>
      </c>
      <c r="H335" s="10">
        <v>-10.269223768775646</v>
      </c>
      <c r="I335" s="2">
        <v>-19.9264477591055</v>
      </c>
      <c r="J335" s="2">
        <v>-10.263664088437601</v>
      </c>
      <c r="K335" s="2">
        <v>51.373280000000001</v>
      </c>
      <c r="L335" s="2">
        <v>-0.10993910500767219</v>
      </c>
      <c r="M335" s="2">
        <v>-7.5999945942780398</v>
      </c>
      <c r="N335" s="2">
        <v>-9.8633132220195492</v>
      </c>
      <c r="O335" s="2">
        <v>108.90631005882352</v>
      </c>
      <c r="P335" s="2">
        <v>26.414579120681584</v>
      </c>
      <c r="Q335" s="2">
        <v>-8.870339254100465E-2</v>
      </c>
      <c r="R335" s="2">
        <v>1.9202241310789063E-2</v>
      </c>
      <c r="S335" s="2">
        <v>0.8734934307086335</v>
      </c>
      <c r="T335" s="2">
        <v>3.71286</v>
      </c>
      <c r="U335" s="2">
        <v>0.43318000000000001</v>
      </c>
      <c r="V335" s="2">
        <v>2.6019369659999998</v>
      </c>
      <c r="W335" s="2">
        <v>2.5020482340000001</v>
      </c>
      <c r="X335" s="2">
        <v>4.5854805719999998</v>
      </c>
      <c r="Y335" s="2">
        <v>0.65453427752540772</v>
      </c>
      <c r="Z335" s="2">
        <v>14.76084369</v>
      </c>
      <c r="AA335" s="2">
        <v>0.14017428899547388</v>
      </c>
      <c r="AB335" s="2">
        <v>-0.35865169993206703</v>
      </c>
      <c r="AC335" s="2">
        <v>-0.107</v>
      </c>
      <c r="AD335" s="6">
        <f t="shared" si="29"/>
        <v>0</v>
      </c>
      <c r="AE335" s="2">
        <v>1</v>
      </c>
      <c r="AF335" s="16">
        <v>-22784000</v>
      </c>
      <c r="AG335" s="16">
        <v>207242000</v>
      </c>
      <c r="AH335" s="16">
        <v>4880000</v>
      </c>
      <c r="AI335" s="16">
        <v>254137000</v>
      </c>
      <c r="AJ335" s="16">
        <v>-19691000</v>
      </c>
      <c r="AK335" s="16">
        <v>110280000</v>
      </c>
      <c r="AL335" s="16">
        <v>130037000</v>
      </c>
      <c r="AM335" s="16">
        <v>171784000</v>
      </c>
      <c r="AN335" s="16">
        <v>221987000</v>
      </c>
      <c r="AO335" s="16">
        <v>125257000</v>
      </c>
      <c r="AP335" s="16">
        <v>5100000</v>
      </c>
      <c r="AQ335" s="16">
        <v>555422181.29999995</v>
      </c>
    </row>
    <row r="336" spans="1:43">
      <c r="A336" s="1">
        <f t="shared" si="30"/>
        <v>41411</v>
      </c>
      <c r="B336" s="1">
        <f t="shared" si="31"/>
        <v>41776</v>
      </c>
      <c r="C336" s="1">
        <f t="shared" si="32"/>
        <v>42142</v>
      </c>
      <c r="D336" s="1">
        <f t="shared" ref="D336:D387" si="33">E336-30</f>
        <v>42477</v>
      </c>
      <c r="E336" s="7">
        <v>42507</v>
      </c>
      <c r="F336" t="s">
        <v>357</v>
      </c>
      <c r="G336" s="10">
        <v>885640000</v>
      </c>
      <c r="H336" s="10">
        <v>-9.3764047371175412</v>
      </c>
      <c r="I336" s="2">
        <v>-1.4083946390942099</v>
      </c>
      <c r="J336" s="2">
        <v>-0.269668059626128</v>
      </c>
      <c r="K336" s="2">
        <v>10.44134</v>
      </c>
      <c r="L336" s="2">
        <v>-1.0331906670472507E-2</v>
      </c>
      <c r="M336" s="2">
        <v>-0.326831400299393</v>
      </c>
      <c r="N336" s="2">
        <v>-0.97733302469685401</v>
      </c>
      <c r="O336" s="2">
        <v>10.592734479905717</v>
      </c>
      <c r="P336" s="2">
        <v>-6.6089155964895037</v>
      </c>
      <c r="Q336" s="2">
        <v>-7.9473716176868131E-3</v>
      </c>
      <c r="R336" s="2">
        <v>6.5335905499594976E-2</v>
      </c>
      <c r="S336" s="2">
        <v>1.7797012506035137</v>
      </c>
      <c r="T336" s="2">
        <v>1.27193</v>
      </c>
      <c r="U336" s="2">
        <v>0.10236000000000001</v>
      </c>
      <c r="V336" s="2">
        <v>0.221275901</v>
      </c>
      <c r="W336" s="2">
        <v>0.327297222</v>
      </c>
      <c r="X336" s="2">
        <v>1.180419232</v>
      </c>
      <c r="Y336" s="2">
        <v>0.61370430717368918</v>
      </c>
      <c r="Z336" s="2">
        <v>35.676269648999998</v>
      </c>
      <c r="AA336" s="2">
        <v>5.0406294500851177E-2</v>
      </c>
      <c r="AB336" s="2">
        <v>14.924667334382599</v>
      </c>
      <c r="AC336" s="2">
        <v>0.32990000000000003</v>
      </c>
      <c r="AD336" s="6">
        <f t="shared" si="29"/>
        <v>0</v>
      </c>
      <c r="AE336" s="2">
        <v>1</v>
      </c>
      <c r="AF336" s="16">
        <v>-13067000</v>
      </c>
      <c r="AG336" s="16">
        <v>1264723000</v>
      </c>
      <c r="AH336" s="16">
        <v>154134000</v>
      </c>
      <c r="AI336" s="16">
        <v>2359101000</v>
      </c>
      <c r="AJ336" s="16">
        <v>-33367000</v>
      </c>
      <c r="AK336" s="16">
        <v>5231796000</v>
      </c>
      <c r="AL336" s="16">
        <v>5465787000</v>
      </c>
      <c r="AM336" s="16">
        <v>4472492000</v>
      </c>
      <c r="AN336" s="16">
        <v>4198495000</v>
      </c>
      <c r="AO336" s="16">
        <v>783739000</v>
      </c>
      <c r="AP336" s="16">
        <v>127275000</v>
      </c>
      <c r="AQ336" s="16">
        <v>1348190280.9300001</v>
      </c>
    </row>
    <row r="337" spans="1:43">
      <c r="A337" s="1">
        <f t="shared" si="30"/>
        <v>41403</v>
      </c>
      <c r="B337" s="1">
        <f t="shared" si="31"/>
        <v>41768</v>
      </c>
      <c r="C337" s="1">
        <f t="shared" si="32"/>
        <v>42134</v>
      </c>
      <c r="D337" s="1">
        <f t="shared" si="33"/>
        <v>42469</v>
      </c>
      <c r="E337" s="7">
        <v>42499</v>
      </c>
      <c r="F337" t="s">
        <v>358</v>
      </c>
      <c r="G337" s="10">
        <v>924076710.12</v>
      </c>
      <c r="H337" s="10">
        <v>14.619612046868154</v>
      </c>
      <c r="I337" s="2">
        <v>12.367395395533</v>
      </c>
      <c r="J337" s="2">
        <v>6.2458310359851499</v>
      </c>
      <c r="K337" s="2">
        <v>16.798079999999999</v>
      </c>
      <c r="L337" s="2">
        <v>0.12103121976367569</v>
      </c>
      <c r="M337" s="2">
        <v>11.1277119954349</v>
      </c>
      <c r="N337" s="2">
        <v>19.372355939058</v>
      </c>
      <c r="O337" s="2">
        <v>13.264190273212819</v>
      </c>
      <c r="P337" s="2">
        <v>5.9747099540674418</v>
      </c>
      <c r="Q337" s="2">
        <v>9.6399942935798913E-2</v>
      </c>
      <c r="R337" s="2">
        <v>0.23022384250820269</v>
      </c>
      <c r="S337" s="2">
        <v>1.5128370397375137</v>
      </c>
      <c r="T337" s="2">
        <v>1.9940500000000001</v>
      </c>
      <c r="U337" s="2">
        <v>0.14413999999999999</v>
      </c>
      <c r="V337" s="2">
        <v>1.9428686589999999</v>
      </c>
      <c r="W337" s="2">
        <v>1.86721618</v>
      </c>
      <c r="X337" s="2">
        <v>3.9273465679999999</v>
      </c>
      <c r="Y337" s="2">
        <v>4.5065198719450299E-2</v>
      </c>
      <c r="Z337" s="2">
        <v>1.191780085</v>
      </c>
      <c r="AA337" s="2">
        <v>0.18972067706951878</v>
      </c>
      <c r="AB337" s="2">
        <v>-0.62220742361540504</v>
      </c>
      <c r="AC337" s="2">
        <v>-0.14660000000000001</v>
      </c>
      <c r="AD337" s="6">
        <f t="shared" si="29"/>
        <v>0</v>
      </c>
      <c r="AE337" s="2">
        <v>1</v>
      </c>
      <c r="AF337" s="16">
        <v>32398000</v>
      </c>
      <c r="AG337" s="16">
        <v>267683000</v>
      </c>
      <c r="AH337" s="16">
        <v>78938000</v>
      </c>
      <c r="AI337" s="16">
        <v>342875000</v>
      </c>
      <c r="AJ337" s="16">
        <v>50004000</v>
      </c>
      <c r="AK337" s="16">
        <v>435843000</v>
      </c>
      <c r="AL337" s="16">
        <v>460331000</v>
      </c>
      <c r="AM337" s="16">
        <v>490334000</v>
      </c>
      <c r="AN337" s="16">
        <v>518714000</v>
      </c>
      <c r="AO337" s="16">
        <v>256140000</v>
      </c>
      <c r="AP337" s="16">
        <v>73020000</v>
      </c>
      <c r="AQ337" s="16">
        <v>968551173.75</v>
      </c>
    </row>
    <row r="338" spans="1:43">
      <c r="A338" s="1">
        <f t="shared" si="30"/>
        <v>41395</v>
      </c>
      <c r="B338" s="1">
        <f t="shared" si="31"/>
        <v>41760</v>
      </c>
      <c r="C338" s="1">
        <f t="shared" si="32"/>
        <v>42126</v>
      </c>
      <c r="D338" s="1">
        <f t="shared" si="33"/>
        <v>42461</v>
      </c>
      <c r="E338" s="7">
        <v>42491</v>
      </c>
      <c r="F338" t="s">
        <v>359</v>
      </c>
      <c r="G338" s="10">
        <v>309639625.88</v>
      </c>
      <c r="H338" s="10">
        <v>30.613070599504798</v>
      </c>
      <c r="I338" s="2">
        <v>29.433469043144399</v>
      </c>
      <c r="J338" s="2">
        <v>13.8743538139774</v>
      </c>
      <c r="K338" s="2">
        <v>16.286110000000001</v>
      </c>
      <c r="L338" s="2">
        <v>8.4635351419608942E-2</v>
      </c>
      <c r="M338" s="2">
        <v>9.5706562487668201</v>
      </c>
      <c r="N338" s="2">
        <v>8.0981677031595591</v>
      </c>
      <c r="O338" s="2">
        <v>9.072644213786571</v>
      </c>
      <c r="P338" s="2">
        <v>0.11211143370732723</v>
      </c>
      <c r="Q338" s="2">
        <v>5.2612814505449731E-2</v>
      </c>
      <c r="R338" s="2">
        <v>7.0577659579766222E-2</v>
      </c>
      <c r="S338" s="2">
        <v>0.6355849058483114</v>
      </c>
      <c r="T338" s="2">
        <v>0.83699000000000001</v>
      </c>
      <c r="U338" s="2">
        <v>-3.7650000000000003E-2</v>
      </c>
      <c r="V338" s="2">
        <v>1.11363217</v>
      </c>
      <c r="W338" s="2">
        <v>1.3986748520000001</v>
      </c>
      <c r="X338" s="2">
        <v>2.4134842089999999</v>
      </c>
      <c r="Y338" s="2">
        <v>1.2626419144658272</v>
      </c>
      <c r="Z338" s="2">
        <v>36.483929089</v>
      </c>
      <c r="AA338" s="2">
        <v>0.16786094881122993</v>
      </c>
      <c r="AB338" s="2">
        <v>5.0239969951468897</v>
      </c>
      <c r="AC338" s="2">
        <v>0.39</v>
      </c>
      <c r="AD338" s="6">
        <f t="shared" si="29"/>
        <v>0</v>
      </c>
      <c r="AE338" s="2">
        <v>1</v>
      </c>
      <c r="AF338" s="16">
        <v>25335000</v>
      </c>
      <c r="AG338" s="16">
        <v>299343000</v>
      </c>
      <c r="AH338" s="16">
        <v>28343000</v>
      </c>
      <c r="AI338" s="16">
        <v>401586000</v>
      </c>
      <c r="AJ338" s="16">
        <v>13429000</v>
      </c>
      <c r="AK338" s="16">
        <v>254430000</v>
      </c>
      <c r="AL338" s="16">
        <v>258221000</v>
      </c>
      <c r="AM338" s="16">
        <v>255242000</v>
      </c>
      <c r="AN338" s="16">
        <v>255242000</v>
      </c>
      <c r="AO338" s="16">
        <v>132298000</v>
      </c>
      <c r="AP338" s="16">
        <v>39067000</v>
      </c>
      <c r="AQ338" s="16">
        <v>354440991.5</v>
      </c>
    </row>
    <row r="339" spans="1:43">
      <c r="A339" s="1">
        <f t="shared" si="30"/>
        <v>41393</v>
      </c>
      <c r="B339" s="1">
        <f t="shared" si="31"/>
        <v>41758</v>
      </c>
      <c r="C339" s="1">
        <f t="shared" si="32"/>
        <v>42124</v>
      </c>
      <c r="D339" s="1">
        <f t="shared" si="33"/>
        <v>42459</v>
      </c>
      <c r="E339" s="7">
        <v>42489</v>
      </c>
      <c r="F339" t="s">
        <v>360</v>
      </c>
      <c r="G339" s="10">
        <v>1744758081.48</v>
      </c>
      <c r="H339" s="10">
        <v>14.677274056609507</v>
      </c>
      <c r="I339" s="2">
        <v>5.7139030989643604</v>
      </c>
      <c r="J339" s="2">
        <v>19.984472016928901</v>
      </c>
      <c r="K339" s="2">
        <v>18.840340000000001</v>
      </c>
      <c r="L339" s="2">
        <v>1.9719773337554432E-2</v>
      </c>
      <c r="M339" s="2">
        <v>12.259089461014399</v>
      </c>
      <c r="N339" s="2">
        <v>3.5050838071896302</v>
      </c>
      <c r="O339" s="2">
        <v>14.832772721203414</v>
      </c>
      <c r="P339" s="2">
        <v>32.978135879973138</v>
      </c>
      <c r="Q339" s="2">
        <v>-0.53858893673401786</v>
      </c>
      <c r="R339" s="2">
        <v>2.2898743544766949E-2</v>
      </c>
      <c r="S339" s="2">
        <v>0.13132338546098241</v>
      </c>
      <c r="T339" s="2">
        <v>1.95163</v>
      </c>
      <c r="U339" s="2">
        <v>5.1069999999999997E-2</v>
      </c>
      <c r="V339" s="2">
        <v>3.6602730299999999</v>
      </c>
      <c r="W339" s="2">
        <v>7.7763130570000003</v>
      </c>
      <c r="X339" s="2">
        <v>1.2955012990000001</v>
      </c>
      <c r="Y339" s="2">
        <v>1.0868903827195882</v>
      </c>
      <c r="Z339" s="2">
        <v>48.249026204000003</v>
      </c>
      <c r="AA339" s="2">
        <v>2.1953128820916577E-2</v>
      </c>
      <c r="AB339" s="2">
        <v>14.7044061062086</v>
      </c>
      <c r="AC339" s="2">
        <v>0.49886999999999998</v>
      </c>
      <c r="AD339" s="6">
        <f t="shared" si="29"/>
        <v>0</v>
      </c>
      <c r="AE339" s="2">
        <v>1</v>
      </c>
      <c r="AF339" s="16">
        <v>67335000</v>
      </c>
      <c r="AG339" s="16">
        <v>3414593000</v>
      </c>
      <c r="AH339" s="16">
        <v>82648000</v>
      </c>
      <c r="AI339" s="16">
        <v>3609281000</v>
      </c>
      <c r="AJ339" s="16">
        <v>-255282000</v>
      </c>
      <c r="AK339" s="16">
        <v>210496000</v>
      </c>
      <c r="AL339" s="16">
        <v>291578000</v>
      </c>
      <c r="AM339" s="16">
        <v>456701000</v>
      </c>
      <c r="AN339" s="16">
        <v>473983000</v>
      </c>
      <c r="AO339" s="16">
        <v>1636211000</v>
      </c>
      <c r="AP339" s="16">
        <v>248493000</v>
      </c>
      <c r="AQ339" s="16">
        <v>3685840191.8099999</v>
      </c>
    </row>
    <row r="340" spans="1:43">
      <c r="A340" s="1">
        <f t="shared" si="30"/>
        <v>41392</v>
      </c>
      <c r="B340" s="1">
        <f t="shared" si="31"/>
        <v>41757</v>
      </c>
      <c r="C340" s="1">
        <f t="shared" si="32"/>
        <v>42123</v>
      </c>
      <c r="D340" s="1">
        <f t="shared" si="33"/>
        <v>42458</v>
      </c>
      <c r="E340" s="7">
        <v>42488</v>
      </c>
      <c r="F340" t="s">
        <v>361</v>
      </c>
      <c r="G340" s="10">
        <v>562963351.34000003</v>
      </c>
      <c r="H340" s="10">
        <v>18.671837211553573</v>
      </c>
      <c r="I340" s="2">
        <v>-13.542338166774099</v>
      </c>
      <c r="J340" s="2">
        <v>-19.1354679518961</v>
      </c>
      <c r="K340" s="2">
        <v>72.463650000000001</v>
      </c>
      <c r="L340" s="2">
        <v>-0.13339763684591271</v>
      </c>
      <c r="M340" s="2">
        <v>-17.561599926206899</v>
      </c>
      <c r="N340" s="2">
        <v>-11.920172177655999</v>
      </c>
      <c r="O340" s="2">
        <v>-62.969068800545209</v>
      </c>
      <c r="P340" s="2">
        <v>59.611541605016669</v>
      </c>
      <c r="Q340" s="2">
        <v>8.0768831648007008E-2</v>
      </c>
      <c r="R340" s="2">
        <v>0.11015395297870263</v>
      </c>
      <c r="S340" s="2">
        <v>0.47047878399930565</v>
      </c>
      <c r="T340" s="2">
        <v>1.59354</v>
      </c>
      <c r="U340" s="2">
        <v>0.17441000000000001</v>
      </c>
      <c r="V340" s="2">
        <v>5.7011352750000004</v>
      </c>
      <c r="W340" s="2">
        <v>4.7940684349999998</v>
      </c>
      <c r="X340" s="2">
        <v>3.9723920910000001</v>
      </c>
      <c r="Y340" s="2">
        <v>0</v>
      </c>
      <c r="Z340" s="2">
        <v>0</v>
      </c>
      <c r="AA340" s="2">
        <v>0.63233662888835307</v>
      </c>
      <c r="AB340" s="2">
        <v>-3.0037800687285201</v>
      </c>
      <c r="AC340" s="2">
        <v>-0.63234000000000001</v>
      </c>
      <c r="AD340" s="6">
        <f t="shared" si="29"/>
        <v>0</v>
      </c>
      <c r="AE340" s="2">
        <v>1</v>
      </c>
      <c r="AF340" s="16">
        <v>-16596000</v>
      </c>
      <c r="AG340" s="16">
        <v>124410000</v>
      </c>
      <c r="AH340" s="16">
        <v>20306000</v>
      </c>
      <c r="AI340" s="16">
        <v>184342000</v>
      </c>
      <c r="AJ340" s="16">
        <v>7005000</v>
      </c>
      <c r="AK340" s="16">
        <v>21681000</v>
      </c>
      <c r="AL340" s="16">
        <v>35534000</v>
      </c>
      <c r="AM340" s="16">
        <v>62968000</v>
      </c>
      <c r="AN340" s="16">
        <v>86729000</v>
      </c>
      <c r="AO340" s="16">
        <v>124410000</v>
      </c>
      <c r="AP340" s="16">
        <v>-6603000</v>
      </c>
      <c r="AQ340" s="16">
        <v>415784761.29000002</v>
      </c>
    </row>
    <row r="341" spans="1:43">
      <c r="A341" s="1">
        <f t="shared" si="30"/>
        <v>41392</v>
      </c>
      <c r="B341" s="1">
        <f t="shared" si="31"/>
        <v>41757</v>
      </c>
      <c r="C341" s="1">
        <f t="shared" si="32"/>
        <v>42123</v>
      </c>
      <c r="D341" s="1">
        <f t="shared" si="33"/>
        <v>42458</v>
      </c>
      <c r="E341" s="7">
        <v>42488</v>
      </c>
      <c r="F341" t="s">
        <v>362</v>
      </c>
      <c r="G341" s="10">
        <v>17459925433.830002</v>
      </c>
      <c r="H341" s="10">
        <v>13.806133546744299</v>
      </c>
      <c r="I341" s="2">
        <v>20.9027274921554</v>
      </c>
      <c r="J341" s="2">
        <v>15.6289478433496</v>
      </c>
      <c r="K341" s="2">
        <v>66.72081</v>
      </c>
      <c r="L341" s="2">
        <v>8.4339658807743911E-2</v>
      </c>
      <c r="M341" s="2">
        <v>20.321241653131199</v>
      </c>
      <c r="N341" s="2">
        <v>12.429627994259899</v>
      </c>
      <c r="O341" s="2">
        <v>13.572097600279898</v>
      </c>
      <c r="P341" s="2">
        <v>0.240829283476518</v>
      </c>
      <c r="Q341" s="2">
        <v>0.15394333152860495</v>
      </c>
      <c r="R341" s="2">
        <v>7.9531537048377218E-2</v>
      </c>
      <c r="S341" s="2">
        <v>0.42414268218003676</v>
      </c>
      <c r="T341" s="2">
        <v>1.32026</v>
      </c>
      <c r="U341" s="2">
        <v>6.062E-2</v>
      </c>
      <c r="V341" s="2">
        <v>2.817241911</v>
      </c>
      <c r="W341" s="2">
        <v>3.8504489130000001</v>
      </c>
      <c r="X341" s="2">
        <v>3.859048456</v>
      </c>
      <c r="Y341" s="2">
        <v>1.5813953488372092</v>
      </c>
      <c r="Z341" s="2">
        <v>29.959685530000002</v>
      </c>
      <c r="AA341" s="2">
        <v>6.3925627755414993E-2</v>
      </c>
      <c r="AB341" s="2">
        <v>20.1975390584597</v>
      </c>
      <c r="AC341" s="2">
        <v>0.54869000000000001</v>
      </c>
      <c r="AD341" s="6">
        <f t="shared" si="29"/>
        <v>0</v>
      </c>
      <c r="AE341" s="2">
        <v>1</v>
      </c>
      <c r="AF341" s="16">
        <v>880000000</v>
      </c>
      <c r="AG341" s="16">
        <v>10434000000</v>
      </c>
      <c r="AH341" s="16">
        <v>1039000000</v>
      </c>
      <c r="AI341" s="16">
        <v>13064000000</v>
      </c>
      <c r="AJ341" s="16">
        <v>853000000</v>
      </c>
      <c r="AK341" s="16">
        <v>5503000000</v>
      </c>
      <c r="AL341" s="16">
        <v>5501000000</v>
      </c>
      <c r="AM341" s="16">
        <v>5622000000</v>
      </c>
      <c r="AN341" s="16">
        <v>5541000000</v>
      </c>
      <c r="AO341" s="16">
        <v>4042000000</v>
      </c>
      <c r="AP341" s="16">
        <v>1572000000</v>
      </c>
      <c r="AQ341" s="16">
        <v>21335337427.639999</v>
      </c>
    </row>
    <row r="342" spans="1:43">
      <c r="A342" s="1">
        <f t="shared" si="30"/>
        <v>41392</v>
      </c>
      <c r="B342" s="1">
        <f t="shared" si="31"/>
        <v>41757</v>
      </c>
      <c r="C342" s="1">
        <f t="shared" si="32"/>
        <v>42123</v>
      </c>
      <c r="D342" s="1">
        <f t="shared" si="33"/>
        <v>42458</v>
      </c>
      <c r="E342" s="7">
        <v>42488</v>
      </c>
      <c r="F342" t="s">
        <v>363</v>
      </c>
      <c r="G342" s="10">
        <v>2214894081.96</v>
      </c>
      <c r="H342" s="10">
        <v>6.2798337212121655</v>
      </c>
      <c r="I342" s="2">
        <v>-4.50970609692809</v>
      </c>
      <c r="J342" s="2">
        <v>-5.8921476246993301</v>
      </c>
      <c r="K342" s="2">
        <v>42.5366</v>
      </c>
      <c r="L342" s="2">
        <v>-3.5268286341985131E-2</v>
      </c>
      <c r="M342" s="2">
        <v>1.7949191090807299</v>
      </c>
      <c r="N342" s="2">
        <v>1.37378731241941</v>
      </c>
      <c r="O342" s="2">
        <v>35.868486605629997</v>
      </c>
      <c r="P342" s="2">
        <v>8.2993412315224209</v>
      </c>
      <c r="Q342" s="2">
        <v>3.2515780198566817E-2</v>
      </c>
      <c r="R342" s="2">
        <v>2.6720655190119225E-2</v>
      </c>
      <c r="S342" s="2">
        <v>0.46606218789899184</v>
      </c>
      <c r="T342" s="2">
        <v>6.32301</v>
      </c>
      <c r="U342" s="2">
        <v>0.62649999999999995</v>
      </c>
      <c r="V342" s="2">
        <v>2.4233282520000001</v>
      </c>
      <c r="W342" s="2">
        <v>2.7504983639999998</v>
      </c>
      <c r="X342" s="2">
        <v>1.94055399</v>
      </c>
      <c r="Y342" s="2">
        <v>0.29623135697841246</v>
      </c>
      <c r="Z342" s="2">
        <v>14.097767626</v>
      </c>
      <c r="AA342" s="2">
        <v>7.1310073398911433E-2</v>
      </c>
      <c r="AB342" s="2">
        <v>2.82959195887224</v>
      </c>
      <c r="AC342" s="2">
        <v>0.15722</v>
      </c>
      <c r="AD342" s="6">
        <f t="shared" si="29"/>
        <v>0</v>
      </c>
      <c r="AE342" s="2">
        <v>1</v>
      </c>
      <c r="AF342" s="16">
        <v>-54806000</v>
      </c>
      <c r="AG342" s="16">
        <v>1553974000</v>
      </c>
      <c r="AH342" s="16">
        <v>52509000</v>
      </c>
      <c r="AI342" s="16">
        <v>1965109000</v>
      </c>
      <c r="AJ342" s="16">
        <v>29780000</v>
      </c>
      <c r="AK342" s="16">
        <v>749842000</v>
      </c>
      <c r="AL342" s="16">
        <v>706916000</v>
      </c>
      <c r="AM342" s="16">
        <v>684623000</v>
      </c>
      <c r="AN342" s="16">
        <v>915863000</v>
      </c>
      <c r="AO342" s="16">
        <v>1198840000</v>
      </c>
      <c r="AP342" s="16">
        <v>70231000</v>
      </c>
      <c r="AQ342" s="16">
        <v>2519079682.8000002</v>
      </c>
    </row>
    <row r="343" spans="1:43">
      <c r="A343" s="1">
        <f t="shared" si="30"/>
        <v>41392</v>
      </c>
      <c r="B343" s="1">
        <f t="shared" si="31"/>
        <v>41757</v>
      </c>
      <c r="C343" s="1">
        <f t="shared" si="32"/>
        <v>42123</v>
      </c>
      <c r="D343" s="1">
        <f t="shared" si="33"/>
        <v>42458</v>
      </c>
      <c r="E343" s="7">
        <v>42488</v>
      </c>
      <c r="F343" t="s">
        <v>364</v>
      </c>
      <c r="G343" s="10">
        <v>761105752.70000005</v>
      </c>
      <c r="H343" s="10">
        <v>1.1135323142466598</v>
      </c>
      <c r="I343" s="2">
        <v>2.58670398867203</v>
      </c>
      <c r="J343" s="2">
        <v>2.6776338986936299</v>
      </c>
      <c r="K343" s="2">
        <v>51.870100000000001</v>
      </c>
      <c r="L343" s="2">
        <v>2.2835982868456586E-2</v>
      </c>
      <c r="M343" s="2">
        <v>5.4377357354265401</v>
      </c>
      <c r="N343" s="2">
        <v>4.54112389591943</v>
      </c>
      <c r="O343" s="2">
        <v>9.7026759649654295</v>
      </c>
      <c r="P343" s="2">
        <v>-3.1144081475973486</v>
      </c>
      <c r="Q343" s="2">
        <v>0.10590281993723112</v>
      </c>
      <c r="R343" s="2">
        <v>9.4584938826860948E-2</v>
      </c>
      <c r="S343" s="2">
        <v>0.75214613753691362</v>
      </c>
      <c r="T343" s="2">
        <v>6.8670400000000003</v>
      </c>
      <c r="U343" s="2">
        <v>0.41370000000000001</v>
      </c>
      <c r="V343" s="2">
        <v>0.91865371200000001</v>
      </c>
      <c r="W343" s="2">
        <v>1.0577564340000001</v>
      </c>
      <c r="X343" s="2">
        <v>0.971566649</v>
      </c>
      <c r="Y343" s="2">
        <v>0.20935642517875408</v>
      </c>
      <c r="Z343" s="2">
        <v>19.190124442999998</v>
      </c>
      <c r="AA343" s="2">
        <v>1.9180204286199497E-2</v>
      </c>
      <c r="AB343" s="2">
        <v>5.7575682038944196</v>
      </c>
      <c r="AC343" s="2">
        <v>0.11863</v>
      </c>
      <c r="AD343" s="6">
        <f t="shared" si="29"/>
        <v>0</v>
      </c>
      <c r="AE343" s="2">
        <v>1</v>
      </c>
      <c r="AF343" s="16">
        <v>27566000</v>
      </c>
      <c r="AG343" s="16">
        <v>1207130000</v>
      </c>
      <c r="AH343" s="16">
        <v>129462000</v>
      </c>
      <c r="AI343" s="16">
        <v>1368738000</v>
      </c>
      <c r="AJ343" s="16">
        <v>109026000</v>
      </c>
      <c r="AK343" s="16">
        <v>1139443000</v>
      </c>
      <c r="AL343" s="16">
        <v>1030486000</v>
      </c>
      <c r="AM343" s="16">
        <v>1089520000</v>
      </c>
      <c r="AN343" s="16">
        <v>1029491000</v>
      </c>
      <c r="AO343" s="16">
        <v>998159000</v>
      </c>
      <c r="AP343" s="16">
        <v>112232000</v>
      </c>
      <c r="AQ343" s="16">
        <v>1088950728.9000001</v>
      </c>
    </row>
    <row r="344" spans="1:43">
      <c r="A344" s="1">
        <f t="shared" si="30"/>
        <v>41391</v>
      </c>
      <c r="B344" s="1">
        <f t="shared" si="31"/>
        <v>41756</v>
      </c>
      <c r="C344" s="1">
        <f t="shared" si="32"/>
        <v>42122</v>
      </c>
      <c r="D344" s="1">
        <f t="shared" si="33"/>
        <v>42457</v>
      </c>
      <c r="E344" s="7">
        <v>42487</v>
      </c>
      <c r="F344" t="s">
        <v>365</v>
      </c>
      <c r="G344" s="10">
        <v>1116136000</v>
      </c>
      <c r="H344" s="10">
        <v>11.20093194503076</v>
      </c>
      <c r="I344" s="2">
        <v>1.5863017973925699</v>
      </c>
      <c r="J344" s="2">
        <v>0.68218949762496495</v>
      </c>
      <c r="K344" s="2">
        <v>27.744160000000001</v>
      </c>
      <c r="L344" s="2">
        <v>6.2933079995137345E-3</v>
      </c>
      <c r="M344" s="2">
        <v>7.4102544392343797</v>
      </c>
      <c r="N344" s="2">
        <v>7.3404563914136496</v>
      </c>
      <c r="O344" s="2">
        <v>13.915222937048521</v>
      </c>
      <c r="P344" s="2">
        <v>16.586153230668501</v>
      </c>
      <c r="Q344" s="2">
        <v>4.739087835405769E-2</v>
      </c>
      <c r="R344" s="2">
        <v>4.7884441815569764E-2</v>
      </c>
      <c r="S344" s="2">
        <v>0.78441951480034111</v>
      </c>
      <c r="T344" s="2">
        <v>2.2238799999999999</v>
      </c>
      <c r="U344" s="2">
        <v>0.16438</v>
      </c>
      <c r="V344" s="2">
        <v>1.3904268959999999</v>
      </c>
      <c r="W344" s="2">
        <v>1.9767169739999999</v>
      </c>
      <c r="X344" s="2">
        <v>3.182683017</v>
      </c>
      <c r="Y344" s="2">
        <v>1.4675489882928048</v>
      </c>
      <c r="Z344" s="2">
        <v>32.614323491</v>
      </c>
      <c r="AA344" s="2">
        <v>5.387751518453316E-2</v>
      </c>
      <c r="AB344" s="2">
        <v>11.6406802655167</v>
      </c>
      <c r="AC344" s="2">
        <v>0.54086000000000001</v>
      </c>
      <c r="AD344" s="6">
        <f t="shared" si="29"/>
        <v>0</v>
      </c>
      <c r="AE344" s="2">
        <v>1</v>
      </c>
      <c r="AF344" s="16">
        <v>5591000</v>
      </c>
      <c r="AG344" s="16">
        <v>888404000</v>
      </c>
      <c r="AH344" s="16">
        <v>50030000</v>
      </c>
      <c r="AI344" s="16">
        <v>1044807000</v>
      </c>
      <c r="AJ344" s="16">
        <v>38840000</v>
      </c>
      <c r="AK344" s="16">
        <v>521237000</v>
      </c>
      <c r="AL344" s="16">
        <v>616016000</v>
      </c>
      <c r="AM344" s="16">
        <v>775615000</v>
      </c>
      <c r="AN344" s="16">
        <v>819567000</v>
      </c>
      <c r="AO344" s="16">
        <v>360035000</v>
      </c>
      <c r="AP344" s="16">
        <v>116423000</v>
      </c>
      <c r="AQ344" s="16">
        <v>1620052000</v>
      </c>
    </row>
    <row r="345" spans="1:43">
      <c r="A345" s="1">
        <f t="shared" si="30"/>
        <v>41383</v>
      </c>
      <c r="B345" s="1">
        <f t="shared" si="31"/>
        <v>41748</v>
      </c>
      <c r="C345" s="1">
        <f t="shared" si="32"/>
        <v>42114</v>
      </c>
      <c r="D345" s="1">
        <f t="shared" si="33"/>
        <v>42449</v>
      </c>
      <c r="E345" s="7">
        <v>42479</v>
      </c>
      <c r="F345" t="s">
        <v>366</v>
      </c>
      <c r="G345" s="10">
        <v>2005877312.45</v>
      </c>
      <c r="H345" s="10">
        <v>-1.0101463822709267</v>
      </c>
      <c r="I345" s="2">
        <v>-3.3546458523623701</v>
      </c>
      <c r="J345" s="2">
        <v>-1.13764361342645</v>
      </c>
      <c r="K345" s="2">
        <v>41.23113</v>
      </c>
      <c r="L345" s="2">
        <v>-1.8538062680677283E-2</v>
      </c>
      <c r="M345" s="2">
        <v>7.8790268078396002</v>
      </c>
      <c r="N345" s="2">
        <v>10.7131233847037</v>
      </c>
      <c r="O345" s="2">
        <v>4.871836708426291</v>
      </c>
      <c r="P345" s="2">
        <v>-2.1822447806762688</v>
      </c>
      <c r="Q345" s="2">
        <v>-1.3516557783284523E-3</v>
      </c>
      <c r="R345" s="2">
        <v>2.7553419895716184E-2</v>
      </c>
      <c r="S345" s="2">
        <v>0.90767815151824971</v>
      </c>
      <c r="T345" s="2">
        <v>0.87861999999999996</v>
      </c>
      <c r="U345" s="2">
        <v>-3.635E-2</v>
      </c>
      <c r="V345" s="2">
        <v>0.545116932</v>
      </c>
      <c r="W345" s="2">
        <v>0.79939717600000004</v>
      </c>
      <c r="X345" s="2">
        <v>1.7302101969999999</v>
      </c>
      <c r="Y345" s="2">
        <v>0.94928443649373884</v>
      </c>
      <c r="Z345" s="2">
        <v>37.385261495999998</v>
      </c>
      <c r="AA345" s="2">
        <v>7.2638003028495393E-2</v>
      </c>
      <c r="AB345" s="2">
        <v>14.588045234248799</v>
      </c>
      <c r="AC345" s="2">
        <v>0.41435</v>
      </c>
      <c r="AD345" s="6">
        <f t="shared" si="29"/>
        <v>0</v>
      </c>
      <c r="AE345" s="2">
        <v>1</v>
      </c>
      <c r="AF345" s="16">
        <v>-40400000</v>
      </c>
      <c r="AG345" s="16">
        <v>2179300000</v>
      </c>
      <c r="AH345" s="16">
        <v>107800000</v>
      </c>
      <c r="AI345" s="16">
        <v>3912400000</v>
      </c>
      <c r="AJ345" s="16">
        <v>-4800000</v>
      </c>
      <c r="AK345" s="16">
        <v>3797600000</v>
      </c>
      <c r="AL345" s="16">
        <v>3667600000</v>
      </c>
      <c r="AM345" s="16">
        <v>3710500000</v>
      </c>
      <c r="AN345" s="16">
        <v>3551200000</v>
      </c>
      <c r="AO345" s="16">
        <v>1118000000</v>
      </c>
      <c r="AP345" s="16">
        <v>582700000</v>
      </c>
      <c r="AQ345" s="16">
        <v>2838819250</v>
      </c>
    </row>
    <row r="346" spans="1:43">
      <c r="A346" s="1">
        <f t="shared" si="30"/>
        <v>41382</v>
      </c>
      <c r="B346" s="1">
        <f t="shared" si="31"/>
        <v>41747</v>
      </c>
      <c r="C346" s="1">
        <f t="shared" si="32"/>
        <v>42113</v>
      </c>
      <c r="D346" s="1">
        <f t="shared" si="33"/>
        <v>42448</v>
      </c>
      <c r="E346" s="7">
        <v>42478</v>
      </c>
      <c r="F346" t="s">
        <v>367</v>
      </c>
      <c r="G346" s="10">
        <v>1464537303.0899999</v>
      </c>
      <c r="H346" s="10">
        <v>14.443910816276283</v>
      </c>
      <c r="I346" s="2">
        <v>-10.814816942677</v>
      </c>
      <c r="J346" s="2">
        <v>-10.027914509152099</v>
      </c>
      <c r="K346" s="2">
        <v>66.985770000000002</v>
      </c>
      <c r="L346" s="2">
        <v>-0.10800947894492229</v>
      </c>
      <c r="M346" s="2">
        <v>-4.7374757612563698</v>
      </c>
      <c r="N346" s="2">
        <v>-4.5789460134387197</v>
      </c>
      <c r="O346" s="2">
        <v>67.632647584745769</v>
      </c>
      <c r="P346" s="2">
        <v>47.528592957636825</v>
      </c>
      <c r="Q346" s="2">
        <v>5.5935562232308379E-3</v>
      </c>
      <c r="R346" s="2">
        <v>9.0238726790450932E-2</v>
      </c>
      <c r="S346" s="2">
        <v>0.62240053050397881</v>
      </c>
      <c r="T346" s="2">
        <v>1.78409</v>
      </c>
      <c r="U346" s="2">
        <v>0.28195999999999999</v>
      </c>
      <c r="V346" s="2">
        <v>4.8562915889999996</v>
      </c>
      <c r="W346" s="2">
        <v>4.0813922729999996</v>
      </c>
      <c r="X346" s="2">
        <v>5.2250415910000001</v>
      </c>
      <c r="Y346" s="2">
        <v>0</v>
      </c>
      <c r="Z346" s="2">
        <v>0</v>
      </c>
      <c r="AA346" s="2">
        <v>0.68086595784967952</v>
      </c>
      <c r="AB346" s="2">
        <v>-3.4631085411368701</v>
      </c>
      <c r="AC346" s="2">
        <v>-0.83462999999999998</v>
      </c>
      <c r="AD346" s="6">
        <f t="shared" si="29"/>
        <v>0</v>
      </c>
      <c r="AE346" s="2">
        <v>1</v>
      </c>
      <c r="AF346" s="16">
        <v>-18824000</v>
      </c>
      <c r="AG346" s="16">
        <v>174281000</v>
      </c>
      <c r="AH346" s="16">
        <v>27216000</v>
      </c>
      <c r="AI346" s="16">
        <v>301600000</v>
      </c>
      <c r="AJ346" s="16">
        <v>1050000</v>
      </c>
      <c r="AK346" s="16">
        <v>60854000</v>
      </c>
      <c r="AL346" s="16">
        <v>111136000</v>
      </c>
      <c r="AM346" s="16">
        <v>142245000</v>
      </c>
      <c r="AN346" s="16">
        <v>187716000</v>
      </c>
      <c r="AO346" s="16">
        <v>174281000</v>
      </c>
      <c r="AP346" s="16">
        <v>11328000</v>
      </c>
      <c r="AQ346" s="16">
        <v>766142631.84000003</v>
      </c>
    </row>
    <row r="347" spans="1:43">
      <c r="A347" s="1">
        <f t="shared" si="30"/>
        <v>41368</v>
      </c>
      <c r="B347" s="1">
        <f t="shared" si="31"/>
        <v>41733</v>
      </c>
      <c r="C347" s="1">
        <f t="shared" si="32"/>
        <v>42099</v>
      </c>
      <c r="D347" s="1">
        <f t="shared" si="33"/>
        <v>42434</v>
      </c>
      <c r="E347" s="7">
        <v>42464</v>
      </c>
      <c r="F347" t="s">
        <v>368</v>
      </c>
      <c r="G347" s="10">
        <v>1827897596.3299999</v>
      </c>
      <c r="H347" s="10">
        <v>11.526062494676934</v>
      </c>
      <c r="I347" s="2">
        <v>53.7378885908158</v>
      </c>
      <c r="J347" s="2">
        <v>22.2633735708533</v>
      </c>
      <c r="K347" s="2">
        <v>61.683500000000002</v>
      </c>
      <c r="L347" s="2">
        <v>0.30517130751473265</v>
      </c>
      <c r="M347" s="2">
        <v>11.587398926766999</v>
      </c>
      <c r="N347" s="2">
        <v>19.5474201869831</v>
      </c>
      <c r="O347" s="2">
        <v>6.9275830148665474</v>
      </c>
      <c r="P347" s="2">
        <v>4.8160188186662127</v>
      </c>
      <c r="Q347" s="2">
        <v>-3.7299030324584988E-2</v>
      </c>
      <c r="R347" s="2">
        <v>0.12592610538140464</v>
      </c>
      <c r="S347" s="2">
        <v>0.97516976075066419</v>
      </c>
      <c r="T347" s="2">
        <v>1.2614700000000001</v>
      </c>
      <c r="U347" s="2">
        <v>6.9580000000000003E-2</v>
      </c>
      <c r="V347" s="2">
        <v>1.0104422260000001</v>
      </c>
      <c r="W347" s="2">
        <v>0.88713541600000001</v>
      </c>
      <c r="X347" s="2">
        <v>1.6432527480000001</v>
      </c>
      <c r="Y347" s="2">
        <v>0.38079829535963133</v>
      </c>
      <c r="Z347" s="2">
        <v>22.678921370000001</v>
      </c>
      <c r="AA347" s="2">
        <v>0.4448018080667594</v>
      </c>
      <c r="AB347" s="2">
        <v>-4.2692775851201503</v>
      </c>
      <c r="AC347" s="2">
        <v>-0.16902</v>
      </c>
      <c r="AD347" s="6">
        <f t="shared" si="29"/>
        <v>0</v>
      </c>
      <c r="AE347" s="2">
        <v>1</v>
      </c>
      <c r="AF347" s="16">
        <v>340537000</v>
      </c>
      <c r="AG347" s="16">
        <v>1115888000</v>
      </c>
      <c r="AH347" s="16">
        <v>197519000</v>
      </c>
      <c r="AI347" s="16">
        <v>1568531000</v>
      </c>
      <c r="AJ347" s="16">
        <v>-57052000</v>
      </c>
      <c r="AK347" s="16">
        <v>1332837000</v>
      </c>
      <c r="AL347" s="16">
        <v>1332837000</v>
      </c>
      <c r="AM347" s="16">
        <v>1489967000</v>
      </c>
      <c r="AN347" s="16">
        <v>1529584000</v>
      </c>
      <c r="AO347" s="16">
        <v>808147000</v>
      </c>
      <c r="AP347" s="16">
        <v>195876000</v>
      </c>
      <c r="AQ347" s="16">
        <v>1356947250.6199999</v>
      </c>
    </row>
    <row r="348" spans="1:43">
      <c r="A348" s="1">
        <f t="shared" si="30"/>
        <v>41368</v>
      </c>
      <c r="B348" s="1">
        <f t="shared" si="31"/>
        <v>41733</v>
      </c>
      <c r="C348" s="1">
        <f t="shared" si="32"/>
        <v>42099</v>
      </c>
      <c r="D348" s="1">
        <f t="shared" si="33"/>
        <v>42434</v>
      </c>
      <c r="E348" s="7">
        <v>42464</v>
      </c>
      <c r="F348" t="s">
        <v>369</v>
      </c>
      <c r="G348" s="10">
        <v>949865294.70000005</v>
      </c>
      <c r="H348" s="10">
        <v>11.316551185892653</v>
      </c>
      <c r="I348" s="2">
        <v>1.6422086130165201</v>
      </c>
      <c r="J348" s="2">
        <v>1.2561064449777199</v>
      </c>
      <c r="K348" s="2">
        <v>67.846090000000004</v>
      </c>
      <c r="L348" s="2">
        <v>1.5054584907537884E-2</v>
      </c>
      <c r="M348" s="2">
        <v>1.98834418923552</v>
      </c>
      <c r="N348" s="2">
        <v>2.4689592558535498</v>
      </c>
      <c r="O348" s="2">
        <v>34.057381959104291</v>
      </c>
      <c r="P348" s="2">
        <v>20.345746266264186</v>
      </c>
      <c r="Q348" s="2">
        <v>6.1734016112444293E-2</v>
      </c>
      <c r="R348" s="2">
        <v>8.5630854231282583E-2</v>
      </c>
      <c r="S348" s="2">
        <v>0.89149302446629941</v>
      </c>
      <c r="T348" s="2">
        <v>3.7668499999999998</v>
      </c>
      <c r="U348" s="2">
        <v>0.59199999999999997</v>
      </c>
      <c r="V348" s="2">
        <v>2.3525498009999999</v>
      </c>
      <c r="W348" s="2">
        <v>1.735268561</v>
      </c>
      <c r="X348" s="2">
        <v>2.807688271</v>
      </c>
      <c r="Y348" s="2">
        <v>0</v>
      </c>
      <c r="Z348" s="2">
        <v>0</v>
      </c>
      <c r="AA348" s="2">
        <v>0.22369058815598988</v>
      </c>
      <c r="AB348" s="2">
        <v>-2.57964071856287</v>
      </c>
      <c r="AC348" s="2">
        <v>-0.73982000000000003</v>
      </c>
      <c r="AD348" s="6">
        <f t="shared" si="29"/>
        <v>0</v>
      </c>
      <c r="AE348" s="2">
        <v>1</v>
      </c>
      <c r="AF348" s="16">
        <v>4690000</v>
      </c>
      <c r="AG348" s="16">
        <v>311533000</v>
      </c>
      <c r="AH348" s="16">
        <v>35864000</v>
      </c>
      <c r="AI348" s="16">
        <v>418821000</v>
      </c>
      <c r="AJ348" s="16">
        <v>23050000</v>
      </c>
      <c r="AK348" s="16">
        <v>214653000</v>
      </c>
      <c r="AL348" s="16">
        <v>263067000</v>
      </c>
      <c r="AM348" s="16">
        <v>326919000</v>
      </c>
      <c r="AN348" s="16">
        <v>373376000</v>
      </c>
      <c r="AO348" s="16">
        <v>311533000</v>
      </c>
      <c r="AP348" s="16">
        <v>19024000</v>
      </c>
      <c r="AQ348" s="16">
        <v>647907634.38999999</v>
      </c>
    </row>
    <row r="349" spans="1:43">
      <c r="A349" s="1">
        <f t="shared" si="30"/>
        <v>41353</v>
      </c>
      <c r="B349" s="1">
        <f t="shared" si="31"/>
        <v>41718</v>
      </c>
      <c r="C349" s="1">
        <f t="shared" si="32"/>
        <v>42084</v>
      </c>
      <c r="D349" s="1">
        <f t="shared" si="33"/>
        <v>42419</v>
      </c>
      <c r="E349" s="7">
        <v>42449</v>
      </c>
      <c r="F349" t="s">
        <v>370</v>
      </c>
      <c r="G349" s="10">
        <v>6432833574.3999996</v>
      </c>
      <c r="H349" s="10">
        <v>3.4234048217506956</v>
      </c>
      <c r="I349" s="2">
        <v>38.290478467293603</v>
      </c>
      <c r="J349" s="2">
        <v>8.1610400709804498</v>
      </c>
      <c r="K349" s="2">
        <v>35.737740000000002</v>
      </c>
      <c r="L349" s="2">
        <v>0.13794644167404729</v>
      </c>
      <c r="M349" s="2">
        <v>14.202517104239501</v>
      </c>
      <c r="N349" s="2">
        <v>21.548323366120901</v>
      </c>
      <c r="O349" s="2">
        <v>11.037027837168058</v>
      </c>
      <c r="P349" s="2">
        <v>3.18638390154717</v>
      </c>
      <c r="Q349" s="2">
        <v>6.5126022680758788E-2</v>
      </c>
      <c r="R349" s="2">
        <v>8.8732973260855719E-2</v>
      </c>
      <c r="S349" s="2">
        <v>1.0171461651123346</v>
      </c>
      <c r="T349" s="2">
        <v>1.1935199999999999</v>
      </c>
      <c r="U349" s="2">
        <v>6.1240000000000003E-2</v>
      </c>
      <c r="V349" s="2">
        <v>1.3854535429999999</v>
      </c>
      <c r="W349" s="2">
        <v>1.807781028</v>
      </c>
      <c r="X349" s="2">
        <v>7.1158618980000004</v>
      </c>
      <c r="Y349" s="2">
        <v>2.3872099591934122</v>
      </c>
      <c r="Z349" s="2">
        <v>25.703463466999999</v>
      </c>
      <c r="AA349" s="2">
        <v>6.4210946118825524E-2</v>
      </c>
      <c r="AB349" s="2">
        <v>23.487396176719699</v>
      </c>
      <c r="AC349" s="2">
        <v>0.64056000000000002</v>
      </c>
      <c r="AD349" s="6">
        <f t="shared" si="29"/>
        <v>0</v>
      </c>
      <c r="AE349" s="2">
        <v>1</v>
      </c>
      <c r="AF349" s="16">
        <v>399506000</v>
      </c>
      <c r="AG349" s="16">
        <v>2896095000</v>
      </c>
      <c r="AH349" s="16">
        <v>383200000</v>
      </c>
      <c r="AI349" s="16">
        <v>4318575000</v>
      </c>
      <c r="AJ349" s="16">
        <v>286074000</v>
      </c>
      <c r="AK349" s="16">
        <v>4020851000</v>
      </c>
      <c r="AL349" s="16">
        <v>4194977000</v>
      </c>
      <c r="AM349" s="16">
        <v>4625624000</v>
      </c>
      <c r="AN349" s="16">
        <v>4392622000</v>
      </c>
      <c r="AO349" s="16">
        <v>855009000</v>
      </c>
      <c r="AP349" s="16">
        <v>719478000</v>
      </c>
      <c r="AQ349" s="16">
        <v>7940898714.2299995</v>
      </c>
    </row>
    <row r="350" spans="1:43">
      <c r="A350" s="1">
        <f t="shared" si="30"/>
        <v>41351</v>
      </c>
      <c r="B350" s="1">
        <f t="shared" si="31"/>
        <v>41716</v>
      </c>
      <c r="C350" s="1">
        <f t="shared" si="32"/>
        <v>42082</v>
      </c>
      <c r="D350" s="1">
        <f t="shared" si="33"/>
        <v>42417</v>
      </c>
      <c r="E350" s="7">
        <v>42447</v>
      </c>
      <c r="F350" t="s">
        <v>371</v>
      </c>
      <c r="G350" s="10">
        <v>726270023.42999995</v>
      </c>
      <c r="H350" s="10">
        <v>-23.313816698670788</v>
      </c>
      <c r="I350" s="2">
        <v>3.7386882444355201</v>
      </c>
      <c r="J350" s="2">
        <v>3.1371595330739299</v>
      </c>
      <c r="K350" s="2">
        <v>58.982750000000003</v>
      </c>
      <c r="L350" s="2">
        <v>-9.5783669808657511E-3</v>
      </c>
      <c r="M350" s="2">
        <v>7.85114495281542</v>
      </c>
      <c r="N350" s="2">
        <v>6.2963336583834897</v>
      </c>
      <c r="O350" s="2">
        <v>29.417798311345646</v>
      </c>
      <c r="P350" s="2">
        <v>5.7997472197107243</v>
      </c>
      <c r="Q350" s="2">
        <v>0.10185405379076784</v>
      </c>
      <c r="R350" s="2">
        <v>8.93704218288843E-2</v>
      </c>
      <c r="S350" s="2">
        <v>0.71733724113550978</v>
      </c>
      <c r="T350" s="2">
        <v>2.8740199999999998</v>
      </c>
      <c r="U350" s="2">
        <v>0.25525999999999999</v>
      </c>
      <c r="V350" s="2">
        <v>3.1519206689999999</v>
      </c>
      <c r="W350" s="2">
        <v>3.1165796559999999</v>
      </c>
      <c r="X350" s="2">
        <v>3.3671062329999999</v>
      </c>
      <c r="Y350" s="2">
        <v>0.46983956787244746</v>
      </c>
      <c r="Z350" s="2">
        <v>11.206935809000001</v>
      </c>
      <c r="AA350" s="2">
        <v>0.19966922905887674</v>
      </c>
      <c r="AB350" s="2">
        <v>0.64650611816333903</v>
      </c>
      <c r="AC350" s="2">
        <v>0.11998</v>
      </c>
      <c r="AD350" s="6">
        <f t="shared" si="29"/>
        <v>0</v>
      </c>
      <c r="AE350" s="2">
        <v>1</v>
      </c>
      <c r="AF350" s="16">
        <v>-3834000</v>
      </c>
      <c r="AG350" s="16">
        <v>400277000</v>
      </c>
      <c r="AH350" s="16">
        <v>43483000</v>
      </c>
      <c r="AI350" s="16">
        <v>486548000</v>
      </c>
      <c r="AJ350" s="16">
        <v>35549000</v>
      </c>
      <c r="AK350" s="16">
        <v>295623000</v>
      </c>
      <c r="AL350" s="16">
        <v>330399000</v>
      </c>
      <c r="AM350" s="16">
        <v>349019000</v>
      </c>
      <c r="AN350" s="16">
        <v>349019000</v>
      </c>
      <c r="AO350" s="16">
        <v>272327000</v>
      </c>
      <c r="AP350" s="16">
        <v>37900000</v>
      </c>
      <c r="AQ350" s="16">
        <v>1114934556</v>
      </c>
    </row>
    <row r="351" spans="1:43">
      <c r="A351" s="1">
        <f t="shared" si="30"/>
        <v>41347</v>
      </c>
      <c r="B351" s="1">
        <f t="shared" si="31"/>
        <v>41712</v>
      </c>
      <c r="C351" s="1">
        <f t="shared" si="32"/>
        <v>42078</v>
      </c>
      <c r="D351" s="1">
        <f t="shared" si="33"/>
        <v>42413</v>
      </c>
      <c r="E351" s="7">
        <v>42443</v>
      </c>
      <c r="F351" t="s">
        <v>372</v>
      </c>
      <c r="G351" s="10">
        <v>1866075399</v>
      </c>
      <c r="H351" s="10">
        <v>12.093516479761005</v>
      </c>
      <c r="I351" s="2">
        <v>19.509232943515201</v>
      </c>
      <c r="J351" s="2">
        <v>3.4553213400984899</v>
      </c>
      <c r="K351" s="2">
        <v>30.38241</v>
      </c>
      <c r="L351" s="2">
        <v>0.1740425931448896</v>
      </c>
      <c r="M351" s="2">
        <v>6.94122999515334</v>
      </c>
      <c r="N351" s="2">
        <v>30.7732081338984</v>
      </c>
      <c r="O351" s="2">
        <v>5.6572981917022798</v>
      </c>
      <c r="P351" s="2">
        <v>9.9030579614103509</v>
      </c>
      <c r="Q351" s="2">
        <v>3.0141469775252314E-2</v>
      </c>
      <c r="R351" s="2">
        <v>0.26657757449354452</v>
      </c>
      <c r="S351" s="2">
        <v>3.2676436984062192</v>
      </c>
      <c r="T351" s="2">
        <v>1.0597799999999999</v>
      </c>
      <c r="U351" s="2">
        <v>1.34E-2</v>
      </c>
      <c r="V351" s="2">
        <v>0.58890042099999995</v>
      </c>
      <c r="W351" s="2">
        <v>0.58624053499999995</v>
      </c>
      <c r="X351" s="2">
        <v>3.1510364609999999</v>
      </c>
      <c r="Y351" s="2">
        <v>0.10139391155976361</v>
      </c>
      <c r="Z351" s="2">
        <v>3.0491622189999998</v>
      </c>
      <c r="AA351" s="2">
        <v>0.13389336249461511</v>
      </c>
      <c r="AB351" s="2">
        <v>-0.31304631091278501</v>
      </c>
      <c r="AC351" s="2">
        <v>-4.1829999999999999E-2</v>
      </c>
      <c r="AD351" s="6">
        <f t="shared" si="29"/>
        <v>0</v>
      </c>
      <c r="AE351" s="2">
        <v>1</v>
      </c>
      <c r="AF351" s="16">
        <v>63025000</v>
      </c>
      <c r="AG351" s="16">
        <v>362124000</v>
      </c>
      <c r="AH351" s="16">
        <v>143025000</v>
      </c>
      <c r="AI351" s="16">
        <v>536523000</v>
      </c>
      <c r="AJ351" s="16">
        <v>52843000</v>
      </c>
      <c r="AK351" s="16">
        <v>1329131000</v>
      </c>
      <c r="AL351" s="16">
        <v>1511657000</v>
      </c>
      <c r="AM351" s="16">
        <v>1753166000</v>
      </c>
      <c r="AN351" s="16">
        <v>1753166000</v>
      </c>
      <c r="AO351" s="16">
        <v>328787000</v>
      </c>
      <c r="AP351" s="16">
        <v>188365000</v>
      </c>
      <c r="AQ351" s="16">
        <v>1065636973.88</v>
      </c>
    </row>
    <row r="352" spans="1:43">
      <c r="A352" s="1">
        <f t="shared" si="30"/>
        <v>41336</v>
      </c>
      <c r="B352" s="1">
        <f t="shared" si="31"/>
        <v>41701</v>
      </c>
      <c r="C352" s="1">
        <f t="shared" si="32"/>
        <v>42067</v>
      </c>
      <c r="D352" s="1">
        <f t="shared" si="33"/>
        <v>42402</v>
      </c>
      <c r="E352" s="7">
        <v>42432</v>
      </c>
      <c r="F352" t="s">
        <v>373</v>
      </c>
      <c r="G352" s="10">
        <v>641482926.79999995</v>
      </c>
      <c r="H352" s="10">
        <v>15.940983761699721</v>
      </c>
      <c r="I352" s="2">
        <v>-3.34413158111199</v>
      </c>
      <c r="J352" s="2">
        <v>-1.60416403900341</v>
      </c>
      <c r="K352" s="2">
        <v>36.801319999999997</v>
      </c>
      <c r="L352" s="2">
        <v>-1.2188871622911044E-2</v>
      </c>
      <c r="M352" s="2">
        <v>6.8850195238089098</v>
      </c>
      <c r="N352" s="2">
        <v>6.6863658749100301</v>
      </c>
      <c r="O352" s="2">
        <v>9.4372248787483706</v>
      </c>
      <c r="P352" s="2">
        <v>14.110563746510779</v>
      </c>
      <c r="Q352" s="2">
        <v>-2.9968301086053781E-2</v>
      </c>
      <c r="R352" s="2">
        <v>4.3646215324909886E-2</v>
      </c>
      <c r="S352" s="2">
        <v>0.77206342314436727</v>
      </c>
      <c r="T352" s="2">
        <v>1.3261400000000001</v>
      </c>
      <c r="U352" s="2">
        <v>3.9390000000000001E-2</v>
      </c>
      <c r="V352" s="2">
        <v>0.69214948899999995</v>
      </c>
      <c r="W352" s="2">
        <v>1.129432097</v>
      </c>
      <c r="X352" s="2">
        <v>1.8725975969999999</v>
      </c>
      <c r="Y352" s="2">
        <v>1.5424803756779706</v>
      </c>
      <c r="Z352" s="2">
        <v>52.576543284000003</v>
      </c>
      <c r="AA352" s="2">
        <v>0.13295302745290477</v>
      </c>
      <c r="AB352" s="2">
        <v>14.231676682487601</v>
      </c>
      <c r="AC352" s="2">
        <v>0.47372999999999998</v>
      </c>
      <c r="AD352" s="6">
        <f t="shared" si="29"/>
        <v>0</v>
      </c>
      <c r="AE352" s="2">
        <v>1</v>
      </c>
      <c r="AF352" s="16">
        <v>-8942000</v>
      </c>
      <c r="AG352" s="16">
        <v>733620000</v>
      </c>
      <c r="AH352" s="16">
        <v>39003000</v>
      </c>
      <c r="AI352" s="16">
        <v>893617000</v>
      </c>
      <c r="AJ352" s="16">
        <v>-20676000</v>
      </c>
      <c r="AK352" s="16">
        <v>472028000</v>
      </c>
      <c r="AL352" s="16">
        <v>533913000</v>
      </c>
      <c r="AM352" s="16">
        <v>689929000</v>
      </c>
      <c r="AN352" s="16">
        <v>689929000</v>
      </c>
      <c r="AO352" s="16">
        <v>288545000</v>
      </c>
      <c r="AP352" s="16">
        <v>92040000</v>
      </c>
      <c r="AQ352" s="16">
        <v>868602177.84000003</v>
      </c>
    </row>
    <row r="353" spans="1:43">
      <c r="A353" s="1">
        <f t="shared" si="30"/>
        <v>41336</v>
      </c>
      <c r="B353" s="1">
        <f t="shared" si="31"/>
        <v>41701</v>
      </c>
      <c r="C353" s="1">
        <f t="shared" si="32"/>
        <v>42067</v>
      </c>
      <c r="D353" s="1">
        <f t="shared" si="33"/>
        <v>42402</v>
      </c>
      <c r="E353" s="7">
        <v>42432</v>
      </c>
      <c r="F353" t="s">
        <v>374</v>
      </c>
      <c r="G353" s="10">
        <v>1610528213.9100001</v>
      </c>
      <c r="H353" s="10">
        <v>27.049390714086933</v>
      </c>
      <c r="I353" s="2">
        <v>14.205061655752599</v>
      </c>
      <c r="J353" s="2">
        <v>11.342585356255601</v>
      </c>
      <c r="K353" s="2">
        <v>58.03689</v>
      </c>
      <c r="L353" s="2">
        <v>0.13588969342887863</v>
      </c>
      <c r="M353" s="2">
        <v>17.449325038754399</v>
      </c>
      <c r="N353" s="2">
        <v>19.036871638389499</v>
      </c>
      <c r="O353" s="2">
        <v>10.090159722187371</v>
      </c>
      <c r="P353" s="2">
        <v>18.1484477131409</v>
      </c>
      <c r="Q353" s="2">
        <v>4.5444371521678927E-2</v>
      </c>
      <c r="R353" s="2">
        <v>0.10980029384556783</v>
      </c>
      <c r="S353" s="2">
        <v>0.95625691534708246</v>
      </c>
      <c r="T353" s="2">
        <v>2.6082800000000002</v>
      </c>
      <c r="U353" s="2">
        <v>0.20716999999999999</v>
      </c>
      <c r="V353" s="2">
        <v>2.2106246180000002</v>
      </c>
      <c r="W353" s="2">
        <v>2.0704338519999999</v>
      </c>
      <c r="X353" s="2">
        <v>2.5808284480000001</v>
      </c>
      <c r="Y353" s="2">
        <v>0</v>
      </c>
      <c r="Z353" s="2">
        <v>0</v>
      </c>
      <c r="AA353" s="2">
        <v>0.12367791643143437</v>
      </c>
      <c r="AB353" s="2">
        <v>-0.77791191062611997</v>
      </c>
      <c r="AC353" s="2">
        <v>-0.12368</v>
      </c>
      <c r="AD353" s="6">
        <f t="shared" si="29"/>
        <v>0</v>
      </c>
      <c r="AE353" s="2">
        <v>1</v>
      </c>
      <c r="AF353" s="16">
        <v>58009000</v>
      </c>
      <c r="AG353" s="16">
        <v>426883000</v>
      </c>
      <c r="AH353" s="16">
        <v>60534000</v>
      </c>
      <c r="AI353" s="16">
        <v>551310000</v>
      </c>
      <c r="AJ353" s="16">
        <v>23958000</v>
      </c>
      <c r="AK353" s="16">
        <v>329968000</v>
      </c>
      <c r="AL353" s="16">
        <v>467438000</v>
      </c>
      <c r="AM353" s="16">
        <v>527194000</v>
      </c>
      <c r="AN353" s="16">
        <v>527194000</v>
      </c>
      <c r="AO353" s="16">
        <v>426883000</v>
      </c>
      <c r="AP353" s="16">
        <v>111586000</v>
      </c>
      <c r="AQ353" s="16">
        <v>1125920562.76</v>
      </c>
    </row>
    <row r="354" spans="1:43">
      <c r="A354" s="1">
        <f t="shared" si="30"/>
        <v>41335</v>
      </c>
      <c r="B354" s="1">
        <f t="shared" si="31"/>
        <v>41700</v>
      </c>
      <c r="C354" s="1">
        <f t="shared" si="32"/>
        <v>42066</v>
      </c>
      <c r="D354" s="1">
        <f t="shared" si="33"/>
        <v>42401</v>
      </c>
      <c r="E354" s="7">
        <v>42431</v>
      </c>
      <c r="F354" t="s">
        <v>375</v>
      </c>
      <c r="G354" s="10">
        <v>586419528.28999996</v>
      </c>
      <c r="H354" s="10">
        <v>42.035470078942637</v>
      </c>
      <c r="I354" s="2">
        <v>-3.44405692523552</v>
      </c>
      <c r="J354" s="2">
        <v>-1.77464239443695</v>
      </c>
      <c r="K354" s="2">
        <v>43.061450000000001</v>
      </c>
      <c r="L354" s="2">
        <v>2.5680824374860786E-2</v>
      </c>
      <c r="M354" s="2">
        <v>4.9084833822479599</v>
      </c>
      <c r="N354" s="2">
        <v>5.3398747683141901</v>
      </c>
      <c r="O354" s="2">
        <v>3.5626403586086255</v>
      </c>
      <c r="P354" s="2">
        <v>-4.3572144820702237</v>
      </c>
      <c r="Q354" s="2">
        <v>7.1855174913902489E-2</v>
      </c>
      <c r="R354" s="2">
        <v>8.8730224485762177E-2</v>
      </c>
      <c r="S354" s="2">
        <v>0.89626434680897726</v>
      </c>
      <c r="T354" s="2">
        <v>2.4713699999999998</v>
      </c>
      <c r="U354" s="2">
        <v>0.31483</v>
      </c>
      <c r="V354" s="2">
        <v>0.43875363299999998</v>
      </c>
      <c r="W354" s="2">
        <v>0.43751754700000001</v>
      </c>
      <c r="X354" s="2">
        <v>0.967976909</v>
      </c>
      <c r="Y354" s="2">
        <v>0.30059372245990773</v>
      </c>
      <c r="Z354" s="2">
        <v>36.751350402</v>
      </c>
      <c r="AA354" s="2">
        <v>0.31778525456911405</v>
      </c>
      <c r="AB354" s="2">
        <v>-0.88419220634911899</v>
      </c>
      <c r="AC354" s="2">
        <v>-8.6660000000000001E-2</v>
      </c>
      <c r="AD354" s="6">
        <f t="shared" si="29"/>
        <v>0</v>
      </c>
      <c r="AE354" s="2">
        <v>1</v>
      </c>
      <c r="AF354" s="16">
        <v>10953000</v>
      </c>
      <c r="AG354" s="16">
        <v>426505000</v>
      </c>
      <c r="AH354" s="16">
        <v>65542000</v>
      </c>
      <c r="AI354" s="16">
        <v>738666000</v>
      </c>
      <c r="AJ354" s="16">
        <v>47571000</v>
      </c>
      <c r="AK354" s="16">
        <v>758400000</v>
      </c>
      <c r="AL354" s="16">
        <v>689920000</v>
      </c>
      <c r="AM354" s="16">
        <v>689738000</v>
      </c>
      <c r="AN354" s="16">
        <v>662040000</v>
      </c>
      <c r="AO354" s="16">
        <v>327931000</v>
      </c>
      <c r="AP354" s="16">
        <v>74315000</v>
      </c>
      <c r="AQ354" s="16">
        <v>264757618.25</v>
      </c>
    </row>
    <row r="355" spans="1:43">
      <c r="A355" s="1">
        <f t="shared" si="30"/>
        <v>41326</v>
      </c>
      <c r="B355" s="1">
        <f t="shared" si="31"/>
        <v>41691</v>
      </c>
      <c r="C355" s="1">
        <f t="shared" si="32"/>
        <v>42057</v>
      </c>
      <c r="D355" s="1">
        <f t="shared" si="33"/>
        <v>42392</v>
      </c>
      <c r="E355" s="7">
        <v>42422</v>
      </c>
      <c r="F355" t="s">
        <v>376</v>
      </c>
      <c r="G355" s="10">
        <v>104840707375</v>
      </c>
      <c r="H355" s="10">
        <v>7.5674124311284166</v>
      </c>
      <c r="I355" s="2">
        <v>17.535587188612102</v>
      </c>
      <c r="J355" s="2">
        <v>10.414244954031499</v>
      </c>
      <c r="K355" s="2">
        <v>29.364419999999999</v>
      </c>
      <c r="L355" s="2">
        <v>0.11869096460261426</v>
      </c>
      <c r="M355" s="2">
        <v>16.696607841065202</v>
      </c>
      <c r="N355" s="2">
        <v>13.937179779328</v>
      </c>
      <c r="O355" s="2">
        <v>8.3239366745116001</v>
      </c>
      <c r="P355" s="2">
        <v>0.12560289922303283</v>
      </c>
      <c r="Q355" s="2">
        <v>8.2763385146804841E-2</v>
      </c>
      <c r="R355" s="2">
        <v>7.6519088656448034E-2</v>
      </c>
      <c r="S355" s="2">
        <v>0.63482665614104339</v>
      </c>
      <c r="T355" s="2">
        <v>1.3411299999999999</v>
      </c>
      <c r="U355" s="2">
        <v>8.7800000000000003E-2</v>
      </c>
      <c r="V355" s="2">
        <v>0.795667546</v>
      </c>
      <c r="W355" s="2">
        <v>1.6809725230000001</v>
      </c>
      <c r="X355" s="2">
        <v>1.4799807389999999</v>
      </c>
      <c r="Y355" s="2">
        <v>0.60499324407320965</v>
      </c>
      <c r="Z355" s="2">
        <v>23.749438137999999</v>
      </c>
      <c r="AA355" s="2">
        <v>9.9780555290525708E-2</v>
      </c>
      <c r="AB355" s="2">
        <v>15.9142268041237</v>
      </c>
      <c r="AC355" s="2">
        <v>0.27616000000000002</v>
      </c>
      <c r="AD355" s="6">
        <f t="shared" si="29"/>
        <v>0</v>
      </c>
      <c r="AE355" s="2">
        <v>1</v>
      </c>
      <c r="AF355" s="16">
        <v>6220000000</v>
      </c>
      <c r="AG355" s="16">
        <v>52405000000</v>
      </c>
      <c r="AH355" s="16">
        <v>6979000000</v>
      </c>
      <c r="AI355" s="16">
        <v>91206000000</v>
      </c>
      <c r="AJ355" s="16">
        <v>4792000000</v>
      </c>
      <c r="AK355" s="16">
        <v>57708000000</v>
      </c>
      <c r="AL355" s="16">
        <v>56600000000</v>
      </c>
      <c r="AM355" s="16">
        <v>57900000000</v>
      </c>
      <c r="AN355" s="16">
        <v>57900000000</v>
      </c>
      <c r="AO355" s="16">
        <v>32564000000</v>
      </c>
      <c r="AP355" s="16">
        <v>11466000000</v>
      </c>
      <c r="AQ355" s="16">
        <v>95442257909.949997</v>
      </c>
    </row>
    <row r="356" spans="1:43">
      <c r="A356" s="1">
        <f t="shared" si="30"/>
        <v>41327</v>
      </c>
      <c r="B356" s="1">
        <f t="shared" si="31"/>
        <v>41692</v>
      </c>
      <c r="C356" s="1">
        <f t="shared" si="32"/>
        <v>42058</v>
      </c>
      <c r="D356" s="1">
        <f t="shared" si="33"/>
        <v>42393</v>
      </c>
      <c r="E356" s="7">
        <v>42423</v>
      </c>
      <c r="F356" t="s">
        <v>377</v>
      </c>
      <c r="G356" s="10">
        <v>747934609.34000003</v>
      </c>
      <c r="H356" s="10">
        <v>2.4156898783411402</v>
      </c>
      <c r="I356" s="2">
        <v>8.53331530678925</v>
      </c>
      <c r="J356" s="2">
        <v>4.9590699943200498</v>
      </c>
      <c r="K356" s="2">
        <v>44.741959999999999</v>
      </c>
      <c r="L356" s="2">
        <v>8.1251332634955362E-2</v>
      </c>
      <c r="M356" s="2">
        <v>8.2776660157368909</v>
      </c>
      <c r="N356" s="2">
        <v>10.505072327537199</v>
      </c>
      <c r="O356" s="2">
        <v>7.6826616275942987</v>
      </c>
      <c r="P356" s="2">
        <v>0.70803310556090737</v>
      </c>
      <c r="Q356" s="2">
        <v>5.5900190035528381E-2</v>
      </c>
      <c r="R356" s="2">
        <v>9.9647024539295456E-2</v>
      </c>
      <c r="S356" s="2">
        <v>1.0434934052044482</v>
      </c>
      <c r="T356" s="2">
        <v>2.88591</v>
      </c>
      <c r="U356" s="2">
        <v>0.33048</v>
      </c>
      <c r="V356" s="2">
        <v>0.93454845799999997</v>
      </c>
      <c r="W356" s="2">
        <v>1.0288552500000001</v>
      </c>
      <c r="X356" s="2">
        <v>1.6054149049999999</v>
      </c>
      <c r="Y356" s="2">
        <v>0.20961918004844352</v>
      </c>
      <c r="Z356" s="2">
        <v>13.973924244000001</v>
      </c>
      <c r="AA356" s="2">
        <v>0.10865726019523682</v>
      </c>
      <c r="AB356" s="2">
        <v>0.70276329497004597</v>
      </c>
      <c r="AC356" s="2">
        <v>6.4500000000000002E-2</v>
      </c>
      <c r="AD356" s="6">
        <f t="shared" si="29"/>
        <v>0</v>
      </c>
      <c r="AE356" s="2">
        <v>1</v>
      </c>
      <c r="AF356" s="16">
        <v>35058000</v>
      </c>
      <c r="AG356" s="16">
        <v>431476000</v>
      </c>
      <c r="AH356" s="16">
        <v>57788000</v>
      </c>
      <c r="AI356" s="16">
        <v>579927000</v>
      </c>
      <c r="AJ356" s="16">
        <v>33828000</v>
      </c>
      <c r="AK356" s="16">
        <v>595346000</v>
      </c>
      <c r="AL356" s="16">
        <v>560054000</v>
      </c>
      <c r="AM356" s="16">
        <v>605150000</v>
      </c>
      <c r="AN356" s="16">
        <v>605150000</v>
      </c>
      <c r="AO356" s="16">
        <v>356704000</v>
      </c>
      <c r="AP356" s="16">
        <v>81814000</v>
      </c>
      <c r="AQ356" s="16">
        <v>628549278.39999998</v>
      </c>
    </row>
    <row r="357" spans="1:43">
      <c r="A357" s="1">
        <f t="shared" si="30"/>
        <v>41321</v>
      </c>
      <c r="B357" s="1">
        <f t="shared" si="31"/>
        <v>41686</v>
      </c>
      <c r="C357" s="1">
        <f t="shared" si="32"/>
        <v>42052</v>
      </c>
      <c r="D357" s="1">
        <f t="shared" si="33"/>
        <v>42387</v>
      </c>
      <c r="E357" s="7">
        <v>42417</v>
      </c>
      <c r="F357" t="s">
        <v>378</v>
      </c>
      <c r="G357" s="10">
        <v>4263250132.2199998</v>
      </c>
      <c r="H357" s="10">
        <v>-3.3564851626070205</v>
      </c>
      <c r="I357" s="2">
        <v>4.81523442677332</v>
      </c>
      <c r="J357" s="2">
        <v>0.422412604284993</v>
      </c>
      <c r="K357" s="2">
        <v>5.6074400000000004</v>
      </c>
      <c r="L357" s="2">
        <v>4.7329770791594505E-2</v>
      </c>
      <c r="M357" s="2">
        <v>1.2629089129836799</v>
      </c>
      <c r="N357" s="2">
        <v>11.1913122037087</v>
      </c>
      <c r="O357" s="2">
        <v>6.0517502091092581</v>
      </c>
      <c r="P357" s="2">
        <v>7.2462816766156068</v>
      </c>
      <c r="Q357" s="2">
        <v>-1.2449667572474329E-2</v>
      </c>
      <c r="R357" s="2">
        <v>-3.8195392365457263E-2</v>
      </c>
      <c r="S357" s="2">
        <v>3.622930484124038</v>
      </c>
      <c r="T357" s="2">
        <v>1.5444899999999999</v>
      </c>
      <c r="U357" s="2">
        <v>0.31556000000000001</v>
      </c>
      <c r="V357" s="2">
        <v>8.8954926000000004E-2</v>
      </c>
      <c r="W357" s="2">
        <v>9.5066556999999996E-2</v>
      </c>
      <c r="X357" s="2">
        <v>1.0375142980000001</v>
      </c>
      <c r="Y357" s="2">
        <v>0.35261074274345594</v>
      </c>
      <c r="Z357" s="2">
        <v>28.201907619</v>
      </c>
      <c r="AA357" s="2">
        <v>0.12294744336962427</v>
      </c>
      <c r="AB357" s="2">
        <v>4.6060020228660701</v>
      </c>
      <c r="AC357" s="2">
        <v>0.12769</v>
      </c>
      <c r="AD357" s="6">
        <f t="shared" si="29"/>
        <v>0</v>
      </c>
      <c r="AE357" s="2">
        <v>1</v>
      </c>
      <c r="AF357" s="16">
        <v>266691000</v>
      </c>
      <c r="AG357" s="16">
        <v>5634741000</v>
      </c>
      <c r="AH357" s="16">
        <v>-490102000</v>
      </c>
      <c r="AI357" s="16">
        <v>12831443000</v>
      </c>
      <c r="AJ357" s="16">
        <v>-578753000</v>
      </c>
      <c r="AK357" s="16">
        <v>37827299000</v>
      </c>
      <c r="AL357" s="16">
        <v>42553918000</v>
      </c>
      <c r="AM357" s="16">
        <v>42553918000</v>
      </c>
      <c r="AN357" s="16">
        <v>46487426000</v>
      </c>
      <c r="AO357" s="16">
        <v>4165826000</v>
      </c>
      <c r="AP357" s="16">
        <v>717424000</v>
      </c>
      <c r="AQ357" s="16">
        <v>4341670842.0200005</v>
      </c>
    </row>
    <row r="358" spans="1:43">
      <c r="A358" s="1">
        <f t="shared" si="30"/>
        <v>41313</v>
      </c>
      <c r="B358" s="1">
        <f t="shared" si="31"/>
        <v>41678</v>
      </c>
      <c r="C358" s="1">
        <f t="shared" si="32"/>
        <v>42044</v>
      </c>
      <c r="D358" s="1">
        <f t="shared" si="33"/>
        <v>42379</v>
      </c>
      <c r="E358" s="7">
        <v>42409</v>
      </c>
      <c r="F358" t="s">
        <v>379</v>
      </c>
      <c r="G358" s="10">
        <v>1291877971.54</v>
      </c>
      <c r="H358" s="10">
        <v>14.567960937995895</v>
      </c>
      <c r="I358" s="2">
        <v>7.2989179913454496</v>
      </c>
      <c r="J358" s="2">
        <v>9.3205499066397106</v>
      </c>
      <c r="K358" s="2">
        <v>51.666179999999997</v>
      </c>
      <c r="L358" s="2">
        <v>4.1147819539005592E-2</v>
      </c>
      <c r="M358" s="2">
        <v>21.178597112441899</v>
      </c>
      <c r="N358" s="2">
        <v>5.9686157464757201</v>
      </c>
      <c r="O358" s="2">
        <v>9.3928821253436645</v>
      </c>
      <c r="P358" s="2">
        <v>4.2618555380647871</v>
      </c>
      <c r="Q358" s="2">
        <v>-9.5356644643048757E-2</v>
      </c>
      <c r="R358" s="2">
        <v>6.3778755120081521E-2</v>
      </c>
      <c r="S358" s="2">
        <v>0.27512213967110011</v>
      </c>
      <c r="T358" s="2">
        <v>1.2086399999999999</v>
      </c>
      <c r="U358" s="2">
        <v>1.461E-2</v>
      </c>
      <c r="V358" s="2">
        <v>1.9493854100000001</v>
      </c>
      <c r="W358" s="2">
        <v>3.3658819640000002</v>
      </c>
      <c r="X358" s="2">
        <v>1.505646676</v>
      </c>
      <c r="Y358" s="2">
        <v>1.081939440672643</v>
      </c>
      <c r="Z358" s="2">
        <v>42.135366529999999</v>
      </c>
      <c r="AA358" s="2">
        <v>1.290794154204831E-3</v>
      </c>
      <c r="AB358" s="2">
        <v>19.4432342868608</v>
      </c>
      <c r="AC358" s="2">
        <v>0.51839000000000002</v>
      </c>
      <c r="AD358" s="6">
        <f t="shared" si="29"/>
        <v>0</v>
      </c>
      <c r="AE358" s="2">
        <v>1</v>
      </c>
      <c r="AF358" s="16">
        <v>67103000</v>
      </c>
      <c r="AG358" s="16">
        <v>1630779000</v>
      </c>
      <c r="AH358" s="16">
        <v>151223000</v>
      </c>
      <c r="AI358" s="16">
        <v>2371056000</v>
      </c>
      <c r="AJ358" s="16">
        <v>-62204000</v>
      </c>
      <c r="AK358" s="16">
        <v>576870000</v>
      </c>
      <c r="AL358" s="16">
        <v>594330000</v>
      </c>
      <c r="AM358" s="16">
        <v>652330000</v>
      </c>
      <c r="AN358" s="16">
        <v>652330000</v>
      </c>
      <c r="AO358" s="16">
        <v>783298000</v>
      </c>
      <c r="AP358" s="16">
        <v>222237000</v>
      </c>
      <c r="AQ358" s="16">
        <v>2087445944.8900001</v>
      </c>
    </row>
    <row r="359" spans="1:43">
      <c r="A359" s="1">
        <f t="shared" si="30"/>
        <v>41308</v>
      </c>
      <c r="B359" s="1">
        <f t="shared" si="31"/>
        <v>41673</v>
      </c>
      <c r="C359" s="1">
        <f t="shared" si="32"/>
        <v>42039</v>
      </c>
      <c r="D359" s="1">
        <f t="shared" si="33"/>
        <v>42374</v>
      </c>
      <c r="E359" s="7">
        <v>42404</v>
      </c>
      <c r="F359" t="s">
        <v>380</v>
      </c>
      <c r="G359" s="10">
        <v>239187585.78</v>
      </c>
      <c r="H359" s="10">
        <v>-6.9656208574719862</v>
      </c>
      <c r="I359" s="2">
        <v>11.646629404662599</v>
      </c>
      <c r="J359" s="2">
        <v>8.9126712328767095</v>
      </c>
      <c r="K359" s="2">
        <v>51.806330000000003</v>
      </c>
      <c r="L359" s="2">
        <v>9.2405616921487799E-2</v>
      </c>
      <c r="M359" s="2">
        <v>12.5791952054795</v>
      </c>
      <c r="N359" s="2">
        <v>16.127365113630599</v>
      </c>
      <c r="O359" s="2">
        <v>9.5628561810256887</v>
      </c>
      <c r="P359" s="2">
        <v>9.1884811954897287</v>
      </c>
      <c r="Q359" s="2">
        <v>0.14223434444428107</v>
      </c>
      <c r="R359" s="2">
        <v>0.18478957977033961</v>
      </c>
      <c r="S359" s="2">
        <v>1.0385261421939898</v>
      </c>
      <c r="T359" s="2">
        <v>4.6987899999999998</v>
      </c>
      <c r="U359" s="2">
        <v>0.53881999999999997</v>
      </c>
      <c r="V359" s="2">
        <v>1.781378688</v>
      </c>
      <c r="W359" s="2">
        <v>1.4852475000000001</v>
      </c>
      <c r="X359" s="2">
        <v>2.2768064090000002</v>
      </c>
      <c r="Y359" s="2">
        <v>0</v>
      </c>
      <c r="Z359" s="2">
        <v>0</v>
      </c>
      <c r="AA359" s="2">
        <v>0.35461237099971155</v>
      </c>
      <c r="AB359" s="2">
        <v>-2.5034969441118999</v>
      </c>
      <c r="AC359" s="2">
        <v>-0.36974000000000001</v>
      </c>
      <c r="AD359" s="6">
        <f t="shared" si="29"/>
        <v>0</v>
      </c>
      <c r="AE359" s="2">
        <v>1</v>
      </c>
      <c r="AF359" s="16">
        <v>9930000</v>
      </c>
      <c r="AG359" s="16">
        <v>107461000</v>
      </c>
      <c r="AH359" s="16">
        <v>24203000</v>
      </c>
      <c r="AI359" s="16">
        <v>130976000</v>
      </c>
      <c r="AJ359" s="16">
        <v>19347000</v>
      </c>
      <c r="AK359" s="16">
        <v>104610000</v>
      </c>
      <c r="AL359" s="16">
        <v>112963000</v>
      </c>
      <c r="AM359" s="16">
        <v>120010000</v>
      </c>
      <c r="AN359" s="16">
        <v>136022000</v>
      </c>
      <c r="AO359" s="16">
        <v>107461000</v>
      </c>
      <c r="AP359" s="16">
        <v>21566000</v>
      </c>
      <c r="AQ359" s="16">
        <v>206232556.40000001</v>
      </c>
    </row>
    <row r="360" spans="1:43">
      <c r="A360" s="1">
        <f t="shared" si="30"/>
        <v>41305</v>
      </c>
      <c r="B360" s="1">
        <f t="shared" si="31"/>
        <v>41670</v>
      </c>
      <c r="C360" s="1">
        <f t="shared" si="32"/>
        <v>42036</v>
      </c>
      <c r="D360" s="1">
        <f t="shared" si="33"/>
        <v>42371</v>
      </c>
      <c r="E360" s="7">
        <v>42401</v>
      </c>
      <c r="F360" t="s">
        <v>381</v>
      </c>
      <c r="G360" s="10">
        <v>4430485558.7200003</v>
      </c>
      <c r="H360" s="10">
        <v>17.897692869973266</v>
      </c>
      <c r="I360" s="2">
        <v>17.126642307393301</v>
      </c>
      <c r="J360" s="2">
        <v>19.267098128389001</v>
      </c>
      <c r="K360" s="2">
        <v>66.366770000000002</v>
      </c>
      <c r="L360" s="2">
        <v>7.8733314794215789E-2</v>
      </c>
      <c r="M360" s="2">
        <v>34.563582298408299</v>
      </c>
      <c r="N360" s="2">
        <v>11.393481613884401</v>
      </c>
      <c r="O360" s="2">
        <v>7.7930159863877613</v>
      </c>
      <c r="P360" s="2">
        <v>0.16935707595215144</v>
      </c>
      <c r="Q360" s="2">
        <v>0.10468342722609938</v>
      </c>
      <c r="R360" s="2">
        <v>0.10452649685430854</v>
      </c>
      <c r="S360" s="2">
        <v>0.28023751737788355</v>
      </c>
      <c r="T360" s="2">
        <v>0.65771000000000002</v>
      </c>
      <c r="U360" s="2">
        <v>-5.0119999999999998E-2</v>
      </c>
      <c r="V360" s="2">
        <v>2.9788403369999998</v>
      </c>
      <c r="W360" s="2">
        <v>4.3661063850000001</v>
      </c>
      <c r="X360" s="2">
        <v>2.6335777610000002</v>
      </c>
      <c r="Y360" s="2">
        <v>1.308457711442786</v>
      </c>
      <c r="Z360" s="2">
        <v>31.773528316</v>
      </c>
      <c r="AA360" s="2">
        <v>1.1123470522803115E-2</v>
      </c>
      <c r="AB360" s="2">
        <v>9.1140250855188203</v>
      </c>
      <c r="AC360" s="2">
        <v>0.55569000000000002</v>
      </c>
      <c r="AD360" s="6">
        <f t="shared" si="29"/>
        <v>0</v>
      </c>
      <c r="AE360" s="2">
        <v>1</v>
      </c>
      <c r="AF360" s="16">
        <v>226500000</v>
      </c>
      <c r="AG360" s="16">
        <v>2876800000</v>
      </c>
      <c r="AH360" s="16">
        <v>443600000</v>
      </c>
      <c r="AI360" s="16">
        <v>4243900000</v>
      </c>
      <c r="AJ360" s="16">
        <v>124500000</v>
      </c>
      <c r="AK360" s="16">
        <v>1194400000</v>
      </c>
      <c r="AL360" s="16">
        <v>1098900000</v>
      </c>
      <c r="AM360" s="16">
        <v>1220000000</v>
      </c>
      <c r="AN360" s="16">
        <v>1189300000</v>
      </c>
      <c r="AO360" s="16">
        <v>1246200000</v>
      </c>
      <c r="AP360" s="16">
        <v>640600000</v>
      </c>
      <c r="AQ360" s="16">
        <v>4992206040.8800001</v>
      </c>
    </row>
    <row r="361" spans="1:43">
      <c r="A361" s="1">
        <f t="shared" si="30"/>
        <v>41305</v>
      </c>
      <c r="B361" s="1">
        <f t="shared" si="31"/>
        <v>41670</v>
      </c>
      <c r="C361" s="1">
        <f t="shared" si="32"/>
        <v>42036</v>
      </c>
      <c r="D361" s="1">
        <f t="shared" si="33"/>
        <v>42371</v>
      </c>
      <c r="E361" s="7">
        <v>42401</v>
      </c>
      <c r="F361" t="s">
        <v>382</v>
      </c>
      <c r="G361" s="10">
        <v>3175142820</v>
      </c>
      <c r="H361" s="10">
        <v>1.8493374048884381</v>
      </c>
      <c r="I361" s="2">
        <v>-1.0205050146414201</v>
      </c>
      <c r="J361" s="2">
        <v>-1.38001791450333</v>
      </c>
      <c r="K361" s="2">
        <v>47.544409999999999</v>
      </c>
      <c r="L361" s="2">
        <v>-5.8754475303555041E-3</v>
      </c>
      <c r="M361" s="2">
        <v>10.409047826113101</v>
      </c>
      <c r="N361" s="2">
        <v>4.5238650537455598</v>
      </c>
      <c r="O361" s="2">
        <v>14.291134565971699</v>
      </c>
      <c r="P361" s="2">
        <v>2.6882241591245184</v>
      </c>
      <c r="Q361" s="2">
        <v>3.0131148571537224E-2</v>
      </c>
      <c r="R361" s="2">
        <v>2.6598987832466826E-2</v>
      </c>
      <c r="S361" s="2">
        <v>0.38463396129989808</v>
      </c>
      <c r="T361" s="2">
        <v>2.37283</v>
      </c>
      <c r="U361" s="2">
        <v>0.15808</v>
      </c>
      <c r="V361" s="2">
        <v>1.351314269</v>
      </c>
      <c r="W361" s="2">
        <v>2.847390512</v>
      </c>
      <c r="X361" s="2">
        <v>1.606307897</v>
      </c>
      <c r="Y361" s="2">
        <v>1.9441775282540412</v>
      </c>
      <c r="Z361" s="2">
        <v>50.691675875999998</v>
      </c>
      <c r="AA361" s="2">
        <v>6.7071690277980101E-2</v>
      </c>
      <c r="AB361" s="2">
        <v>39.919549688144699</v>
      </c>
      <c r="AC361" s="2">
        <v>0.59323000000000004</v>
      </c>
      <c r="AD361" s="6">
        <f t="shared" si="29"/>
        <v>0</v>
      </c>
      <c r="AE361" s="2">
        <v>1</v>
      </c>
      <c r="AF361" s="16">
        <v>-33153000</v>
      </c>
      <c r="AG361" s="16">
        <v>5642634000</v>
      </c>
      <c r="AH361" s="16">
        <v>178210000</v>
      </c>
      <c r="AI361" s="16">
        <v>6699879000</v>
      </c>
      <c r="AJ361" s="16">
        <v>77648000</v>
      </c>
      <c r="AK361" s="16">
        <v>2386527000</v>
      </c>
      <c r="AL361" s="16">
        <v>2394371000</v>
      </c>
      <c r="AM361" s="16">
        <v>2608636000</v>
      </c>
      <c r="AN361" s="16">
        <v>2577001000</v>
      </c>
      <c r="AO361" s="16">
        <v>1916540000</v>
      </c>
      <c r="AP361" s="16">
        <v>497145000</v>
      </c>
      <c r="AQ361" s="16">
        <v>7104766093.8000002</v>
      </c>
    </row>
    <row r="362" spans="1:43">
      <c r="A362" s="1">
        <f t="shared" si="30"/>
        <v>41299</v>
      </c>
      <c r="B362" s="1">
        <f t="shared" si="31"/>
        <v>41664</v>
      </c>
      <c r="C362" s="1">
        <f t="shared" si="32"/>
        <v>42030</v>
      </c>
      <c r="D362" s="1">
        <f t="shared" si="33"/>
        <v>42365</v>
      </c>
      <c r="E362" s="7">
        <v>42395</v>
      </c>
      <c r="F362" t="s">
        <v>383</v>
      </c>
      <c r="G362" s="10">
        <v>3022192000</v>
      </c>
      <c r="H362" s="10">
        <v>-4.556471835157696</v>
      </c>
      <c r="I362" s="2">
        <v>8.88292647869104</v>
      </c>
      <c r="J362" s="2">
        <v>3.2851953574909198</v>
      </c>
      <c r="K362" s="2">
        <v>19.886710000000001</v>
      </c>
      <c r="L362" s="2">
        <v>8.3335510332035845E-2</v>
      </c>
      <c r="M362" s="2">
        <v>6.21777265881102</v>
      </c>
      <c r="N362" s="2">
        <v>7.9677565849227996</v>
      </c>
      <c r="O362" s="2">
        <v>6.4011947127605486</v>
      </c>
      <c r="P362" s="2">
        <v>6.0056562865612859</v>
      </c>
      <c r="Q362" s="2">
        <v>4.5040977438465434E-2</v>
      </c>
      <c r="R362" s="2">
        <v>6.9281376518218626E-2</v>
      </c>
      <c r="S362" s="2">
        <v>1.2329453441295546</v>
      </c>
      <c r="T362" s="2">
        <v>2.0426000000000002</v>
      </c>
      <c r="U362" s="2">
        <v>0.28898000000000001</v>
      </c>
      <c r="V362" s="2">
        <v>0.35850534000000001</v>
      </c>
      <c r="W362" s="2">
        <v>0.63131465899999994</v>
      </c>
      <c r="X362" s="2">
        <v>1.1266358009999999</v>
      </c>
      <c r="Y362" s="2">
        <v>0.87724976705409252</v>
      </c>
      <c r="Z362" s="2">
        <v>50.236343251999998</v>
      </c>
      <c r="AA362" s="2">
        <v>0.12492489354476345</v>
      </c>
      <c r="AB362" s="2">
        <v>12.434535104364301</v>
      </c>
      <c r="AC362" s="2">
        <v>0.34238000000000002</v>
      </c>
      <c r="AD362" s="6">
        <f t="shared" si="29"/>
        <v>0</v>
      </c>
      <c r="AE362" s="2">
        <v>1</v>
      </c>
      <c r="AF362" s="16">
        <v>319000000</v>
      </c>
      <c r="AG362" s="16">
        <v>3827900000</v>
      </c>
      <c r="AH362" s="16">
        <v>410700000</v>
      </c>
      <c r="AI362" s="16">
        <v>5928000000</v>
      </c>
      <c r="AJ362" s="16">
        <v>329200000</v>
      </c>
      <c r="AK362" s="16">
        <v>6158000000</v>
      </c>
      <c r="AL362" s="16">
        <v>6982200000</v>
      </c>
      <c r="AM362" s="16">
        <v>7084000000</v>
      </c>
      <c r="AN362" s="16">
        <v>7308900000</v>
      </c>
      <c r="AO362" s="16">
        <v>2039100000</v>
      </c>
      <c r="AP362" s="16">
        <v>590100000</v>
      </c>
      <c r="AQ362" s="16">
        <v>3777345000</v>
      </c>
    </row>
    <row r="363" spans="1:43">
      <c r="A363" s="1">
        <f t="shared" si="30"/>
        <v>41298</v>
      </c>
      <c r="B363" s="1">
        <f t="shared" si="31"/>
        <v>41663</v>
      </c>
      <c r="C363" s="1">
        <f t="shared" si="32"/>
        <v>42029</v>
      </c>
      <c r="D363" s="1">
        <f t="shared" si="33"/>
        <v>42364</v>
      </c>
      <c r="E363" s="7">
        <v>42394</v>
      </c>
      <c r="F363" t="s">
        <v>384</v>
      </c>
      <c r="G363" s="10">
        <v>14103928471.780001</v>
      </c>
      <c r="H363" s="10">
        <v>-13.757069257606922</v>
      </c>
      <c r="I363" s="2">
        <v>14.0616500453309</v>
      </c>
      <c r="J363" s="2">
        <v>4.1717098361978504</v>
      </c>
      <c r="K363" s="2">
        <v>17.348500000000001</v>
      </c>
      <c r="L363" s="2">
        <v>9.9782941777323803E-2</v>
      </c>
      <c r="M363" s="2">
        <v>6.5574652357513701</v>
      </c>
      <c r="N363" s="2">
        <v>12.226680040120399</v>
      </c>
      <c r="O363" s="2">
        <v>5.5587807727794569</v>
      </c>
      <c r="P363" s="2">
        <v>-2.7507900630979303</v>
      </c>
      <c r="Q363" s="2">
        <v>1.2507060437343662E-2</v>
      </c>
      <c r="R363" s="2">
        <v>5.4013908581459727E-2</v>
      </c>
      <c r="S363" s="2">
        <v>1.2551144419688069</v>
      </c>
      <c r="T363" s="2">
        <v>1.0022</v>
      </c>
      <c r="U363" s="2">
        <v>7.7999999999999999E-4</v>
      </c>
      <c r="V363" s="2">
        <v>0.34857846199999998</v>
      </c>
      <c r="W363" s="2">
        <v>0.494891319</v>
      </c>
      <c r="X363" s="2">
        <v>2.0106907949999999</v>
      </c>
      <c r="Y363" s="2">
        <v>0.47189940941131642</v>
      </c>
      <c r="Z363" s="2">
        <v>26.924550515</v>
      </c>
      <c r="AA363" s="2">
        <v>3.8112870275791626E-2</v>
      </c>
      <c r="AB363" s="2">
        <v>6.7303371909127803</v>
      </c>
      <c r="AC363" s="2">
        <v>0.27815000000000001</v>
      </c>
      <c r="AD363" s="6">
        <f t="shared" si="29"/>
        <v>0</v>
      </c>
      <c r="AE363" s="2">
        <v>1</v>
      </c>
      <c r="AF363" s="16">
        <v>1563000000</v>
      </c>
      <c r="AG363" s="16">
        <v>15664000000</v>
      </c>
      <c r="AH363" s="16">
        <v>1600000000</v>
      </c>
      <c r="AI363" s="16">
        <v>29622000000</v>
      </c>
      <c r="AJ363" s="16">
        <v>465000000</v>
      </c>
      <c r="AK363" s="16">
        <v>40604000000</v>
      </c>
      <c r="AL363" s="16">
        <v>37145000000</v>
      </c>
      <c r="AM363" s="16">
        <v>38749000000</v>
      </c>
      <c r="AN363" s="16">
        <v>37179000000</v>
      </c>
      <c r="AO363" s="16">
        <v>10498000000</v>
      </c>
      <c r="AP363" s="16">
        <v>3310000000</v>
      </c>
      <c r="AQ363" s="16">
        <v>18399564357.900002</v>
      </c>
    </row>
    <row r="364" spans="1:43">
      <c r="A364" s="1">
        <f t="shared" si="30"/>
        <v>41292</v>
      </c>
      <c r="B364" s="1">
        <f t="shared" si="31"/>
        <v>41657</v>
      </c>
      <c r="C364" s="1">
        <f t="shared" si="32"/>
        <v>42023</v>
      </c>
      <c r="D364" s="1">
        <f t="shared" si="33"/>
        <v>42358</v>
      </c>
      <c r="E364" s="7">
        <v>42388</v>
      </c>
      <c r="F364" t="s">
        <v>385</v>
      </c>
      <c r="G364" s="10">
        <v>5435689763.1300001</v>
      </c>
      <c r="H364" s="10">
        <v>-4.4779294831174798</v>
      </c>
      <c r="I364" s="2">
        <v>-4.1577314831793402</v>
      </c>
      <c r="J364" s="2">
        <v>-4.0804844563008498</v>
      </c>
      <c r="K364" s="2">
        <v>32.841729999999998</v>
      </c>
      <c r="L364" s="2">
        <v>5.5087813564028136E-2</v>
      </c>
      <c r="M364" s="2">
        <v>21.005814176512899</v>
      </c>
      <c r="N364" s="2">
        <v>9.7393716642782096</v>
      </c>
      <c r="O364" s="2">
        <v>12.284818389644139</v>
      </c>
      <c r="P364" s="2">
        <v>11.418369002763546</v>
      </c>
      <c r="Q364" s="2">
        <v>0.14618505689300421</v>
      </c>
      <c r="R364" s="2">
        <v>0.10394513758784825</v>
      </c>
      <c r="S364" s="2">
        <v>0.39638897314474175</v>
      </c>
      <c r="T364" s="2">
        <v>1.0161899999999999</v>
      </c>
      <c r="U364" s="2">
        <v>1.1100000000000001E-3</v>
      </c>
      <c r="V364" s="2">
        <v>3.204168175</v>
      </c>
      <c r="W364" s="2">
        <v>4.1507717099999999</v>
      </c>
      <c r="X364" s="2">
        <v>3.510630184</v>
      </c>
      <c r="Y364" s="2">
        <v>0.8896496952869648</v>
      </c>
      <c r="Z364" s="2">
        <v>23.002833301999999</v>
      </c>
      <c r="AA364" s="2">
        <v>3.4003887241565245E-3</v>
      </c>
      <c r="AB364" s="2">
        <v>15.9124210717036</v>
      </c>
      <c r="AC364" s="2">
        <v>0.46739999999999998</v>
      </c>
      <c r="AD364" s="6">
        <f t="shared" si="29"/>
        <v>0</v>
      </c>
      <c r="AE364" s="2">
        <v>1</v>
      </c>
      <c r="AF364" s="16">
        <v>232525000</v>
      </c>
      <c r="AG364" s="16">
        <v>4220988000</v>
      </c>
      <c r="AH364" s="16">
        <v>545220000</v>
      </c>
      <c r="AI364" s="16">
        <v>5245267000</v>
      </c>
      <c r="AJ364" s="16">
        <v>303943000</v>
      </c>
      <c r="AK364" s="16">
        <v>1505366000</v>
      </c>
      <c r="AL364" s="16">
        <v>1661618000</v>
      </c>
      <c r="AM364" s="16">
        <v>1928795000</v>
      </c>
      <c r="AN364" s="16">
        <v>2079166000</v>
      </c>
      <c r="AO364" s="16">
        <v>2233741000</v>
      </c>
      <c r="AP364" s="16">
        <v>713451000</v>
      </c>
      <c r="AQ364" s="16">
        <v>8764615964.9099998</v>
      </c>
    </row>
    <row r="365" spans="1:43">
      <c r="A365" s="1">
        <f t="shared" si="30"/>
        <v>41292</v>
      </c>
      <c r="B365" s="1">
        <f t="shared" si="31"/>
        <v>41657</v>
      </c>
      <c r="C365" s="1">
        <f t="shared" si="32"/>
        <v>42023</v>
      </c>
      <c r="D365" s="1">
        <f t="shared" si="33"/>
        <v>42358</v>
      </c>
      <c r="E365" s="7">
        <v>42388</v>
      </c>
      <c r="F365" t="s">
        <v>386</v>
      </c>
      <c r="G365" s="10">
        <v>1069418528.12</v>
      </c>
      <c r="H365" s="10">
        <v>-5.8586855931355943</v>
      </c>
      <c r="I365" s="2">
        <v>5.36462273767187</v>
      </c>
      <c r="J365" s="2">
        <v>9.7949622316261706</v>
      </c>
      <c r="K365" s="2">
        <v>62.971240000000002</v>
      </c>
      <c r="L365" s="2">
        <v>-2.4438175985464394E-2</v>
      </c>
      <c r="M365" s="2">
        <v>14.997501960382101</v>
      </c>
      <c r="N365" s="2">
        <v>8.2140122771649295</v>
      </c>
      <c r="O365" s="2">
        <v>19.025125503036282</v>
      </c>
      <c r="P365" s="2">
        <v>9.6497838711650683</v>
      </c>
      <c r="Q365" s="2">
        <v>-0.51126393657553049</v>
      </c>
      <c r="R365" s="2">
        <v>3.6249559548978155E-2</v>
      </c>
      <c r="S365" s="2">
        <v>0.12866763565891473</v>
      </c>
      <c r="T365" s="2">
        <v>0.53481000000000001</v>
      </c>
      <c r="U365" s="2">
        <v>-6.0630000000000003E-2</v>
      </c>
      <c r="V365" s="2">
        <v>2.8431629279999999</v>
      </c>
      <c r="W365" s="2">
        <v>8.2927306509999994</v>
      </c>
      <c r="X365" s="2">
        <v>1.6133866269999999</v>
      </c>
      <c r="Y365" s="2">
        <v>2.9709263408551849</v>
      </c>
      <c r="Z365" s="2">
        <v>65.330736400999996</v>
      </c>
      <c r="AA365" s="2">
        <v>6.7559591544946391E-3</v>
      </c>
      <c r="AB365" s="2">
        <v>27.192288664683499</v>
      </c>
      <c r="AC365" s="2">
        <v>0.74141000000000001</v>
      </c>
      <c r="AD365" s="6">
        <f t="shared" si="29"/>
        <v>0</v>
      </c>
      <c r="AE365" s="2">
        <v>1</v>
      </c>
      <c r="AF365" s="16">
        <v>-51756000</v>
      </c>
      <c r="AG365" s="16">
        <v>2117834000</v>
      </c>
      <c r="AH365" s="16">
        <v>82301000</v>
      </c>
      <c r="AI365" s="16">
        <v>2270400000</v>
      </c>
      <c r="AJ365" s="16">
        <v>-149354000</v>
      </c>
      <c r="AK365" s="16">
        <v>223359000</v>
      </c>
      <c r="AL365" s="16">
        <v>224299000</v>
      </c>
      <c r="AM365" s="16">
        <v>243542000</v>
      </c>
      <c r="AN365" s="16">
        <v>292127000</v>
      </c>
      <c r="AO365" s="16">
        <v>533335000</v>
      </c>
      <c r="AP365" s="16">
        <v>131740000</v>
      </c>
      <c r="AQ365" s="16">
        <v>2506370033.77</v>
      </c>
    </row>
    <row r="366" spans="1:43">
      <c r="A366" s="1">
        <f t="shared" si="30"/>
        <v>41286</v>
      </c>
      <c r="B366" s="1">
        <f t="shared" si="31"/>
        <v>41651</v>
      </c>
      <c r="C366" s="1">
        <f t="shared" si="32"/>
        <v>42017</v>
      </c>
      <c r="D366" s="1">
        <f t="shared" si="33"/>
        <v>42352</v>
      </c>
      <c r="E366" s="7">
        <v>42382</v>
      </c>
      <c r="F366" t="s">
        <v>387</v>
      </c>
      <c r="G366" s="10">
        <v>3503723616.8899999</v>
      </c>
      <c r="H366" s="10">
        <v>-3.5080948426768792</v>
      </c>
      <c r="I366" s="2">
        <v>2.1215867256927998</v>
      </c>
      <c r="J366" s="2">
        <v>1.4894266932245599</v>
      </c>
      <c r="K366" s="2">
        <v>43.770969999999998</v>
      </c>
      <c r="L366" s="2">
        <v>3.3803648001075166E-2</v>
      </c>
      <c r="M366" s="2">
        <v>5.4551326515677001</v>
      </c>
      <c r="N366" s="2">
        <v>6.33948673434345</v>
      </c>
      <c r="O366" s="2">
        <v>24.628194745843498</v>
      </c>
      <c r="P366" s="2">
        <v>-7.2740962559159774</v>
      </c>
      <c r="Q366" s="2">
        <v>9.3222125838619885E-2</v>
      </c>
      <c r="R366" s="2">
        <v>0.13197348022174199</v>
      </c>
      <c r="S366" s="2">
        <v>1.0374585995489993</v>
      </c>
      <c r="T366" s="2">
        <v>2.7118699999999998</v>
      </c>
      <c r="U366" s="2">
        <v>0.36897999999999997</v>
      </c>
      <c r="V366" s="2">
        <v>2.915408207</v>
      </c>
      <c r="W366" s="2">
        <v>2.7949861020000002</v>
      </c>
      <c r="X366" s="2">
        <v>4.2699115829999998</v>
      </c>
      <c r="Y366" s="2">
        <v>9.4727695089304703E-2</v>
      </c>
      <c r="Z366" s="2">
        <v>1.831909926</v>
      </c>
      <c r="AA366" s="2">
        <v>0.21727676677740307</v>
      </c>
      <c r="AB366" s="2">
        <v>-0.29920851174257201</v>
      </c>
      <c r="AC366" s="2">
        <v>-0.13075000000000001</v>
      </c>
      <c r="AD366" s="6">
        <f t="shared" si="29"/>
        <v>0</v>
      </c>
      <c r="AE366" s="2">
        <v>1</v>
      </c>
      <c r="AF366" s="16">
        <v>32195000</v>
      </c>
      <c r="AG366" s="16">
        <v>952412000</v>
      </c>
      <c r="AH366" s="16">
        <v>179788000</v>
      </c>
      <c r="AI366" s="16">
        <v>1362304000</v>
      </c>
      <c r="AJ366" s="16">
        <v>131754000</v>
      </c>
      <c r="AK366" s="16">
        <v>1803053000</v>
      </c>
      <c r="AL366" s="16">
        <v>1432110000</v>
      </c>
      <c r="AM366" s="16">
        <v>1386447000</v>
      </c>
      <c r="AN366" s="16">
        <v>1413334000</v>
      </c>
      <c r="AO366" s="16">
        <v>869999000</v>
      </c>
      <c r="AP366" s="16">
        <v>142668000</v>
      </c>
      <c r="AQ366" s="16">
        <v>3513655288</v>
      </c>
    </row>
    <row r="367" spans="1:43">
      <c r="A367" s="1">
        <f t="shared" si="30"/>
        <v>41258</v>
      </c>
      <c r="B367" s="1">
        <f t="shared" si="31"/>
        <v>41623</v>
      </c>
      <c r="C367" s="1">
        <f t="shared" si="32"/>
        <v>41989</v>
      </c>
      <c r="D367" s="1">
        <f t="shared" si="33"/>
        <v>42324</v>
      </c>
      <c r="E367" s="7">
        <v>42354</v>
      </c>
      <c r="F367" t="s">
        <v>388</v>
      </c>
      <c r="G367" s="10">
        <v>193433306.88</v>
      </c>
      <c r="H367" s="10">
        <v>-8.4987664762594815</v>
      </c>
      <c r="I367" s="2">
        <v>1.70180392586906</v>
      </c>
      <c r="J367" s="2">
        <v>0.53761229125032195</v>
      </c>
      <c r="K367" s="2">
        <v>34.048369999999998</v>
      </c>
      <c r="L367" s="2">
        <v>-5.2056470820124504E-2</v>
      </c>
      <c r="M367" s="2">
        <v>-1.65180997581502</v>
      </c>
      <c r="N367" s="2">
        <v>-2.4101866638865301</v>
      </c>
      <c r="O367" s="2">
        <v>10.6954889531519</v>
      </c>
      <c r="P367" s="2">
        <v>7.5935971210568853</v>
      </c>
      <c r="Q367" s="2">
        <v>4.095245101645455E-3</v>
      </c>
      <c r="R367" s="2">
        <v>1.4117322237749367E-2</v>
      </c>
      <c r="S367" s="2">
        <v>1.185157557453796</v>
      </c>
      <c r="T367" s="2">
        <v>1.84273</v>
      </c>
      <c r="U367" s="2">
        <v>0.28420000000000001</v>
      </c>
      <c r="V367" s="2">
        <v>0.37404468499999999</v>
      </c>
      <c r="W367" s="2">
        <v>0.65991426399999997</v>
      </c>
      <c r="X367" s="2">
        <v>1.438986109</v>
      </c>
      <c r="Y367" s="2">
        <v>0.99609836065573776</v>
      </c>
      <c r="Z367" s="2">
        <v>52.427153308000001</v>
      </c>
      <c r="AA367" s="2">
        <v>0.12370033343736141</v>
      </c>
      <c r="AB367" s="2">
        <v>1.8144280779767299</v>
      </c>
      <c r="AC367" s="2">
        <v>0.37531999999999999</v>
      </c>
      <c r="AD367" s="6">
        <f t="shared" si="29"/>
        <v>0</v>
      </c>
      <c r="AE367" s="2">
        <v>1</v>
      </c>
      <c r="AF367" s="16">
        <v>-12677000</v>
      </c>
      <c r="AG367" s="16">
        <v>243524000</v>
      </c>
      <c r="AH367" s="16">
        <v>5829000</v>
      </c>
      <c r="AI367" s="16">
        <v>412897000</v>
      </c>
      <c r="AJ367" s="16">
        <v>2004000</v>
      </c>
      <c r="AK367" s="16">
        <v>399254000</v>
      </c>
      <c r="AL367" s="16">
        <v>417598000</v>
      </c>
      <c r="AM367" s="16">
        <v>512085000</v>
      </c>
      <c r="AN367" s="16">
        <v>489348000</v>
      </c>
      <c r="AO367" s="16">
        <v>122000000</v>
      </c>
      <c r="AP367" s="16">
        <v>27301000</v>
      </c>
      <c r="AQ367" s="16">
        <v>291997543.91000003</v>
      </c>
    </row>
    <row r="368" spans="1:43">
      <c r="A368" s="1">
        <f t="shared" si="30"/>
        <v>41257</v>
      </c>
      <c r="B368" s="1">
        <f t="shared" si="31"/>
        <v>41622</v>
      </c>
      <c r="C368" s="1">
        <f t="shared" si="32"/>
        <v>41988</v>
      </c>
      <c r="D368" s="1">
        <f t="shared" si="33"/>
        <v>42323</v>
      </c>
      <c r="E368" s="7">
        <v>42353</v>
      </c>
      <c r="F368" t="s">
        <v>389</v>
      </c>
      <c r="G368" s="10">
        <v>1096653450</v>
      </c>
      <c r="H368" s="10">
        <v>18.670960554011749</v>
      </c>
      <c r="I368" s="2">
        <v>5.3212770221098804</v>
      </c>
      <c r="J368" s="2">
        <v>9.5129543839007802</v>
      </c>
      <c r="K368" s="2">
        <v>30.162330000000001</v>
      </c>
      <c r="L368" s="2">
        <v>2.7055585674870247E-2</v>
      </c>
      <c r="M368" s="2">
        <v>22.589896315905602</v>
      </c>
      <c r="N368" s="2">
        <v>8.1000411330213797</v>
      </c>
      <c r="O368" s="2">
        <v>17.049353603798327</v>
      </c>
      <c r="P368" s="2">
        <v>10.105883651896214</v>
      </c>
      <c r="Q368" s="2">
        <v>-0.29615846690303865</v>
      </c>
      <c r="R368" s="2">
        <v>5.2426935104780761E-2</v>
      </c>
      <c r="S368" s="2">
        <v>0.13017697309070658</v>
      </c>
      <c r="T368" s="2">
        <v>0.50216000000000005</v>
      </c>
      <c r="U368" s="2">
        <v>-5.1270000000000003E-2</v>
      </c>
      <c r="V368" s="2">
        <v>4.2109286209999999</v>
      </c>
      <c r="W368" s="2">
        <v>9.2420142399999996</v>
      </c>
      <c r="X368" s="2">
        <v>1.4417848529999999</v>
      </c>
      <c r="Y368" s="2">
        <v>1.3234928816257365</v>
      </c>
      <c r="Z368" s="2">
        <v>43.903767778999999</v>
      </c>
      <c r="AA368" s="2">
        <v>1.2697305491575992E-2</v>
      </c>
      <c r="AB368" s="2">
        <v>8.0516819602400407</v>
      </c>
      <c r="AC368" s="2">
        <v>0.55691999999999997</v>
      </c>
      <c r="AD368" s="6">
        <f t="shared" si="29"/>
        <v>0</v>
      </c>
      <c r="AE368" s="2">
        <v>1</v>
      </c>
      <c r="AF368" s="16">
        <v>39175000</v>
      </c>
      <c r="AG368" s="16">
        <v>1447945000</v>
      </c>
      <c r="AH368" s="16">
        <v>82465000</v>
      </c>
      <c r="AI368" s="16">
        <v>1572951000</v>
      </c>
      <c r="AJ368" s="16">
        <v>-60642000</v>
      </c>
      <c r="AK368" s="16">
        <v>155183000</v>
      </c>
      <c r="AL368" s="16">
        <v>151575000</v>
      </c>
      <c r="AM368" s="16">
        <v>183374000</v>
      </c>
      <c r="AN368" s="16">
        <v>204762000</v>
      </c>
      <c r="AO368" s="16">
        <v>623176000</v>
      </c>
      <c r="AP368" s="16">
        <v>110575000</v>
      </c>
      <c r="AQ368" s="16">
        <v>1885232274.74</v>
      </c>
    </row>
    <row r="369" spans="1:43">
      <c r="A369" s="1">
        <f t="shared" si="30"/>
        <v>41257</v>
      </c>
      <c r="B369" s="1">
        <f t="shared" si="31"/>
        <v>41622</v>
      </c>
      <c r="C369" s="1">
        <f t="shared" si="32"/>
        <v>41988</v>
      </c>
      <c r="D369" s="1">
        <f t="shared" si="33"/>
        <v>42323</v>
      </c>
      <c r="E369" s="7">
        <v>42353</v>
      </c>
      <c r="F369" t="s">
        <v>390</v>
      </c>
      <c r="G369" s="10">
        <v>1954102233.2</v>
      </c>
      <c r="H369" s="10">
        <v>13.592924592925057</v>
      </c>
      <c r="I369" s="2">
        <v>14.3965928449744</v>
      </c>
      <c r="J369" s="2">
        <v>1.6324174760694801</v>
      </c>
      <c r="K369" s="2">
        <v>13.41358</v>
      </c>
      <c r="L369" s="2">
        <v>4.0244037161500004E-2</v>
      </c>
      <c r="M369" s="2">
        <v>5.5433194858197901</v>
      </c>
      <c r="N369" s="2">
        <v>16.0849508713125</v>
      </c>
      <c r="O369" s="2">
        <v>14.828471877054076</v>
      </c>
      <c r="P369" s="2">
        <v>5.233909446220502</v>
      </c>
      <c r="Q369" s="2">
        <v>1.6476729712669613E-2</v>
      </c>
      <c r="R369" s="2">
        <v>6.7464172104478526E-2</v>
      </c>
      <c r="S369" s="2">
        <v>1.6767788808566051</v>
      </c>
      <c r="T369" s="2">
        <v>1.0111000000000001</v>
      </c>
      <c r="U369" s="2">
        <v>4.2300000000000003E-3</v>
      </c>
      <c r="V369" s="2">
        <v>1.061739714</v>
      </c>
      <c r="W369" s="2">
        <v>1.2567787159999999</v>
      </c>
      <c r="X369" s="2">
        <v>8.6642866739999995</v>
      </c>
      <c r="Y369" s="2">
        <v>2.3571502631998724</v>
      </c>
      <c r="Z369" s="2">
        <v>16.848622211999999</v>
      </c>
      <c r="AA369" s="2">
        <v>8.4093276742940162E-2</v>
      </c>
      <c r="AB369" s="2">
        <v>14.3123161555366</v>
      </c>
      <c r="AC369" s="2">
        <v>0.61790999999999996</v>
      </c>
      <c r="AD369" s="6">
        <f t="shared" si="29"/>
        <v>0</v>
      </c>
      <c r="AE369" s="2">
        <v>1</v>
      </c>
      <c r="AF369" s="16">
        <v>33879000</v>
      </c>
      <c r="AG369" s="16">
        <v>841839000</v>
      </c>
      <c r="AH369" s="16">
        <v>92997000</v>
      </c>
      <c r="AI369" s="16">
        <v>1378465000</v>
      </c>
      <c r="AJ369" s="16">
        <v>38084000</v>
      </c>
      <c r="AK369" s="16">
        <v>1985577000</v>
      </c>
      <c r="AL369" s="16">
        <v>2013436000</v>
      </c>
      <c r="AM369" s="16">
        <v>2135372000</v>
      </c>
      <c r="AN369" s="16">
        <v>2311381000</v>
      </c>
      <c r="AO369" s="16">
        <v>250760000</v>
      </c>
      <c r="AP369" s="16">
        <v>219381000</v>
      </c>
      <c r="AQ369" s="16">
        <v>3253084988.8600001</v>
      </c>
    </row>
    <row r="370" spans="1:43">
      <c r="A370" s="1">
        <f t="shared" si="30"/>
        <v>41252</v>
      </c>
      <c r="B370" s="1">
        <f t="shared" si="31"/>
        <v>41617</v>
      </c>
      <c r="C370" s="1">
        <f t="shared" si="32"/>
        <v>41983</v>
      </c>
      <c r="D370" s="1">
        <f t="shared" si="33"/>
        <v>42318</v>
      </c>
      <c r="E370" s="7">
        <v>42348</v>
      </c>
      <c r="F370" t="s">
        <v>391</v>
      </c>
      <c r="G370" s="10">
        <v>868225327.54999995</v>
      </c>
      <c r="H370" s="10">
        <v>1.8312090883469962</v>
      </c>
      <c r="I370" s="2">
        <v>-19.6798408828436</v>
      </c>
      <c r="J370" s="2">
        <v>-3.5662629870431899</v>
      </c>
      <c r="K370" s="2">
        <v>29.118379999999998</v>
      </c>
      <c r="L370" s="2">
        <v>6.6445448366849236E-2</v>
      </c>
      <c r="M370" s="2">
        <v>7.0664862200147001</v>
      </c>
      <c r="N370" s="2">
        <v>9.6507099729666397</v>
      </c>
      <c r="O370" s="2">
        <v>4.6686158192421532</v>
      </c>
      <c r="P370" s="2">
        <v>4.5134238040542085</v>
      </c>
      <c r="Q370" s="2">
        <v>4.7249261498763254E-2</v>
      </c>
      <c r="R370" s="2">
        <v>0.10218141786550936</v>
      </c>
      <c r="S370" s="2">
        <v>1.1779419593488536</v>
      </c>
      <c r="T370" s="2">
        <v>2.5111500000000002</v>
      </c>
      <c r="U370" s="2">
        <v>0.27328999999999998</v>
      </c>
      <c r="V370" s="2">
        <v>0.31416519100000001</v>
      </c>
      <c r="W370" s="2">
        <v>0.74088780499999995</v>
      </c>
      <c r="X370" s="2">
        <v>2.2532307770000002</v>
      </c>
      <c r="Y370" s="2">
        <v>2.3133192439924617</v>
      </c>
      <c r="Z370" s="2">
        <v>61.535519915999998</v>
      </c>
      <c r="AA370" s="2">
        <v>4.9526973246639024E-2</v>
      </c>
      <c r="AB370" s="2">
        <v>7.1922175132548603</v>
      </c>
      <c r="AC370" s="2">
        <v>0.64866000000000001</v>
      </c>
      <c r="AD370" s="6">
        <f t="shared" si="29"/>
        <v>0</v>
      </c>
      <c r="AE370" s="2">
        <v>1</v>
      </c>
      <c r="AF370" s="16">
        <v>36564000</v>
      </c>
      <c r="AG370" s="16">
        <v>550286000</v>
      </c>
      <c r="AH370" s="16">
        <v>81959000</v>
      </c>
      <c r="AI370" s="16">
        <v>802093000</v>
      </c>
      <c r="AJ370" s="16">
        <v>44642000</v>
      </c>
      <c r="AK370" s="16">
        <v>831630000</v>
      </c>
      <c r="AL370" s="16">
        <v>927666000</v>
      </c>
      <c r="AM370" s="16">
        <v>900595000</v>
      </c>
      <c r="AN370" s="16">
        <v>944819000</v>
      </c>
      <c r="AO370" s="16">
        <v>166083000</v>
      </c>
      <c r="AP370" s="16">
        <v>136492000</v>
      </c>
      <c r="AQ370" s="16">
        <v>637228710.39999998</v>
      </c>
    </row>
    <row r="371" spans="1:43">
      <c r="A371" s="1">
        <f t="shared" si="30"/>
        <v>41249</v>
      </c>
      <c r="B371" s="1">
        <f t="shared" si="31"/>
        <v>41614</v>
      </c>
      <c r="C371" s="1">
        <f t="shared" si="32"/>
        <v>41980</v>
      </c>
      <c r="D371" s="1">
        <f t="shared" si="33"/>
        <v>42315</v>
      </c>
      <c r="E371" s="7">
        <v>42345</v>
      </c>
      <c r="F371" t="s">
        <v>392</v>
      </c>
      <c r="G371" s="10">
        <v>21217247256.099998</v>
      </c>
      <c r="H371" s="10">
        <v>8.2985128771449155</v>
      </c>
      <c r="I371" s="2">
        <v>17.541715852490501</v>
      </c>
      <c r="J371" s="2">
        <v>11.6533159037446</v>
      </c>
      <c r="K371" s="2">
        <v>38.706389999999999</v>
      </c>
      <c r="L371" s="2">
        <v>0.15908839367175334</v>
      </c>
      <c r="M371" s="2">
        <v>18.056808889090298</v>
      </c>
      <c r="N371" s="2">
        <v>22.791897660221601</v>
      </c>
      <c r="O371" s="2">
        <v>6.9309353042492017</v>
      </c>
      <c r="P371" s="2">
        <v>6.9829979137435698</v>
      </c>
      <c r="Q371" s="2">
        <v>8.1053300139346765E-2</v>
      </c>
      <c r="R371" s="2">
        <v>0.14996601218141761</v>
      </c>
      <c r="S371" s="2">
        <v>0.98131722651896158</v>
      </c>
      <c r="T371" s="2">
        <v>2.9010099999999999</v>
      </c>
      <c r="U371" s="2">
        <v>0.33405000000000001</v>
      </c>
      <c r="V371" s="2">
        <v>1.7250897599999999</v>
      </c>
      <c r="W371" s="2">
        <v>1.7972599709999999</v>
      </c>
      <c r="X371" s="2">
        <v>2.9041715369999999</v>
      </c>
      <c r="Y371" s="2">
        <v>8.0516243041783842E-2</v>
      </c>
      <c r="Z371" s="2">
        <v>4.9176321840000004</v>
      </c>
      <c r="AA371" s="2">
        <v>0.20301200047685072</v>
      </c>
      <c r="AB371" s="2">
        <v>-3.5900708291290901</v>
      </c>
      <c r="AC371" s="2">
        <v>-0.15540999999999999</v>
      </c>
      <c r="AD371" s="6">
        <f t="shared" si="29"/>
        <v>0</v>
      </c>
      <c r="AE371" s="2">
        <v>1</v>
      </c>
      <c r="AF371" s="16">
        <v>596518000</v>
      </c>
      <c r="AG371" s="16">
        <v>3749601000</v>
      </c>
      <c r="AH371" s="16">
        <v>719433000</v>
      </c>
      <c r="AI371" s="16">
        <v>4797307000</v>
      </c>
      <c r="AJ371" s="16">
        <v>381573000</v>
      </c>
      <c r="AK371" s="16">
        <v>3859198000</v>
      </c>
      <c r="AL371" s="16">
        <v>4358100000</v>
      </c>
      <c r="AM371" s="16">
        <v>4707680000</v>
      </c>
      <c r="AN371" s="16">
        <v>4707680000</v>
      </c>
      <c r="AO371" s="16">
        <v>3458681000</v>
      </c>
      <c r="AP371" s="16">
        <v>1213216000</v>
      </c>
      <c r="AQ371" s="16">
        <v>8408721606.0799999</v>
      </c>
    </row>
    <row r="372" spans="1:43">
      <c r="A372" s="1">
        <f t="shared" si="30"/>
        <v>41235</v>
      </c>
      <c r="B372" s="1">
        <f t="shared" si="31"/>
        <v>41600</v>
      </c>
      <c r="C372" s="1">
        <f t="shared" si="32"/>
        <v>41966</v>
      </c>
      <c r="D372" s="1">
        <f t="shared" si="33"/>
        <v>42301</v>
      </c>
      <c r="E372" s="7">
        <v>42331</v>
      </c>
      <c r="F372" t="s">
        <v>393</v>
      </c>
      <c r="G372" s="10">
        <v>186123331.68000001</v>
      </c>
      <c r="H372" s="10">
        <v>15.875703581070031</v>
      </c>
      <c r="I372" s="2">
        <v>-1.13671637614819</v>
      </c>
      <c r="J372" s="2">
        <v>-0.36280419736548303</v>
      </c>
      <c r="K372" s="2">
        <v>36.052990000000001</v>
      </c>
      <c r="L372" s="2">
        <v>-6.8694019929599545E-3</v>
      </c>
      <c r="M372" s="2">
        <v>3.3623576691225701</v>
      </c>
      <c r="N372" s="2">
        <v>4.9077355493095398</v>
      </c>
      <c r="O372" s="2">
        <v>11.150000794457274</v>
      </c>
      <c r="P372" s="2">
        <v>-3.9253469084259862</v>
      </c>
      <c r="Q372" s="2">
        <v>-4.1227000002779034E-2</v>
      </c>
      <c r="R372" s="2">
        <v>-2.2404746154375734E-2</v>
      </c>
      <c r="S372" s="2">
        <v>1.0770950757451037</v>
      </c>
      <c r="T372" s="2">
        <v>1.76966</v>
      </c>
      <c r="U372" s="2">
        <v>0.22228999999999999</v>
      </c>
      <c r="V372" s="2">
        <v>0.68915082599999999</v>
      </c>
      <c r="W372" s="2">
        <v>0.94316957999999995</v>
      </c>
      <c r="X372" s="2">
        <v>2.1257491929999999</v>
      </c>
      <c r="Y372" s="2">
        <v>1.2330166775960159</v>
      </c>
      <c r="Z372" s="2">
        <v>42.824739186000002</v>
      </c>
      <c r="AA372" s="2">
        <v>0.10683884486104442</v>
      </c>
      <c r="AB372" s="2">
        <v>1.48456982732144</v>
      </c>
      <c r="AC372" s="2">
        <v>0.35316999999999998</v>
      </c>
      <c r="AD372" s="6">
        <f t="shared" si="29"/>
        <v>0</v>
      </c>
      <c r="AE372" s="2">
        <v>1</v>
      </c>
      <c r="AF372" s="16">
        <v>-1731000</v>
      </c>
      <c r="AG372" s="16">
        <v>251987000</v>
      </c>
      <c r="AH372" s="16">
        <v>-7485000</v>
      </c>
      <c r="AI372" s="16">
        <v>334081000</v>
      </c>
      <c r="AJ372" s="16">
        <v>-14835000</v>
      </c>
      <c r="AK372" s="16">
        <v>425412000</v>
      </c>
      <c r="AL372" s="16">
        <v>487384000</v>
      </c>
      <c r="AM372" s="16">
        <v>362291000</v>
      </c>
      <c r="AN372" s="16">
        <v>359837000</v>
      </c>
      <c r="AO372" s="16">
        <v>112846000</v>
      </c>
      <c r="AP372" s="16">
        <v>30310000</v>
      </c>
      <c r="AQ372" s="16">
        <v>337956524.07999998</v>
      </c>
    </row>
    <row r="373" spans="1:43">
      <c r="A373" s="1">
        <f t="shared" si="30"/>
        <v>41229</v>
      </c>
      <c r="B373" s="1">
        <f t="shared" si="31"/>
        <v>41594</v>
      </c>
      <c r="C373" s="1">
        <f t="shared" si="32"/>
        <v>41960</v>
      </c>
      <c r="D373" s="1">
        <f t="shared" si="33"/>
        <v>42295</v>
      </c>
      <c r="E373" s="7">
        <v>42325</v>
      </c>
      <c r="F373" t="s">
        <v>394</v>
      </c>
      <c r="G373" s="10">
        <v>33786200649.299999</v>
      </c>
      <c r="H373" s="10">
        <v>1.0842136069004067</v>
      </c>
      <c r="I373" s="2">
        <v>15.012006292953499</v>
      </c>
      <c r="J373" s="2">
        <v>16.226617739192701</v>
      </c>
      <c r="K373" s="2">
        <v>30.712319999999998</v>
      </c>
      <c r="L373" s="2">
        <v>9.3488524283644181E-2</v>
      </c>
      <c r="M373" s="2">
        <v>29.5712879262508</v>
      </c>
      <c r="N373" s="2">
        <v>10.696191262403101</v>
      </c>
      <c r="O373" s="2">
        <v>7.0494756485638534</v>
      </c>
      <c r="P373" s="2">
        <v>1.3485818849634426</v>
      </c>
      <c r="Q373" s="2">
        <v>6.8565037852718516E-2</v>
      </c>
      <c r="R373" s="2">
        <v>8.7801204819277112E-2</v>
      </c>
      <c r="S373" s="2">
        <v>0.35012048192771084</v>
      </c>
      <c r="T373" s="2">
        <v>1.56067</v>
      </c>
      <c r="U373" s="2">
        <v>3.006E-2</v>
      </c>
      <c r="V373" s="2">
        <v>2.0939699979999999</v>
      </c>
      <c r="W373" s="2">
        <v>2.8556275649999998</v>
      </c>
      <c r="X373" s="2">
        <v>1.9555082859999999</v>
      </c>
      <c r="Y373" s="2">
        <v>0.72412959381044484</v>
      </c>
      <c r="Z373" s="2">
        <v>29.43026875</v>
      </c>
      <c r="AA373" s="2">
        <v>4.5482167063992898E-2</v>
      </c>
      <c r="AB373" s="2">
        <v>25.9927219729631</v>
      </c>
      <c r="AC373" s="2">
        <v>0.37452000000000002</v>
      </c>
      <c r="AD373" s="6">
        <f t="shared" si="29"/>
        <v>0</v>
      </c>
      <c r="AE373" s="2">
        <v>1</v>
      </c>
      <c r="AF373" s="16">
        <v>2000000000</v>
      </c>
      <c r="AG373" s="16">
        <v>21393000000</v>
      </c>
      <c r="AH373" s="16">
        <v>2915000000</v>
      </c>
      <c r="AI373" s="16">
        <v>33200000000</v>
      </c>
      <c r="AJ373" s="16">
        <v>797000000</v>
      </c>
      <c r="AK373" s="16">
        <v>11172000000</v>
      </c>
      <c r="AL373" s="16">
        <v>11040000000</v>
      </c>
      <c r="AM373" s="16">
        <v>11245000000</v>
      </c>
      <c r="AN373" s="16">
        <v>11624000000</v>
      </c>
      <c r="AO373" s="16">
        <v>12408000000</v>
      </c>
      <c r="AP373" s="16">
        <v>4526000000</v>
      </c>
      <c r="AQ373" s="16">
        <v>31905926785.400002</v>
      </c>
    </row>
    <row r="374" spans="1:43">
      <c r="A374" s="1">
        <f t="shared" si="30"/>
        <v>41229</v>
      </c>
      <c r="B374" s="1">
        <f t="shared" si="31"/>
        <v>41594</v>
      </c>
      <c r="C374" s="1">
        <f t="shared" si="32"/>
        <v>41960</v>
      </c>
      <c r="D374" s="1">
        <f t="shared" si="33"/>
        <v>42295</v>
      </c>
      <c r="E374" s="7">
        <v>42325</v>
      </c>
      <c r="F374" t="s">
        <v>395</v>
      </c>
      <c r="G374" s="10">
        <v>7970839633.1700001</v>
      </c>
      <c r="H374" s="10">
        <v>14.379272830890949</v>
      </c>
      <c r="I374" s="2">
        <v>18.133802730021401</v>
      </c>
      <c r="J374" s="2">
        <v>6.8801432239008102</v>
      </c>
      <c r="K374" s="2">
        <v>49.387540000000001</v>
      </c>
      <c r="L374" s="2">
        <v>8.0937761529507019E-2</v>
      </c>
      <c r="M374" s="2">
        <v>11.959821067483899</v>
      </c>
      <c r="N374" s="2">
        <v>13.534521372371101</v>
      </c>
      <c r="O374" s="2">
        <v>9.5803647219210664</v>
      </c>
      <c r="P374" s="2">
        <v>3.7837091436331232</v>
      </c>
      <c r="Q374" s="2">
        <v>4.5958206445568563E-2</v>
      </c>
      <c r="R374" s="2">
        <v>0.11929001056312682</v>
      </c>
      <c r="S374" s="2">
        <v>0.88805345511340716</v>
      </c>
      <c r="T374" s="2">
        <v>1.2538800000000001</v>
      </c>
      <c r="U374" s="2">
        <v>4.7980000000000002E-2</v>
      </c>
      <c r="V374" s="2">
        <v>1.2849529120000001</v>
      </c>
      <c r="W374" s="2">
        <v>1.7405277770000001</v>
      </c>
      <c r="X374" s="2">
        <v>3.2305860169999998</v>
      </c>
      <c r="Y374" s="2">
        <v>1.1136807917508293</v>
      </c>
      <c r="Z374" s="2">
        <v>26.951274019</v>
      </c>
      <c r="AA374" s="2">
        <v>1.1153608167174828E-2</v>
      </c>
      <c r="AB374" s="2">
        <v>31.124593601125301</v>
      </c>
      <c r="AC374" s="2">
        <v>0.51573999999999998</v>
      </c>
      <c r="AD374" s="6">
        <f t="shared" si="29"/>
        <v>0</v>
      </c>
      <c r="AE374" s="2">
        <v>1</v>
      </c>
      <c r="AF374" s="16">
        <v>368086000</v>
      </c>
      <c r="AG374" s="16">
        <v>4547766000</v>
      </c>
      <c r="AH374" s="16">
        <v>712592000</v>
      </c>
      <c r="AI374" s="16">
        <v>5973610000</v>
      </c>
      <c r="AJ374" s="16">
        <v>243803000</v>
      </c>
      <c r="AK374" s="16">
        <v>4746283000</v>
      </c>
      <c r="AL374" s="16">
        <v>4957497000</v>
      </c>
      <c r="AM374" s="16">
        <v>5072537000</v>
      </c>
      <c r="AN374" s="16">
        <v>5304885000</v>
      </c>
      <c r="AO374" s="16">
        <v>2151586000</v>
      </c>
      <c r="AP374" s="16">
        <v>970336000</v>
      </c>
      <c r="AQ374" s="16">
        <v>9296172782.8099995</v>
      </c>
    </row>
    <row r="375" spans="1:43">
      <c r="A375" s="1">
        <f t="shared" si="30"/>
        <v>41220</v>
      </c>
      <c r="B375" s="1">
        <f t="shared" si="31"/>
        <v>41585</v>
      </c>
      <c r="C375" s="1">
        <f t="shared" si="32"/>
        <v>41951</v>
      </c>
      <c r="D375" s="1">
        <f t="shared" si="33"/>
        <v>42286</v>
      </c>
      <c r="E375" s="7">
        <v>42316</v>
      </c>
      <c r="F375" t="s">
        <v>396</v>
      </c>
      <c r="G375" s="10">
        <v>7526761000</v>
      </c>
      <c r="H375" s="10">
        <v>6.7738764100097528</v>
      </c>
      <c r="I375" s="2">
        <v>11.636363636363599</v>
      </c>
      <c r="J375" s="2">
        <v>12.706816677696899</v>
      </c>
      <c r="K375" s="2">
        <v>32.181570000000001</v>
      </c>
      <c r="L375" s="2">
        <v>4.3110394842868653E-2</v>
      </c>
      <c r="M375" s="2">
        <v>22.7663798808736</v>
      </c>
      <c r="N375" s="2">
        <v>7.28890772327577</v>
      </c>
      <c r="O375" s="2">
        <v>20.315494190253411</v>
      </c>
      <c r="P375" s="2">
        <v>8.320860810470565</v>
      </c>
      <c r="Q375" s="2">
        <v>0.24932249322493225</v>
      </c>
      <c r="R375" s="2">
        <v>8.8104877578561794E-2</v>
      </c>
      <c r="S375" s="2">
        <v>0.28455754771544245</v>
      </c>
      <c r="T375" s="2">
        <v>0.47183999999999998</v>
      </c>
      <c r="U375" s="2">
        <v>-6.6900000000000001E-2</v>
      </c>
      <c r="V375" s="2">
        <v>4.7642941890000001</v>
      </c>
      <c r="W375" s="2">
        <v>6.8973186760000003</v>
      </c>
      <c r="X375" s="2">
        <v>4.7005088060000002</v>
      </c>
      <c r="Y375" s="2">
        <v>1.9706762417713943</v>
      </c>
      <c r="Z375" s="2">
        <v>31.721819731</v>
      </c>
      <c r="AA375" s="2">
        <v>1.8533440773569703E-2</v>
      </c>
      <c r="AB375" s="2">
        <v>18.197839681637301</v>
      </c>
      <c r="AC375" s="2">
        <v>0.64483999999999997</v>
      </c>
      <c r="AD375" s="6">
        <f t="shared" si="29"/>
        <v>0</v>
      </c>
      <c r="AE375" s="2">
        <v>1</v>
      </c>
      <c r="AF375" s="16">
        <v>214000000</v>
      </c>
      <c r="AG375" s="16">
        <v>4964000000</v>
      </c>
      <c r="AH375" s="16">
        <v>457000000</v>
      </c>
      <c r="AI375" s="16">
        <v>5187000000</v>
      </c>
      <c r="AJ375" s="16">
        <v>368000000</v>
      </c>
      <c r="AK375" s="16">
        <v>1167000000</v>
      </c>
      <c r="AL375" s="16">
        <v>1339000000</v>
      </c>
      <c r="AM375" s="16">
        <v>1340000000</v>
      </c>
      <c r="AN375" s="16">
        <v>1476000000</v>
      </c>
      <c r="AO375" s="16">
        <v>1671000000</v>
      </c>
      <c r="AP375" s="16">
        <v>513000000</v>
      </c>
      <c r="AQ375" s="16">
        <v>10421848519.6</v>
      </c>
    </row>
    <row r="376" spans="1:43">
      <c r="A376" s="1">
        <f t="shared" si="30"/>
        <v>41214</v>
      </c>
      <c r="B376" s="1">
        <f t="shared" si="31"/>
        <v>41579</v>
      </c>
      <c r="C376" s="1">
        <f t="shared" si="32"/>
        <v>41945</v>
      </c>
      <c r="D376" s="1">
        <f t="shared" si="33"/>
        <v>42280</v>
      </c>
      <c r="E376" s="7">
        <v>42310</v>
      </c>
      <c r="F376" t="s">
        <v>397</v>
      </c>
      <c r="G376" s="10">
        <v>1162518448.4000001</v>
      </c>
      <c r="H376" s="10">
        <v>12.875066780904461</v>
      </c>
      <c r="I376" s="2">
        <v>7.1293024101451099</v>
      </c>
      <c r="J376" s="2">
        <v>5.3245298390929499</v>
      </c>
      <c r="K376" s="2">
        <v>72.544759999999997</v>
      </c>
      <c r="L376" s="2">
        <v>5.4159683100589835E-2</v>
      </c>
      <c r="M376" s="2">
        <v>7.35199266752665</v>
      </c>
      <c r="N376" s="2">
        <v>9.7266223668526095</v>
      </c>
      <c r="O376" s="2">
        <v>14.970814130330945</v>
      </c>
      <c r="P376" s="2">
        <v>15.666096381276532</v>
      </c>
      <c r="Q376" s="2">
        <v>9.9696090786847491E-2</v>
      </c>
      <c r="R376" s="2">
        <v>0.17782664581171698</v>
      </c>
      <c r="S376" s="2">
        <v>1.0272962383658806</v>
      </c>
      <c r="T376" s="2">
        <v>3.16974</v>
      </c>
      <c r="U376" s="2">
        <v>0.36808000000000002</v>
      </c>
      <c r="V376" s="2">
        <v>2.2709729200000002</v>
      </c>
      <c r="W376" s="2">
        <v>1.861949904</v>
      </c>
      <c r="X376" s="2">
        <v>2.8602909809999999</v>
      </c>
      <c r="Y376" s="2">
        <v>0</v>
      </c>
      <c r="Z376" s="2">
        <v>0</v>
      </c>
      <c r="AA376" s="2">
        <v>0.39461467740654005</v>
      </c>
      <c r="AB376" s="2">
        <v>-5.0964908481475604</v>
      </c>
      <c r="AC376" s="2">
        <v>-0.61526999999999998</v>
      </c>
      <c r="AD376" s="6">
        <f t="shared" si="29"/>
        <v>0</v>
      </c>
      <c r="AE376" s="2">
        <v>1</v>
      </c>
      <c r="AF376" s="16">
        <v>14315000</v>
      </c>
      <c r="AG376" s="16">
        <v>264311000</v>
      </c>
      <c r="AH376" s="16">
        <v>57414000</v>
      </c>
      <c r="AI376" s="16">
        <v>322865000</v>
      </c>
      <c r="AJ376" s="16">
        <v>33067000</v>
      </c>
      <c r="AK376" s="16">
        <v>214420000</v>
      </c>
      <c r="AL376" s="16">
        <v>252154000</v>
      </c>
      <c r="AM376" s="16">
        <v>285383000</v>
      </c>
      <c r="AN376" s="16">
        <v>331678000</v>
      </c>
      <c r="AO376" s="16">
        <v>264311000</v>
      </c>
      <c r="AP376" s="16">
        <v>43965000</v>
      </c>
      <c r="AQ376" s="16">
        <v>658191843.24000001</v>
      </c>
    </row>
    <row r="377" spans="1:43">
      <c r="A377" s="1">
        <f t="shared" si="30"/>
        <v>41214</v>
      </c>
      <c r="B377" s="1">
        <f t="shared" si="31"/>
        <v>41579</v>
      </c>
      <c r="C377" s="1">
        <f t="shared" si="32"/>
        <v>41945</v>
      </c>
      <c r="D377" s="1">
        <f t="shared" si="33"/>
        <v>42280</v>
      </c>
      <c r="E377" s="7">
        <v>42310</v>
      </c>
      <c r="F377" t="s">
        <v>398</v>
      </c>
      <c r="G377" s="10">
        <v>1189532240</v>
      </c>
      <c r="H377" s="10">
        <v>4.9712355686947118</v>
      </c>
      <c r="I377" s="2">
        <v>-5.3906362037603097</v>
      </c>
      <c r="J377" s="2">
        <v>-3.3331466547192399</v>
      </c>
      <c r="K377" s="2">
        <v>61.4649</v>
      </c>
      <c r="L377" s="2">
        <v>-1.5259052157670386E-2</v>
      </c>
      <c r="M377" s="2">
        <v>13.8315518859874</v>
      </c>
      <c r="N377" s="2">
        <v>7.4077935730088704</v>
      </c>
      <c r="O377" s="2">
        <v>9.7419430460869734</v>
      </c>
      <c r="P377" s="2">
        <v>7.613887606590855</v>
      </c>
      <c r="Q377" s="2">
        <v>0.1051846010088458</v>
      </c>
      <c r="R377" s="2">
        <v>8.0879289921549732E-2</v>
      </c>
      <c r="S377" s="2">
        <v>0.4190311124764079</v>
      </c>
      <c r="T377" s="2">
        <v>0.66107000000000005</v>
      </c>
      <c r="U377" s="2">
        <v>-5.2549999999999999E-2</v>
      </c>
      <c r="V377" s="2">
        <v>1.6895842400000001</v>
      </c>
      <c r="W377" s="2">
        <v>2.797181793</v>
      </c>
      <c r="X377" s="2">
        <v>2.8172158089999999</v>
      </c>
      <c r="Y377" s="2">
        <v>1.9928217394907355</v>
      </c>
      <c r="Z377" s="2">
        <v>40.086624536000002</v>
      </c>
      <c r="AA377" s="2">
        <v>9.0551511087695775E-3</v>
      </c>
      <c r="AB377" s="2">
        <v>14.579461452848101</v>
      </c>
      <c r="AC377" s="2">
        <v>0.65681</v>
      </c>
      <c r="AD377" s="6">
        <f t="shared" si="29"/>
        <v>0</v>
      </c>
      <c r="AE377" s="2">
        <v>1</v>
      </c>
      <c r="AF377" s="16">
        <v>-20390000</v>
      </c>
      <c r="AG377" s="16">
        <v>1336256000</v>
      </c>
      <c r="AH377" s="16">
        <v>139015000</v>
      </c>
      <c r="AI377" s="16">
        <v>1718796000</v>
      </c>
      <c r="AJ377" s="16">
        <v>75757000</v>
      </c>
      <c r="AK377" s="16">
        <v>578272000</v>
      </c>
      <c r="AL377" s="16">
        <v>640121000</v>
      </c>
      <c r="AM377" s="16">
        <v>680416000</v>
      </c>
      <c r="AN377" s="16">
        <v>720229000</v>
      </c>
      <c r="AO377" s="16">
        <v>446487000</v>
      </c>
      <c r="AP377" s="16">
        <v>215332000</v>
      </c>
      <c r="AQ377" s="16">
        <v>2097752080</v>
      </c>
    </row>
    <row r="378" spans="1:43">
      <c r="A378" s="1">
        <f t="shared" si="30"/>
        <v>41209</v>
      </c>
      <c r="B378" s="1">
        <f t="shared" si="31"/>
        <v>41574</v>
      </c>
      <c r="C378" s="1">
        <f t="shared" si="32"/>
        <v>41940</v>
      </c>
      <c r="D378" s="1">
        <f t="shared" si="33"/>
        <v>42275</v>
      </c>
      <c r="E378" s="7">
        <v>42305</v>
      </c>
      <c r="F378" t="s">
        <v>399</v>
      </c>
      <c r="G378" s="10">
        <v>842995728</v>
      </c>
      <c r="H378" s="10">
        <v>7.5300575698496974</v>
      </c>
      <c r="I378" s="2">
        <v>8.0145625383179393</v>
      </c>
      <c r="J378" s="2">
        <v>2.63992965935843</v>
      </c>
      <c r="K378" s="2">
        <v>24.068919999999999</v>
      </c>
      <c r="L378" s="2">
        <v>-0.17686785543617747</v>
      </c>
      <c r="M378" s="2">
        <v>7.4846980741413001</v>
      </c>
      <c r="N378" s="2">
        <v>6.2365850603480304</v>
      </c>
      <c r="O378" s="2">
        <v>52.325761640822677</v>
      </c>
      <c r="P378" s="2">
        <v>-3.4943708348026781</v>
      </c>
      <c r="Q378" s="2">
        <v>-0.14059178901696356</v>
      </c>
      <c r="R378" s="2">
        <v>-8.5728609345474729E-2</v>
      </c>
      <c r="S378" s="2">
        <v>0.72533730594533685</v>
      </c>
      <c r="T378" s="2">
        <v>1.8260799999999999</v>
      </c>
      <c r="U378" s="2">
        <v>9.2490000000000003E-2</v>
      </c>
      <c r="V378" s="2">
        <v>1.142259328</v>
      </c>
      <c r="W378" s="2">
        <v>1.829984319</v>
      </c>
      <c r="X378" s="2">
        <v>3.3935224939999999</v>
      </c>
      <c r="Y378" s="2">
        <v>2.2812367864693446</v>
      </c>
      <c r="Z378" s="2">
        <v>39.575474450999998</v>
      </c>
      <c r="AA378" s="2">
        <v>5.7108186616409741E-3</v>
      </c>
      <c r="AB378" s="2">
        <v>20.461137363221098</v>
      </c>
      <c r="AC378" s="2">
        <v>0.68950999999999996</v>
      </c>
      <c r="AD378" s="6">
        <f t="shared" si="29"/>
        <v>0</v>
      </c>
      <c r="AE378" s="2">
        <v>1</v>
      </c>
      <c r="AF378" s="16">
        <v>-164702000</v>
      </c>
      <c r="AG378" s="16">
        <v>931215000</v>
      </c>
      <c r="AH378" s="16">
        <v>-102260000</v>
      </c>
      <c r="AI378" s="16">
        <v>1192834000</v>
      </c>
      <c r="AJ378" s="16">
        <v>-121641000</v>
      </c>
      <c r="AK378" s="16">
        <v>966688000</v>
      </c>
      <c r="AL378" s="16">
        <v>864012000</v>
      </c>
      <c r="AM378" s="16">
        <v>865207000</v>
      </c>
      <c r="AN378" s="16">
        <v>865207000</v>
      </c>
      <c r="AO378" s="16">
        <v>283800000</v>
      </c>
      <c r="AP378" s="16">
        <v>30826000</v>
      </c>
      <c r="AQ378" s="16">
        <v>1612993928.3399999</v>
      </c>
    </row>
    <row r="379" spans="1:43">
      <c r="A379" s="1">
        <f t="shared" si="30"/>
        <v>41207</v>
      </c>
      <c r="B379" s="1">
        <f t="shared" si="31"/>
        <v>41572</v>
      </c>
      <c r="C379" s="1">
        <f t="shared" si="32"/>
        <v>41938</v>
      </c>
      <c r="D379" s="1">
        <f t="shared" si="33"/>
        <v>42273</v>
      </c>
      <c r="E379" s="7">
        <v>42303</v>
      </c>
      <c r="F379" t="s">
        <v>400</v>
      </c>
      <c r="G379" s="10">
        <v>2977697660.4899998</v>
      </c>
      <c r="H379" s="10">
        <v>5.0520085622623778</v>
      </c>
      <c r="I379" s="2">
        <v>10.6670459705347</v>
      </c>
      <c r="J379" s="2">
        <v>10.6255762804598</v>
      </c>
      <c r="K379" s="2">
        <v>38.858280000000001</v>
      </c>
      <c r="L379" s="2">
        <v>4.6567198785504811E-2</v>
      </c>
      <c r="M379" s="2">
        <v>19.7777637302793</v>
      </c>
      <c r="N379" s="2">
        <v>6.6203908807701897</v>
      </c>
      <c r="O379" s="2">
        <v>12.474929659109442</v>
      </c>
      <c r="P379" s="2">
        <v>2.3830655584367997</v>
      </c>
      <c r="Q379" s="2">
        <v>-2.0294043216679322E-2</v>
      </c>
      <c r="R379" s="2">
        <v>9.0006109626727518E-2</v>
      </c>
      <c r="S379" s="2">
        <v>0.30725549004201907</v>
      </c>
      <c r="T379" s="2">
        <v>0.55942000000000003</v>
      </c>
      <c r="U379" s="2">
        <v>-5.7279999999999998E-2</v>
      </c>
      <c r="V379" s="2">
        <v>2.2605663659999999</v>
      </c>
      <c r="W379" s="2">
        <v>3.5566568470000002</v>
      </c>
      <c r="X379" s="2">
        <v>2.2124072849999998</v>
      </c>
      <c r="Y379" s="2">
        <v>1.3597946510856624</v>
      </c>
      <c r="Z379" s="2">
        <v>36.659114146</v>
      </c>
      <c r="AA379" s="2">
        <v>3.1227008010279687E-3</v>
      </c>
      <c r="AB379" s="2">
        <v>22.536157695687098</v>
      </c>
      <c r="AC379" s="2">
        <v>0.57311000000000001</v>
      </c>
      <c r="AD379" s="6">
        <f t="shared" si="29"/>
        <v>0</v>
      </c>
      <c r="AE379" s="2">
        <v>1</v>
      </c>
      <c r="AF379" s="16">
        <v>143801000</v>
      </c>
      <c r="AG379" s="16">
        <v>3088032000</v>
      </c>
      <c r="AH379" s="16">
        <v>430612000</v>
      </c>
      <c r="AI379" s="16">
        <v>4784253000</v>
      </c>
      <c r="AJ379" s="16">
        <v>-29832000</v>
      </c>
      <c r="AK379" s="16">
        <v>1433905000</v>
      </c>
      <c r="AL379" s="16">
        <v>1122780000</v>
      </c>
      <c r="AM379" s="16">
        <v>1278229000</v>
      </c>
      <c r="AN379" s="16">
        <v>1469988000</v>
      </c>
      <c r="AO379" s="16">
        <v>1308602000</v>
      </c>
      <c r="AP379" s="16">
        <v>392384000</v>
      </c>
      <c r="AQ379" s="16">
        <v>4894962799.3599997</v>
      </c>
    </row>
    <row r="380" spans="1:43">
      <c r="A380" s="1">
        <f t="shared" si="30"/>
        <v>41207</v>
      </c>
      <c r="B380" s="1">
        <f t="shared" si="31"/>
        <v>41572</v>
      </c>
      <c r="C380" s="1">
        <f t="shared" si="32"/>
        <v>41938</v>
      </c>
      <c r="D380" s="1">
        <f t="shared" si="33"/>
        <v>42273</v>
      </c>
      <c r="E380" s="7">
        <v>42303</v>
      </c>
      <c r="F380" t="s">
        <v>401</v>
      </c>
      <c r="G380" s="10">
        <v>2052639716.9400001</v>
      </c>
      <c r="H380" s="10">
        <v>-13.823511450725592</v>
      </c>
      <c r="I380" s="2">
        <v>75.430896049673507</v>
      </c>
      <c r="J380" s="2">
        <v>8.0787928820399895</v>
      </c>
      <c r="K380" s="2">
        <v>7.0086399999999998</v>
      </c>
      <c r="L380" s="2">
        <v>0.32110579479000534</v>
      </c>
      <c r="M380" s="2">
        <v>8.7094111172261997</v>
      </c>
      <c r="N380" s="2">
        <v>46.776279327544799</v>
      </c>
      <c r="O380" s="2">
        <v>7.5302185963403474</v>
      </c>
      <c r="P380" s="2">
        <v>9.0965624455918874</v>
      </c>
      <c r="Q380" s="2">
        <v>3.1461483081353492E-2</v>
      </c>
      <c r="R380" s="2">
        <v>0.18851403553953128</v>
      </c>
      <c r="S380" s="2">
        <v>4.7695081122843161</v>
      </c>
      <c r="T380" s="2">
        <v>1.5244200000000001</v>
      </c>
      <c r="U380" s="2">
        <v>0.17418</v>
      </c>
      <c r="V380" s="2">
        <v>0.51283220500000004</v>
      </c>
      <c r="W380" s="2">
        <v>0.56621690499999999</v>
      </c>
      <c r="X380" s="2">
        <v>4.4486332580000001</v>
      </c>
      <c r="Y380" s="2">
        <v>0.86376021798365121</v>
      </c>
      <c r="Z380" s="2">
        <v>14.608214662</v>
      </c>
      <c r="AA380" s="2">
        <v>0.11682615629984051</v>
      </c>
      <c r="AB380" s="2">
        <v>2.8129897654631</v>
      </c>
      <c r="AC380" s="2">
        <v>0.34661999999999998</v>
      </c>
      <c r="AD380" s="6">
        <f t="shared" si="29"/>
        <v>0</v>
      </c>
      <c r="AE380" s="2">
        <v>1</v>
      </c>
      <c r="AF380" s="16">
        <v>241600000</v>
      </c>
      <c r="AG380" s="16">
        <v>752400000</v>
      </c>
      <c r="AH380" s="16">
        <v>219600000</v>
      </c>
      <c r="AI380" s="16">
        <v>1164900000</v>
      </c>
      <c r="AJ380" s="16">
        <v>174800000</v>
      </c>
      <c r="AK380" s="16">
        <v>4280800000</v>
      </c>
      <c r="AL380" s="16">
        <v>4653900000</v>
      </c>
      <c r="AM380" s="16">
        <v>4979200000</v>
      </c>
      <c r="AN380" s="16">
        <v>5556000000</v>
      </c>
      <c r="AO380" s="16">
        <v>403700000</v>
      </c>
      <c r="AP380" s="16">
        <v>327900000</v>
      </c>
      <c r="AQ380" s="16">
        <v>2469158677.7399998</v>
      </c>
    </row>
    <row r="381" spans="1:43">
      <c r="A381" s="1">
        <f t="shared" si="30"/>
        <v>41202</v>
      </c>
      <c r="B381" s="1">
        <f t="shared" si="31"/>
        <v>41567</v>
      </c>
      <c r="C381" s="1">
        <f t="shared" si="32"/>
        <v>41933</v>
      </c>
      <c r="D381" s="1">
        <f t="shared" si="33"/>
        <v>42268</v>
      </c>
      <c r="E381" s="7">
        <v>42298</v>
      </c>
      <c r="F381" t="s">
        <v>402</v>
      </c>
      <c r="G381" s="10">
        <v>3782662520.6700001</v>
      </c>
      <c r="H381" s="10">
        <v>25.27055505436833</v>
      </c>
      <c r="I381" s="2">
        <v>14.909518318105199</v>
      </c>
      <c r="J381" s="2">
        <v>18.708219081317502</v>
      </c>
      <c r="K381" s="2">
        <v>89.651380000000003</v>
      </c>
      <c r="L381" s="2">
        <v>0.13265144966791712</v>
      </c>
      <c r="M381" s="2">
        <v>24.462667685569901</v>
      </c>
      <c r="N381" s="2">
        <v>18.316683308677501</v>
      </c>
      <c r="O381" s="2">
        <v>21.229229484215526</v>
      </c>
      <c r="P381" s="2">
        <v>29.372919739993211</v>
      </c>
      <c r="Q381" s="2">
        <v>0.42068838433081263</v>
      </c>
      <c r="R381" s="2">
        <v>0.24218696971753823</v>
      </c>
      <c r="S381" s="2">
        <v>0.51963317786461616</v>
      </c>
      <c r="T381" s="2">
        <v>1.5863400000000001</v>
      </c>
      <c r="U381" s="2">
        <v>0.14161000000000001</v>
      </c>
      <c r="V381" s="2">
        <v>6.840917889</v>
      </c>
      <c r="W381" s="2">
        <v>6.3134792099999997</v>
      </c>
      <c r="X381" s="2">
        <v>4.9736109720000004</v>
      </c>
      <c r="Y381" s="2">
        <v>0</v>
      </c>
      <c r="Z381" s="2">
        <v>0</v>
      </c>
      <c r="AA381" s="2">
        <v>0.40407296143898624</v>
      </c>
      <c r="AB381" s="2">
        <v>-3.2976096894286502</v>
      </c>
      <c r="AC381" s="2">
        <v>-0.42509999999999998</v>
      </c>
      <c r="AD381" s="6">
        <f t="shared" si="29"/>
        <v>0</v>
      </c>
      <c r="AE381" s="2">
        <v>1</v>
      </c>
      <c r="AF381" s="16">
        <v>78113000</v>
      </c>
      <c r="AG381" s="16">
        <v>588859000</v>
      </c>
      <c r="AH381" s="16">
        <v>199812000</v>
      </c>
      <c r="AI381" s="16">
        <v>825032000</v>
      </c>
      <c r="AJ381" s="16">
        <v>180355000</v>
      </c>
      <c r="AK381" s="16">
        <v>198358000</v>
      </c>
      <c r="AL381" s="16">
        <v>268988000</v>
      </c>
      <c r="AM381" s="16">
        <v>335385000</v>
      </c>
      <c r="AN381" s="16">
        <v>428714000</v>
      </c>
      <c r="AO381" s="16">
        <v>588859000</v>
      </c>
      <c r="AP381" s="16">
        <v>138934000</v>
      </c>
      <c r="AQ381" s="16">
        <v>2949461769.1599998</v>
      </c>
    </row>
    <row r="382" spans="1:43">
      <c r="A382" s="1">
        <f t="shared" si="30"/>
        <v>41202</v>
      </c>
      <c r="B382" s="1">
        <f t="shared" si="31"/>
        <v>41567</v>
      </c>
      <c r="C382" s="1">
        <f t="shared" si="32"/>
        <v>41933</v>
      </c>
      <c r="D382" s="1">
        <f t="shared" si="33"/>
        <v>42268</v>
      </c>
      <c r="E382" s="7">
        <v>42298</v>
      </c>
      <c r="F382" t="s">
        <v>403</v>
      </c>
      <c r="G382" s="10">
        <v>22353931143.720001</v>
      </c>
      <c r="H382" s="10">
        <v>31.369220944487545</v>
      </c>
      <c r="I382" s="2">
        <v>9.1530704828704597</v>
      </c>
      <c r="J382" s="2">
        <v>9.6600961597254908</v>
      </c>
      <c r="K382" s="2">
        <v>45.889589999999998</v>
      </c>
      <c r="L382" s="2">
        <v>0.11570485606290914</v>
      </c>
      <c r="M382" s="2">
        <v>16.880834190741599</v>
      </c>
      <c r="N382" s="2">
        <v>12.8608315354957</v>
      </c>
      <c r="O382" s="2">
        <v>5.1949993607528624</v>
      </c>
      <c r="P382" s="2">
        <v>6.2562826586104618</v>
      </c>
      <c r="Q382" s="2">
        <v>0.21739438758628368</v>
      </c>
      <c r="R382" s="2">
        <v>0.16531798040165177</v>
      </c>
      <c r="S382" s="2">
        <v>0.64510549868233102</v>
      </c>
      <c r="T382" s="2">
        <v>1.91916</v>
      </c>
      <c r="U382" s="2">
        <v>0.19556999999999999</v>
      </c>
      <c r="V382" s="2">
        <v>1.7872245250000001</v>
      </c>
      <c r="W382" s="2">
        <v>1.8624744520000001</v>
      </c>
      <c r="X382" s="2">
        <v>1.923666611</v>
      </c>
      <c r="Y382" s="2">
        <v>0.3340674992388934</v>
      </c>
      <c r="Z382" s="2">
        <v>19.692352734</v>
      </c>
      <c r="AA382" s="2">
        <v>9.291373996170682E-2</v>
      </c>
      <c r="AB382" s="2">
        <v>-0.390093606242499</v>
      </c>
      <c r="AC382" s="2">
        <v>-9.6699999999999998E-3</v>
      </c>
      <c r="AD382" s="6">
        <f t="shared" si="29"/>
        <v>0</v>
      </c>
      <c r="AE382" s="2">
        <v>1</v>
      </c>
      <c r="AF382" s="16">
        <v>1007446000</v>
      </c>
      <c r="AG382" s="16">
        <v>8707033000</v>
      </c>
      <c r="AH382" s="16">
        <v>1698448000</v>
      </c>
      <c r="AI382" s="16">
        <v>10273825000</v>
      </c>
      <c r="AJ382" s="16">
        <v>1440825000</v>
      </c>
      <c r="AK382" s="16">
        <v>5662145000</v>
      </c>
      <c r="AL382" s="16">
        <v>5052509000</v>
      </c>
      <c r="AM382" s="16">
        <v>6170003000</v>
      </c>
      <c r="AN382" s="16">
        <v>6627701000</v>
      </c>
      <c r="AO382" s="16">
        <v>6526681000</v>
      </c>
      <c r="AP382" s="16">
        <v>2169427000</v>
      </c>
      <c r="AQ382" s="16">
        <v>11270171878.200001</v>
      </c>
    </row>
    <row r="383" spans="1:43">
      <c r="A383" s="1">
        <f t="shared" si="30"/>
        <v>41202</v>
      </c>
      <c r="B383" s="1">
        <f t="shared" si="31"/>
        <v>41567</v>
      </c>
      <c r="C383" s="1">
        <f t="shared" si="32"/>
        <v>41933</v>
      </c>
      <c r="D383" s="1">
        <f t="shared" si="33"/>
        <v>42268</v>
      </c>
      <c r="E383" s="7">
        <v>42298</v>
      </c>
      <c r="F383" t="s">
        <v>404</v>
      </c>
      <c r="G383" s="10">
        <v>8989162501.5499992</v>
      </c>
      <c r="H383" s="10">
        <v>11.55347727578634</v>
      </c>
      <c r="I383" s="2">
        <v>17.901600793001801</v>
      </c>
      <c r="J383" s="2">
        <v>13.011784798345699</v>
      </c>
      <c r="K383" s="2">
        <v>57.15334</v>
      </c>
      <c r="L383" s="2">
        <v>0.10137671639642233</v>
      </c>
      <c r="M383" s="2">
        <v>23.554778186165201</v>
      </c>
      <c r="N383" s="2">
        <v>15.6617461855915</v>
      </c>
      <c r="O383" s="2">
        <v>10.97803765469774</v>
      </c>
      <c r="P383" s="2">
        <v>-3.7560091113874683</v>
      </c>
      <c r="Q383" s="2">
        <v>0.19904237630545879</v>
      </c>
      <c r="R383" s="2">
        <v>0.1255500400744963</v>
      </c>
      <c r="S383" s="2">
        <v>0.58310029067478486</v>
      </c>
      <c r="T383" s="2">
        <v>3.8976999999999999</v>
      </c>
      <c r="U383" s="2">
        <v>0.60148999999999997</v>
      </c>
      <c r="V383" s="2">
        <v>2.7378498539999998</v>
      </c>
      <c r="W383" s="2">
        <v>3.02331219</v>
      </c>
      <c r="X383" s="2">
        <v>18.427979375</v>
      </c>
      <c r="Y383" s="2">
        <v>7.5702913114353443</v>
      </c>
      <c r="Z383" s="2">
        <v>37.500120580000001</v>
      </c>
      <c r="AA383" s="2">
        <v>0.23202066528141357</v>
      </c>
      <c r="AB383" s="2">
        <v>5.0890079885461601</v>
      </c>
      <c r="AC383" s="2">
        <v>0.22241</v>
      </c>
      <c r="AD383" s="6">
        <f t="shared" si="29"/>
        <v>0</v>
      </c>
      <c r="AE383" s="2">
        <v>1</v>
      </c>
      <c r="AF383" s="16">
        <v>366158000</v>
      </c>
      <c r="AG383" s="16">
        <v>3611855000</v>
      </c>
      <c r="AH383" s="16">
        <v>605906000</v>
      </c>
      <c r="AI383" s="16">
        <v>4826012000</v>
      </c>
      <c r="AJ383" s="16">
        <v>560115000</v>
      </c>
      <c r="AK383" s="16">
        <v>3171944000</v>
      </c>
      <c r="AL383" s="16">
        <v>2842781000</v>
      </c>
      <c r="AM383" s="16">
        <v>2929408000</v>
      </c>
      <c r="AN383" s="16">
        <v>2814049000</v>
      </c>
      <c r="AO383" s="16">
        <v>421439000</v>
      </c>
      <c r="AP383" s="16">
        <v>774979000</v>
      </c>
      <c r="AQ383" s="16">
        <v>8507748643.6000004</v>
      </c>
    </row>
    <row r="384" spans="1:43">
      <c r="A384" s="1">
        <f t="shared" si="30"/>
        <v>41200</v>
      </c>
      <c r="B384" s="1">
        <f t="shared" si="31"/>
        <v>41565</v>
      </c>
      <c r="C384" s="1">
        <f t="shared" si="32"/>
        <v>41931</v>
      </c>
      <c r="D384" s="1">
        <f t="shared" si="33"/>
        <v>42266</v>
      </c>
      <c r="E384" s="7">
        <v>42296</v>
      </c>
      <c r="F384" t="s">
        <v>405</v>
      </c>
      <c r="G384" s="10">
        <v>1806099236.6400001</v>
      </c>
      <c r="H384" s="10">
        <v>35.360571727458861</v>
      </c>
      <c r="I384" s="2">
        <v>0.66997942909254804</v>
      </c>
      <c r="J384" s="2">
        <v>0.73167833315413899</v>
      </c>
      <c r="K384" s="2">
        <v>62.231000000000002</v>
      </c>
      <c r="L384" s="2">
        <v>1.2371830849914605E-4</v>
      </c>
      <c r="M384" s="2">
        <v>2.67923667030714</v>
      </c>
      <c r="N384" s="2">
        <v>2.1106407259748199</v>
      </c>
      <c r="O384" s="2">
        <v>14.030343913856999</v>
      </c>
      <c r="P384" s="2">
        <v>-6.5705676161867101</v>
      </c>
      <c r="Q384" s="2">
        <v>0.14305854418639163</v>
      </c>
      <c r="R384" s="2">
        <v>0.10421765419953169</v>
      </c>
      <c r="S384" s="2">
        <v>0.60477743834032349</v>
      </c>
      <c r="T384" s="2">
        <v>2.1745800000000002</v>
      </c>
      <c r="U384" s="2">
        <v>0.17138</v>
      </c>
      <c r="V384" s="2">
        <v>2.2838618799999999</v>
      </c>
      <c r="W384" s="2">
        <v>2.1923181500000002</v>
      </c>
      <c r="X384" s="2">
        <v>2.1375876759999999</v>
      </c>
      <c r="Y384" s="2">
        <v>5.7949755064318563E-2</v>
      </c>
      <c r="Z384" s="2">
        <v>5.3101731179999998</v>
      </c>
      <c r="AA384" s="2">
        <v>0.16984109741157158</v>
      </c>
      <c r="AB384" s="2">
        <v>-0.61222546336671402</v>
      </c>
      <c r="AC384" s="2">
        <v>-0.18429999999999999</v>
      </c>
      <c r="AD384" s="6">
        <f t="shared" si="29"/>
        <v>0</v>
      </c>
      <c r="AE384" s="2">
        <v>1</v>
      </c>
      <c r="AF384" s="16">
        <v>82000</v>
      </c>
      <c r="AG384" s="16">
        <v>662796000</v>
      </c>
      <c r="AH384" s="16">
        <v>90574000</v>
      </c>
      <c r="AI384" s="16">
        <v>869085000</v>
      </c>
      <c r="AJ384" s="16">
        <v>75192000</v>
      </c>
      <c r="AK384" s="16">
        <v>654304000</v>
      </c>
      <c r="AL384" s="16">
        <v>530997000</v>
      </c>
      <c r="AM384" s="16">
        <v>508028000</v>
      </c>
      <c r="AN384" s="16">
        <v>525603000</v>
      </c>
      <c r="AO384" s="16">
        <v>626491000</v>
      </c>
      <c r="AP384" s="16">
        <v>82839000</v>
      </c>
      <c r="AQ384" s="16">
        <v>1162259659.48</v>
      </c>
    </row>
    <row r="385" spans="1:43">
      <c r="A385" s="1">
        <f t="shared" si="30"/>
        <v>41193</v>
      </c>
      <c r="B385" s="1">
        <f t="shared" si="31"/>
        <v>41558</v>
      </c>
      <c r="C385" s="1">
        <f t="shared" si="32"/>
        <v>41924</v>
      </c>
      <c r="D385" s="1">
        <f t="shared" si="33"/>
        <v>42259</v>
      </c>
      <c r="E385" s="7">
        <v>42289</v>
      </c>
      <c r="F385" t="s">
        <v>406</v>
      </c>
      <c r="G385" s="10">
        <v>60518178819.739998</v>
      </c>
      <c r="H385" s="10">
        <v>4.205811437961672</v>
      </c>
      <c r="I385" s="2">
        <v>11.673785723721901</v>
      </c>
      <c r="J385" s="2">
        <v>10.736705682232399</v>
      </c>
      <c r="K385" s="2">
        <v>62.393619999999999</v>
      </c>
      <c r="L385" s="2">
        <v>9.3605573566944891E-2</v>
      </c>
      <c r="M385" s="2">
        <v>15.4914746263821</v>
      </c>
      <c r="N385" s="2">
        <v>11.4336103306032</v>
      </c>
      <c r="O385" s="2">
        <v>7.9008580427035824</v>
      </c>
      <c r="P385" s="2">
        <v>6.9062238356635275</v>
      </c>
      <c r="Q385" s="2">
        <v>0.20601472995090017</v>
      </c>
      <c r="R385" s="2">
        <v>0.143095316441812</v>
      </c>
      <c r="S385" s="2">
        <v>0.53614127454206428</v>
      </c>
      <c r="T385" s="2">
        <v>1.2521800000000001</v>
      </c>
      <c r="U385" s="2">
        <v>6.4780000000000004E-2</v>
      </c>
      <c r="V385" s="2">
        <v>1.9176326749999999</v>
      </c>
      <c r="W385" s="2">
        <v>1.9647348579999999</v>
      </c>
      <c r="X385" s="2">
        <v>2.358669124</v>
      </c>
      <c r="Y385" s="2">
        <v>0.23247608926673752</v>
      </c>
      <c r="Z385" s="2">
        <v>15.295415369000001</v>
      </c>
      <c r="AA385" s="2">
        <v>0.21876940056563426</v>
      </c>
      <c r="AB385" s="2">
        <v>-1.4367758186398001</v>
      </c>
      <c r="AC385" s="2">
        <v>-9.8369999999999999E-2</v>
      </c>
      <c r="AD385" s="6">
        <f t="shared" si="29"/>
        <v>0</v>
      </c>
      <c r="AE385" s="2">
        <v>1</v>
      </c>
      <c r="AF385" s="16">
        <v>2714000000</v>
      </c>
      <c r="AG385" s="16">
        <v>28994000000</v>
      </c>
      <c r="AH385" s="16">
        <v>6523000000</v>
      </c>
      <c r="AI385" s="16">
        <v>45585000000</v>
      </c>
      <c r="AJ385" s="16">
        <v>5035000000</v>
      </c>
      <c r="AK385" s="16">
        <v>20007588000</v>
      </c>
      <c r="AL385" s="16">
        <v>21713902000</v>
      </c>
      <c r="AM385" s="16">
        <v>23222000000</v>
      </c>
      <c r="AN385" s="16">
        <v>24440000000</v>
      </c>
      <c r="AO385" s="16">
        <v>23525000000</v>
      </c>
      <c r="AP385" s="16">
        <v>6140000000</v>
      </c>
      <c r="AQ385" s="16">
        <v>48511268382.199997</v>
      </c>
    </row>
    <row r="386" spans="1:43">
      <c r="A386" s="1">
        <f t="shared" si="30"/>
        <v>41189</v>
      </c>
      <c r="B386" s="1">
        <f t="shared" si="31"/>
        <v>41554</v>
      </c>
      <c r="C386" s="1">
        <f t="shared" si="32"/>
        <v>41920</v>
      </c>
      <c r="D386" s="1">
        <f t="shared" si="33"/>
        <v>42255</v>
      </c>
      <c r="E386" s="7">
        <v>42285</v>
      </c>
      <c r="F386" t="s">
        <v>407</v>
      </c>
      <c r="G386" s="10">
        <v>4252909985.2800002</v>
      </c>
      <c r="H386" s="10">
        <v>14.147503053056266</v>
      </c>
      <c r="I386" s="2">
        <v>7.2915713613249302</v>
      </c>
      <c r="J386" s="2">
        <v>32.8024803297562</v>
      </c>
      <c r="K386" s="2">
        <v>68.203509999999994</v>
      </c>
      <c r="L386" s="2">
        <v>3.3469980513354453E-2</v>
      </c>
      <c r="M386" s="2">
        <v>18.824229445415401</v>
      </c>
      <c r="N386" s="2">
        <v>4.1843851728093</v>
      </c>
      <c r="O386" s="2">
        <v>16.384599569402479</v>
      </c>
      <c r="P386" s="2">
        <v>15.698271592229005</v>
      </c>
      <c r="Q386" s="2">
        <v>-0.37145220416567226</v>
      </c>
      <c r="R386" s="2">
        <v>4.8267461106881571E-2</v>
      </c>
      <c r="S386" s="2">
        <v>0.1093212546788257</v>
      </c>
      <c r="T386" s="2">
        <v>0.44240000000000002</v>
      </c>
      <c r="U386" s="2">
        <v>-4.5960000000000001E-2</v>
      </c>
      <c r="V386" s="2">
        <v>5.5737371380000003</v>
      </c>
      <c r="W386" s="2">
        <v>9.9304127920000003</v>
      </c>
      <c r="X386" s="2">
        <v>1.238595149</v>
      </c>
      <c r="Y386" s="2">
        <v>0.88590077597557215</v>
      </c>
      <c r="Z386" s="2">
        <v>43.602035235000002</v>
      </c>
      <c r="AA386" s="2">
        <v>8.0590976311686845E-3</v>
      </c>
      <c r="AB386" s="2">
        <v>13.5381486792059</v>
      </c>
      <c r="AC386" s="2">
        <v>0.46168999999999999</v>
      </c>
      <c r="AD386" s="6">
        <f t="shared" ref="AD386:AD449" si="34">IF(OR(AND(P386&lt;AVERAGE($Q$2:$Q$1313),U386&gt;AVERAGE($V$2:$V$1313),Y386&lt;AVERAGE($Z$2:$Z$1313)),AND(P386&gt;AVERAGE($Q$2:$Q$1313),U386&lt;AVERAGE($V$2:$V$1313),Y386&gt;AVERAGE($Z$2:$Z$1313))),1,0)</f>
        <v>0</v>
      </c>
      <c r="AE386" s="2">
        <v>1</v>
      </c>
      <c r="AF386" s="16">
        <v>193778000</v>
      </c>
      <c r="AG386" s="16">
        <v>5789606000</v>
      </c>
      <c r="AH386" s="16">
        <v>297853000</v>
      </c>
      <c r="AI386" s="16">
        <v>6170886000</v>
      </c>
      <c r="AJ386" s="16">
        <v>-250585000</v>
      </c>
      <c r="AK386" s="16">
        <v>438200000</v>
      </c>
      <c r="AL386" s="16">
        <v>518167000</v>
      </c>
      <c r="AM386" s="16">
        <v>637314000</v>
      </c>
      <c r="AN386" s="16">
        <v>674609000</v>
      </c>
      <c r="AO386" s="16">
        <v>3069942000</v>
      </c>
      <c r="AP386" s="16">
        <v>406412000</v>
      </c>
      <c r="AQ386" s="16">
        <v>6658897880.1999998</v>
      </c>
    </row>
    <row r="387" spans="1:43">
      <c r="A387" s="1">
        <f t="shared" si="30"/>
        <v>41186</v>
      </c>
      <c r="B387" s="1">
        <f t="shared" si="31"/>
        <v>41551</v>
      </c>
      <c r="C387" s="1">
        <f t="shared" si="32"/>
        <v>41917</v>
      </c>
      <c r="D387" s="1">
        <f t="shared" si="33"/>
        <v>42252</v>
      </c>
      <c r="E387" s="7">
        <v>42282</v>
      </c>
      <c r="F387" t="s">
        <v>408</v>
      </c>
      <c r="G387" s="10">
        <v>273005912.91618699</v>
      </c>
      <c r="H387" s="10">
        <v>11.256882961942154</v>
      </c>
      <c r="I387" s="2">
        <v>-85.9892301555644</v>
      </c>
      <c r="J387" s="2">
        <v>-243.79417585524499</v>
      </c>
      <c r="K387" s="2">
        <v>12.765079999999999</v>
      </c>
      <c r="L387" s="2">
        <v>-0.58131970260223054</v>
      </c>
      <c r="M387" s="2">
        <v>-35.623409669211199</v>
      </c>
      <c r="N387" s="2">
        <v>-8.4348641049672004</v>
      </c>
      <c r="O387" s="2">
        <v>4.9366656839230769</v>
      </c>
      <c r="P387" s="2">
        <v>44.995080637944625</v>
      </c>
      <c r="Q387" s="2">
        <v>6.3619518221124147E-2</v>
      </c>
      <c r="R387" s="2">
        <v>0.10494874753920304</v>
      </c>
      <c r="S387" s="2">
        <v>0.32971285045142895</v>
      </c>
      <c r="T387" s="2">
        <v>1.86012</v>
      </c>
      <c r="U387" s="2">
        <v>0.10352</v>
      </c>
      <c r="V387" s="2">
        <v>0.33345544999999999</v>
      </c>
      <c r="W387" s="2">
        <v>1.9958812349999999</v>
      </c>
      <c r="X387" s="2">
        <v>0.20728152999999999</v>
      </c>
      <c r="Y387" s="2">
        <v>1.0311467673430863</v>
      </c>
      <c r="Z387" s="2">
        <v>85.431803316</v>
      </c>
      <c r="AA387" s="2">
        <v>8.3798017348203219E-2</v>
      </c>
      <c r="AB387" s="2">
        <v>5.8067966193727703</v>
      </c>
      <c r="AC387" s="2">
        <v>0.42387000000000002</v>
      </c>
      <c r="AD387" s="6">
        <f t="shared" si="34"/>
        <v>0</v>
      </c>
      <c r="AE387" s="2">
        <v>1</v>
      </c>
      <c r="AF387" s="16">
        <v>-750600000</v>
      </c>
      <c r="AG387" s="16">
        <v>1291200000</v>
      </c>
      <c r="AH387" s="16">
        <v>154600000</v>
      </c>
      <c r="AI387" s="16">
        <v>1473100000</v>
      </c>
      <c r="AJ387" s="16">
        <v>30900000</v>
      </c>
      <c r="AK387" s="16">
        <v>164617000</v>
      </c>
      <c r="AL387" s="16">
        <v>265734000</v>
      </c>
      <c r="AM387" s="16">
        <v>308300000</v>
      </c>
      <c r="AN387" s="16">
        <v>485700000</v>
      </c>
      <c r="AO387" s="16">
        <v>635700000</v>
      </c>
      <c r="AP387" s="16">
        <v>143000000</v>
      </c>
      <c r="AQ387" s="16">
        <v>705943192.801</v>
      </c>
    </row>
    <row r="388" spans="1:43">
      <c r="A388" s="1">
        <f t="shared" ref="A388:A439" si="35">E388-1096</f>
        <v>41164</v>
      </c>
      <c r="B388" s="1">
        <f t="shared" ref="B388:B439" si="36">E388-731</f>
        <v>41529</v>
      </c>
      <c r="C388" s="1">
        <f t="shared" ref="C388:C439" si="37">E388-365</f>
        <v>41895</v>
      </c>
      <c r="D388" s="1">
        <f t="shared" ref="D388:D440" si="38">E388-30</f>
        <v>42230</v>
      </c>
      <c r="E388" s="7">
        <v>42260</v>
      </c>
      <c r="F388" t="s">
        <v>409</v>
      </c>
      <c r="G388" s="10">
        <v>4603266800</v>
      </c>
      <c r="H388" s="10">
        <v>36.353058009550899</v>
      </c>
      <c r="I388" s="2">
        <v>14.156244852738901</v>
      </c>
      <c r="J388" s="2">
        <v>6.9193846397415104</v>
      </c>
      <c r="K388" s="2">
        <v>55.910249999999998</v>
      </c>
      <c r="L388" s="2">
        <v>-2.9549403821270549E-3</v>
      </c>
      <c r="M388" s="2">
        <v>23.127733490213899</v>
      </c>
      <c r="N388" s="2">
        <v>9.4681234993445003</v>
      </c>
      <c r="O388" s="2">
        <v>14.043292876912799</v>
      </c>
      <c r="P388" s="2">
        <v>7.9526848424211307</v>
      </c>
      <c r="Q388" s="2">
        <v>0.19521625024436343</v>
      </c>
      <c r="R388" s="2">
        <v>7.309403350385843E-2</v>
      </c>
      <c r="S388" s="2">
        <v>0.29036294964303844</v>
      </c>
      <c r="T388" s="2">
        <v>3.7406700000000002</v>
      </c>
      <c r="U388" s="2">
        <v>0.22791</v>
      </c>
      <c r="V388" s="2">
        <v>2.6838010959999998</v>
      </c>
      <c r="W388" s="2">
        <v>4.7649525849999996</v>
      </c>
      <c r="X388" s="2">
        <v>7.9693041029999998</v>
      </c>
      <c r="Y388" s="2">
        <v>2.6778609318996414</v>
      </c>
      <c r="Z388" s="2">
        <v>43.100116085000003</v>
      </c>
      <c r="AA388" s="2">
        <v>0.28421403674710932</v>
      </c>
      <c r="AB388" s="2">
        <v>15.025921927879599</v>
      </c>
      <c r="AC388" s="2">
        <v>0.34945999999999999</v>
      </c>
      <c r="AD388" s="6">
        <f t="shared" si="34"/>
        <v>0</v>
      </c>
      <c r="AE388" s="2">
        <v>1</v>
      </c>
      <c r="AF388" s="16">
        <v>-8710000</v>
      </c>
      <c r="AG388" s="16">
        <v>2947606000</v>
      </c>
      <c r="AH388" s="16">
        <v>248526000</v>
      </c>
      <c r="AI388" s="16">
        <v>3400086000</v>
      </c>
      <c r="AJ388" s="16">
        <v>192729000</v>
      </c>
      <c r="AK388" s="16">
        <v>790207000</v>
      </c>
      <c r="AL388" s="16">
        <v>838103000</v>
      </c>
      <c r="AM388" s="16">
        <v>987259000</v>
      </c>
      <c r="AN388" s="16">
        <v>987259000</v>
      </c>
      <c r="AO388" s="16">
        <v>697500000</v>
      </c>
      <c r="AP388" s="16">
        <v>377196000</v>
      </c>
      <c r="AQ388" s="16">
        <v>5297073900</v>
      </c>
    </row>
    <row r="389" spans="1:43">
      <c r="A389" s="1">
        <f t="shared" si="35"/>
        <v>41155</v>
      </c>
      <c r="B389" s="1">
        <f t="shared" si="36"/>
        <v>41520</v>
      </c>
      <c r="C389" s="1">
        <f t="shared" si="37"/>
        <v>41886</v>
      </c>
      <c r="D389" s="1">
        <f t="shared" si="38"/>
        <v>42221</v>
      </c>
      <c r="E389" s="7">
        <v>42251</v>
      </c>
      <c r="F389" t="s">
        <v>410</v>
      </c>
      <c r="G389" s="10">
        <v>4808839080</v>
      </c>
      <c r="H389" s="10">
        <v>24.428833090997308</v>
      </c>
      <c r="I389" s="2">
        <v>9.2128089474865806</v>
      </c>
      <c r="J389" s="2">
        <v>8.1885135870551107</v>
      </c>
      <c r="K389" s="2">
        <v>49.785690000000002</v>
      </c>
      <c r="L389" s="2">
        <v>2.0560688720002523E-2</v>
      </c>
      <c r="M389" s="2">
        <v>19.856329136886401</v>
      </c>
      <c r="N389" s="2">
        <v>7.5301660681608702</v>
      </c>
      <c r="O389" s="2">
        <v>10.646480896376726</v>
      </c>
      <c r="P389" s="2">
        <v>-6.0026058681246219</v>
      </c>
      <c r="Q389" s="2">
        <v>-1.9287718204488779E-2</v>
      </c>
      <c r="R389" s="2">
        <v>7.6184364328115331E-2</v>
      </c>
      <c r="S389" s="2">
        <v>0.29410281680456557</v>
      </c>
      <c r="T389" s="2">
        <v>0.68822000000000005</v>
      </c>
      <c r="U389" s="2">
        <v>-3.9230000000000001E-2</v>
      </c>
      <c r="V389" s="2">
        <v>1.864624048</v>
      </c>
      <c r="W389" s="2">
        <v>3.272779909</v>
      </c>
      <c r="X389" s="2">
        <v>2.0118807030000001</v>
      </c>
      <c r="Y389" s="2">
        <v>1.4632772750223326</v>
      </c>
      <c r="Z389" s="2">
        <v>43.647082679999997</v>
      </c>
      <c r="AA389" s="2">
        <v>4.0049194285894487E-3</v>
      </c>
      <c r="AB389" s="2">
        <v>15.930608769689201</v>
      </c>
      <c r="AC389" s="2">
        <v>0.59003000000000005</v>
      </c>
      <c r="AD389" s="6">
        <f t="shared" si="34"/>
        <v>0</v>
      </c>
      <c r="AE389" s="2">
        <v>1</v>
      </c>
      <c r="AF389" s="16">
        <v>130400000</v>
      </c>
      <c r="AG389" s="16">
        <v>6342200000</v>
      </c>
      <c r="AH389" s="16">
        <v>664800000</v>
      </c>
      <c r="AI389" s="16">
        <v>8726200000</v>
      </c>
      <c r="AJ389" s="16">
        <v>-49500000</v>
      </c>
      <c r="AK389" s="16">
        <v>3209900000</v>
      </c>
      <c r="AL389" s="16">
        <v>2387700000</v>
      </c>
      <c r="AM389" s="16">
        <v>2355100000</v>
      </c>
      <c r="AN389" s="16">
        <v>2566400000</v>
      </c>
      <c r="AO389" s="16">
        <v>2574700000</v>
      </c>
      <c r="AP389" s="16">
        <v>847300000</v>
      </c>
      <c r="AQ389" s="16">
        <v>9020763263.5</v>
      </c>
    </row>
    <row r="390" spans="1:43">
      <c r="A390" s="1">
        <f t="shared" si="35"/>
        <v>41146</v>
      </c>
      <c r="B390" s="1">
        <f t="shared" si="36"/>
        <v>41511</v>
      </c>
      <c r="C390" s="1">
        <f t="shared" si="37"/>
        <v>41877</v>
      </c>
      <c r="D390" s="1">
        <f t="shared" si="38"/>
        <v>42212</v>
      </c>
      <c r="E390" s="7">
        <v>42242</v>
      </c>
      <c r="F390" t="s">
        <v>411</v>
      </c>
      <c r="G390" s="10">
        <v>9862431696</v>
      </c>
      <c r="H390" s="10">
        <v>-8.5735933383166678</v>
      </c>
      <c r="I390" s="2">
        <v>4.8251748251748303</v>
      </c>
      <c r="J390" s="2">
        <v>2.7663626340583298</v>
      </c>
      <c r="K390" s="2">
        <v>24.573740000000001</v>
      </c>
      <c r="L390" s="2">
        <v>9.5120806943467043E-2</v>
      </c>
      <c r="M390" s="2">
        <v>12.7693695499649</v>
      </c>
      <c r="N390" s="2">
        <v>14.239409858053</v>
      </c>
      <c r="O390" s="2">
        <v>7.0631996682389158</v>
      </c>
      <c r="P390" s="2">
        <v>14.28158402774333</v>
      </c>
      <c r="Q390" s="2">
        <v>7.7834505346305746E-2</v>
      </c>
      <c r="R390" s="2">
        <v>9.2538008067018312E-2</v>
      </c>
      <c r="S390" s="2">
        <v>0.80522804840210982</v>
      </c>
      <c r="T390" s="2">
        <v>1.7690300000000001</v>
      </c>
      <c r="U390" s="2">
        <v>0.25464999999999999</v>
      </c>
      <c r="V390" s="2">
        <v>0.94864551100000005</v>
      </c>
      <c r="W390" s="2">
        <v>1.1497079539999999</v>
      </c>
      <c r="X390" s="2">
        <v>2.1419461549999999</v>
      </c>
      <c r="Y390" s="2">
        <v>0.56612784717119768</v>
      </c>
      <c r="Z390" s="2">
        <v>24.793742345999998</v>
      </c>
      <c r="AA390" s="2">
        <v>0.17745718977246072</v>
      </c>
      <c r="AB390" s="2">
        <v>7.4677219132170203</v>
      </c>
      <c r="AC390" s="2">
        <v>0.17077000000000001</v>
      </c>
      <c r="AD390" s="6">
        <f t="shared" si="34"/>
        <v>0</v>
      </c>
      <c r="AE390" s="2">
        <v>1</v>
      </c>
      <c r="AF390" s="16">
        <v>811000000</v>
      </c>
      <c r="AG390" s="16">
        <v>8526000000</v>
      </c>
      <c r="AH390" s="16">
        <v>1193000000</v>
      </c>
      <c r="AI390" s="16">
        <v>12892000000</v>
      </c>
      <c r="AJ390" s="16">
        <v>808000000</v>
      </c>
      <c r="AK390" s="16">
        <v>6959000000</v>
      </c>
      <c r="AL390" s="16">
        <v>7795000000</v>
      </c>
      <c r="AM390" s="16">
        <v>9138000000</v>
      </c>
      <c r="AN390" s="16">
        <v>10381000000</v>
      </c>
      <c r="AO390" s="16">
        <v>5444000000</v>
      </c>
      <c r="AP390" s="16">
        <v>1624000000</v>
      </c>
      <c r="AQ390" s="16">
        <v>11470636261.219999</v>
      </c>
    </row>
    <row r="391" spans="1:43">
      <c r="A391" s="1">
        <f t="shared" si="35"/>
        <v>41144</v>
      </c>
      <c r="B391" s="1">
        <f t="shared" si="36"/>
        <v>41509</v>
      </c>
      <c r="C391" s="1">
        <f t="shared" si="37"/>
        <v>41875</v>
      </c>
      <c r="D391" s="1">
        <f t="shared" si="38"/>
        <v>42210</v>
      </c>
      <c r="E391" s="7">
        <v>42240</v>
      </c>
      <c r="F391" t="s">
        <v>412</v>
      </c>
      <c r="G391" s="10">
        <v>6517924175.4899998</v>
      </c>
      <c r="H391" s="10">
        <v>11.271995358153973</v>
      </c>
      <c r="I391" s="2">
        <v>11.149206349206301</v>
      </c>
      <c r="J391" s="2">
        <v>9.4044558697514997</v>
      </c>
      <c r="K391" s="2">
        <v>41.597029999999997</v>
      </c>
      <c r="L391" s="2">
        <v>5.4872495446265941E-2</v>
      </c>
      <c r="M391" s="2">
        <v>19.087403598971701</v>
      </c>
      <c r="N391" s="2">
        <v>7.61864044463446</v>
      </c>
      <c r="O391" s="2">
        <v>6.6474881529395793</v>
      </c>
      <c r="P391" s="2">
        <v>33.545901230548701</v>
      </c>
      <c r="Q391" s="2">
        <v>-1.9312906220984215E-2</v>
      </c>
      <c r="R391" s="2">
        <v>4.4666845781837723E-2</v>
      </c>
      <c r="S391" s="2">
        <v>0.36170069854916709</v>
      </c>
      <c r="T391" s="2">
        <v>0.89654999999999996</v>
      </c>
      <c r="U391" s="2">
        <v>-2.2370000000000001E-2</v>
      </c>
      <c r="V391" s="2">
        <v>1.2225990630000001</v>
      </c>
      <c r="W391" s="2">
        <v>2.1084733089999999</v>
      </c>
      <c r="X391" s="2">
        <v>1.444261413</v>
      </c>
      <c r="Y391" s="2">
        <v>1.2946708463949843</v>
      </c>
      <c r="Z391" s="2">
        <v>42.127300832000003</v>
      </c>
      <c r="AA391" s="2">
        <v>3.5291438979963572E-3</v>
      </c>
      <c r="AB391" s="2">
        <v>41.1627025061834</v>
      </c>
      <c r="AC391" s="2">
        <v>0.56067999999999996</v>
      </c>
      <c r="AD391" s="6">
        <f t="shared" si="34"/>
        <v>0</v>
      </c>
      <c r="AE391" s="2">
        <v>1</v>
      </c>
      <c r="AF391" s="16">
        <v>482000000</v>
      </c>
      <c r="AG391" s="16">
        <v>8784000000</v>
      </c>
      <c r="AH391" s="16">
        <v>665000000</v>
      </c>
      <c r="AI391" s="16">
        <v>14888000000</v>
      </c>
      <c r="AJ391" s="16">
        <v>-104000000</v>
      </c>
      <c r="AK391" s="16">
        <v>2305000000</v>
      </c>
      <c r="AL391" s="16">
        <v>3562000000</v>
      </c>
      <c r="AM391" s="16">
        <v>4209000000</v>
      </c>
      <c r="AN391" s="16">
        <v>5385000000</v>
      </c>
      <c r="AO391" s="16">
        <v>3828000000</v>
      </c>
      <c r="AP391" s="16">
        <v>1473000000</v>
      </c>
      <c r="AQ391" s="16">
        <v>9791750049.2800007</v>
      </c>
    </row>
    <row r="392" spans="1:43">
      <c r="A392" s="1">
        <f t="shared" si="35"/>
        <v>41137</v>
      </c>
      <c r="B392" s="1">
        <f t="shared" si="36"/>
        <v>41502</v>
      </c>
      <c r="C392" s="1">
        <f t="shared" si="37"/>
        <v>41868</v>
      </c>
      <c r="D392" s="1">
        <f t="shared" si="38"/>
        <v>42203</v>
      </c>
      <c r="E392" s="7">
        <v>42233</v>
      </c>
      <c r="F392" t="s">
        <v>413</v>
      </c>
      <c r="G392" s="10">
        <v>2917830879.8400002</v>
      </c>
      <c r="H392" s="10">
        <v>2.055167841446651</v>
      </c>
      <c r="I392" s="2">
        <v>6.2604214654669796</v>
      </c>
      <c r="J392" s="2">
        <v>1.21026407337876</v>
      </c>
      <c r="K392" s="2">
        <v>27.03539</v>
      </c>
      <c r="L392" s="2">
        <v>5.396375601076956E-2</v>
      </c>
      <c r="M392" s="2">
        <v>1.1213621539484899</v>
      </c>
      <c r="N392" s="2">
        <v>5.3683678320517396</v>
      </c>
      <c r="O392" s="2">
        <v>48.157006753487096</v>
      </c>
      <c r="P392" s="2">
        <v>104.96823514795567</v>
      </c>
      <c r="Q392" s="2">
        <v>5.187741806997706E-2</v>
      </c>
      <c r="R392" s="2">
        <v>0.26405322739846215</v>
      </c>
      <c r="S392" s="2">
        <v>2.4373123900742923</v>
      </c>
      <c r="T392" s="2">
        <v>2.1356600000000001</v>
      </c>
      <c r="U392" s="2">
        <v>0.44512000000000002</v>
      </c>
      <c r="V392" s="2">
        <v>1.3556079139999999</v>
      </c>
      <c r="W392" s="2">
        <v>1.1074698890000001</v>
      </c>
      <c r="X392" s="2">
        <v>6.9364811509999997</v>
      </c>
      <c r="Y392" s="2">
        <v>0</v>
      </c>
      <c r="Z392" s="2">
        <v>0</v>
      </c>
      <c r="AA392" s="2">
        <v>0.87798726640890268</v>
      </c>
      <c r="AB392" s="2">
        <v>-2.9800089326927699</v>
      </c>
      <c r="AC392" s="2">
        <v>-1.3546</v>
      </c>
      <c r="AD392" s="6">
        <f t="shared" si="34"/>
        <v>0</v>
      </c>
      <c r="AE392" s="2">
        <v>1</v>
      </c>
      <c r="AF392" s="16">
        <v>14892000</v>
      </c>
      <c r="AG392" s="16">
        <v>275963000</v>
      </c>
      <c r="AH392" s="16">
        <v>130014000</v>
      </c>
      <c r="AI392" s="16">
        <v>492378000</v>
      </c>
      <c r="AJ392" s="16">
        <v>62257000</v>
      </c>
      <c r="AK392" s="16">
        <v>142545000</v>
      </c>
      <c r="AL392" s="16">
        <v>331240000</v>
      </c>
      <c r="AM392" s="16">
        <v>695709000</v>
      </c>
      <c r="AN392" s="16">
        <v>1200079000</v>
      </c>
      <c r="AO392" s="16">
        <v>275963000</v>
      </c>
      <c r="AP392" s="16">
        <v>29179000</v>
      </c>
      <c r="AQ392" s="16">
        <v>1405173300.0599999</v>
      </c>
    </row>
    <row r="393" spans="1:43">
      <c r="A393" s="1">
        <f t="shared" si="35"/>
        <v>41130</v>
      </c>
      <c r="B393" s="1">
        <f t="shared" si="36"/>
        <v>41495</v>
      </c>
      <c r="C393" s="1">
        <f t="shared" si="37"/>
        <v>41861</v>
      </c>
      <c r="D393" s="1">
        <f t="shared" si="38"/>
        <v>42196</v>
      </c>
      <c r="E393" s="7">
        <v>42226</v>
      </c>
      <c r="F393" t="s">
        <v>414</v>
      </c>
      <c r="G393" s="10">
        <v>408914062.42000002</v>
      </c>
      <c r="H393" s="10">
        <v>-45.55158474750656</v>
      </c>
      <c r="I393" s="2">
        <v>30.551282051282101</v>
      </c>
      <c r="J393" s="2">
        <v>1.37148711101391</v>
      </c>
      <c r="K393" s="2">
        <v>17.622800000000002</v>
      </c>
      <c r="L393" s="2">
        <v>-3.1647078456147042E-3</v>
      </c>
      <c r="M393" s="2">
        <v>13.317180135019299</v>
      </c>
      <c r="N393" s="2">
        <v>13.187583530196299</v>
      </c>
      <c r="O393" s="2">
        <v>13.206727512988619</v>
      </c>
      <c r="P393" s="2">
        <v>19.116990905359827</v>
      </c>
      <c r="Q393" s="2">
        <v>-2.02742280611574E-2</v>
      </c>
      <c r="R393" s="2">
        <v>0.15980009901453446</v>
      </c>
      <c r="S393" s="2">
        <v>0.8241654577205475</v>
      </c>
      <c r="T393" s="2">
        <v>1.2291300000000001</v>
      </c>
      <c r="U393" s="2">
        <v>3.5709999999999999E-2</v>
      </c>
      <c r="V393" s="2">
        <v>1.559225906</v>
      </c>
      <c r="W393" s="2">
        <v>2.457815064</v>
      </c>
      <c r="X393" s="2">
        <v>84.188136079000003</v>
      </c>
      <c r="Y393" s="2">
        <v>36.743335957710045</v>
      </c>
      <c r="Z393" s="2">
        <v>39.690647964999997</v>
      </c>
      <c r="AA393" s="2">
        <v>8.3522063556392592E-2</v>
      </c>
      <c r="AB393" s="2">
        <v>7.6749929329529998</v>
      </c>
      <c r="AC393" s="2">
        <v>0.88997999999999999</v>
      </c>
      <c r="AD393" s="6">
        <f t="shared" si="34"/>
        <v>1</v>
      </c>
      <c r="AE393" s="2">
        <v>1</v>
      </c>
      <c r="AF393" s="16">
        <v>-1062000</v>
      </c>
      <c r="AG393" s="16">
        <v>335576000</v>
      </c>
      <c r="AH393" s="16">
        <v>64879000</v>
      </c>
      <c r="AI393" s="16">
        <v>406001000</v>
      </c>
      <c r="AJ393" s="16">
        <v>-6784000</v>
      </c>
      <c r="AK393" s="16">
        <v>199909000</v>
      </c>
      <c r="AL393" s="16">
        <v>261635000</v>
      </c>
      <c r="AM393" s="16">
        <v>311375000</v>
      </c>
      <c r="AN393" s="16">
        <v>334612000</v>
      </c>
      <c r="AO393" s="16">
        <v>8891000</v>
      </c>
      <c r="AP393" s="16">
        <v>64672000</v>
      </c>
      <c r="AQ393" s="16">
        <v>854105481.72000003</v>
      </c>
    </row>
    <row r="394" spans="1:43">
      <c r="A394" s="1">
        <f t="shared" si="35"/>
        <v>41126</v>
      </c>
      <c r="B394" s="1">
        <f t="shared" si="36"/>
        <v>41491</v>
      </c>
      <c r="C394" s="1">
        <f t="shared" si="37"/>
        <v>41857</v>
      </c>
      <c r="D394" s="1">
        <f t="shared" si="38"/>
        <v>42192</v>
      </c>
      <c r="E394" s="7">
        <v>42222</v>
      </c>
      <c r="F394" t="s">
        <v>415</v>
      </c>
      <c r="G394" s="10">
        <v>351020706.31999999</v>
      </c>
      <c r="H394" s="10">
        <v>9.6779521565584119</v>
      </c>
      <c r="I394" s="2">
        <v>19.562998460287499</v>
      </c>
      <c r="J394" s="2">
        <v>7.8599099182591603</v>
      </c>
      <c r="K394" s="2">
        <v>52.485590000000002</v>
      </c>
      <c r="L394" s="2">
        <v>-1.6194067971611473E-3</v>
      </c>
      <c r="M394" s="2">
        <v>11.4692035365424</v>
      </c>
      <c r="N394" s="2">
        <v>7.9333052340070198</v>
      </c>
      <c r="O394" s="2">
        <v>16.9515441995852</v>
      </c>
      <c r="P394" s="2">
        <v>-2.7315435215291757</v>
      </c>
      <c r="Q394" s="2">
        <v>0.17192799005200091</v>
      </c>
      <c r="R394" s="2">
        <v>0.11376647245663667</v>
      </c>
      <c r="S394" s="2">
        <v>0.56714671539281447</v>
      </c>
      <c r="T394" s="2">
        <v>1.12995</v>
      </c>
      <c r="U394" s="2">
        <v>3.5470000000000002E-2</v>
      </c>
      <c r="V394" s="2">
        <v>2.0754653840000001</v>
      </c>
      <c r="W394" s="2">
        <v>3.2571812000000002</v>
      </c>
      <c r="X394" s="2">
        <v>3.7719772150000002</v>
      </c>
      <c r="Y394" s="2">
        <v>4.454971245627557</v>
      </c>
      <c r="Z394" s="2">
        <v>31.597379014000001</v>
      </c>
      <c r="AA394" s="2">
        <v>0.15332558046857736</v>
      </c>
      <c r="AB394" s="2">
        <v>1.86001274898637</v>
      </c>
      <c r="AC394" s="2">
        <v>0.66335999999999995</v>
      </c>
      <c r="AD394" s="6">
        <f t="shared" si="34"/>
        <v>0</v>
      </c>
      <c r="AE394" s="2">
        <v>1</v>
      </c>
      <c r="AF394" s="16">
        <v>-447000</v>
      </c>
      <c r="AG394" s="16">
        <v>276027000</v>
      </c>
      <c r="AH394" s="16">
        <v>42587000</v>
      </c>
      <c r="AI394" s="16">
        <v>374337000</v>
      </c>
      <c r="AJ394" s="16">
        <v>36501000</v>
      </c>
      <c r="AK394" s="16">
        <v>232428000</v>
      </c>
      <c r="AL394" s="16">
        <v>248904000</v>
      </c>
      <c r="AM394" s="16">
        <v>231667000</v>
      </c>
      <c r="AN394" s="16">
        <v>212304000</v>
      </c>
      <c r="AO394" s="16">
        <v>50601000</v>
      </c>
      <c r="AP394" s="16">
        <v>41466000</v>
      </c>
      <c r="AQ394" s="16">
        <v>702912731.77999997</v>
      </c>
    </row>
    <row r="395" spans="1:43">
      <c r="A395" s="1">
        <f t="shared" si="35"/>
        <v>41124</v>
      </c>
      <c r="B395" s="1">
        <f t="shared" si="36"/>
        <v>41489</v>
      </c>
      <c r="C395" s="1">
        <f t="shared" si="37"/>
        <v>41855</v>
      </c>
      <c r="D395" s="1">
        <f t="shared" si="38"/>
        <v>42190</v>
      </c>
      <c r="E395" s="7">
        <v>42220</v>
      </c>
      <c r="F395" t="s">
        <v>416</v>
      </c>
      <c r="G395" s="10">
        <v>791244971.00999999</v>
      </c>
      <c r="H395" s="10">
        <v>12.613545369787007</v>
      </c>
      <c r="I395" s="2">
        <v>9.9356062158301004</v>
      </c>
      <c r="J395" s="2">
        <v>5.0077632010028097</v>
      </c>
      <c r="K395" s="2">
        <v>26.138750000000002</v>
      </c>
      <c r="L395" s="2">
        <v>8.7114353775364639E-2</v>
      </c>
      <c r="M395" s="2">
        <v>9.3951825420566095</v>
      </c>
      <c r="N395" s="2">
        <v>13.229341752145199</v>
      </c>
      <c r="O395" s="2">
        <v>14.429439469719918</v>
      </c>
      <c r="P395" s="2">
        <v>14.90795458591205</v>
      </c>
      <c r="Q395" s="2">
        <v>6.024049511156581E-2</v>
      </c>
      <c r="R395" s="2">
        <v>7.7496657242965575E-2</v>
      </c>
      <c r="S395" s="2">
        <v>1.1288677569530974</v>
      </c>
      <c r="T395" s="2">
        <v>1.73271</v>
      </c>
      <c r="U395" s="2">
        <v>0.11724</v>
      </c>
      <c r="V395" s="2">
        <v>1.4001036330000001</v>
      </c>
      <c r="W395" s="2">
        <v>1.49266378</v>
      </c>
      <c r="X395" s="2">
        <v>2.6005253979999998</v>
      </c>
      <c r="Y395" s="2">
        <v>0.21744034659991249</v>
      </c>
      <c r="Z395" s="2">
        <v>7.1572073219999996</v>
      </c>
      <c r="AA395" s="2">
        <v>3.3294114757868087E-2</v>
      </c>
      <c r="AB395" s="2">
        <v>3.7748643459779401</v>
      </c>
      <c r="AC395" s="2">
        <v>0.14530999999999999</v>
      </c>
      <c r="AD395" s="6">
        <f t="shared" si="34"/>
        <v>0</v>
      </c>
      <c r="AE395" s="2">
        <v>1</v>
      </c>
      <c r="AF395" s="16">
        <v>39020000</v>
      </c>
      <c r="AG395" s="16">
        <v>447917000</v>
      </c>
      <c r="AH395" s="16">
        <v>47642000</v>
      </c>
      <c r="AI395" s="16">
        <v>614762000</v>
      </c>
      <c r="AJ395" s="16">
        <v>41806000</v>
      </c>
      <c r="AK395" s="16">
        <v>457467000</v>
      </c>
      <c r="AL395" s="16">
        <v>523485000</v>
      </c>
      <c r="AM395" s="16">
        <v>609517000</v>
      </c>
      <c r="AN395" s="16">
        <v>693985000</v>
      </c>
      <c r="AO395" s="16">
        <v>367917000</v>
      </c>
      <c r="AP395" s="16">
        <v>72622000</v>
      </c>
      <c r="AQ395" s="16">
        <v>1047894753.17</v>
      </c>
    </row>
    <row r="396" spans="1:43">
      <c r="A396" s="1">
        <f t="shared" si="35"/>
        <v>41102</v>
      </c>
      <c r="B396" s="1">
        <f t="shared" si="36"/>
        <v>41467</v>
      </c>
      <c r="C396" s="1">
        <f t="shared" si="37"/>
        <v>41833</v>
      </c>
      <c r="D396" s="1">
        <f t="shared" si="38"/>
        <v>42168</v>
      </c>
      <c r="E396" s="7">
        <v>42198</v>
      </c>
      <c r="F396" t="s">
        <v>417</v>
      </c>
      <c r="G396" s="10">
        <v>13169871653.190001</v>
      </c>
      <c r="H396" s="10">
        <v>-9.7632483817296674</v>
      </c>
      <c r="I396" s="2">
        <v>2.7026132911899601</v>
      </c>
      <c r="J396" s="2">
        <v>7.2087061519825797</v>
      </c>
      <c r="K396" s="2">
        <v>22.124490000000002</v>
      </c>
      <c r="L396" s="2">
        <v>1.3640944454118198E-2</v>
      </c>
      <c r="M396" s="2">
        <v>16.961290977191599</v>
      </c>
      <c r="N396" s="2">
        <v>3.5844631630829298</v>
      </c>
      <c r="O396" s="2">
        <v>20.673217970981117</v>
      </c>
      <c r="P396" s="2">
        <v>13.141078037142194</v>
      </c>
      <c r="Q396" s="2">
        <v>-0.79648805115303123</v>
      </c>
      <c r="R396" s="2">
        <v>6.0869912860454879E-2</v>
      </c>
      <c r="S396" s="2">
        <v>0.19452373957473687</v>
      </c>
      <c r="T396" s="2">
        <v>0.84026000000000001</v>
      </c>
      <c r="U396" s="2">
        <v>-9.3100000000000006E-3</v>
      </c>
      <c r="V396" s="2">
        <v>5.7536868549999998</v>
      </c>
      <c r="W396" s="2">
        <v>8.0880927549999999</v>
      </c>
      <c r="X396" s="2">
        <v>2.434823744</v>
      </c>
      <c r="Y396" s="2">
        <v>0.58473506351038607</v>
      </c>
      <c r="Z396" s="2">
        <v>24.277538791000001</v>
      </c>
      <c r="AA396" s="2">
        <v>1.1094341383583691E-2</v>
      </c>
      <c r="AB396" s="2">
        <v>17.6929822793992</v>
      </c>
      <c r="AC396" s="2">
        <v>0.35788999999999999</v>
      </c>
      <c r="AD396" s="6">
        <f t="shared" si="34"/>
        <v>0</v>
      </c>
      <c r="AE396" s="2">
        <v>1</v>
      </c>
      <c r="AF396" s="16">
        <v>133881000</v>
      </c>
      <c r="AG396" s="16">
        <v>9814643000</v>
      </c>
      <c r="AH396" s="16">
        <v>668399000</v>
      </c>
      <c r="AI396" s="16">
        <v>10980778000</v>
      </c>
      <c r="AJ396" s="16">
        <v>-1701316000</v>
      </c>
      <c r="AK396" s="16">
        <v>1522592000</v>
      </c>
      <c r="AL396" s="16">
        <v>1383279000</v>
      </c>
      <c r="AM396" s="16">
        <v>1687085000</v>
      </c>
      <c r="AN396" s="16">
        <v>2136022000</v>
      </c>
      <c r="AO396" s="16">
        <v>6193239000</v>
      </c>
      <c r="AP396" s="16">
        <v>833733000</v>
      </c>
      <c r="AQ396" s="16">
        <v>17235944038.599998</v>
      </c>
    </row>
    <row r="397" spans="1:43">
      <c r="A397" s="1">
        <f t="shared" si="35"/>
        <v>41090</v>
      </c>
      <c r="B397" s="1">
        <f t="shared" si="36"/>
        <v>41455</v>
      </c>
      <c r="C397" s="1">
        <f t="shared" si="37"/>
        <v>41821</v>
      </c>
      <c r="D397" s="1">
        <f t="shared" si="38"/>
        <v>42156</v>
      </c>
      <c r="E397" s="7">
        <v>42186</v>
      </c>
      <c r="F397" t="s">
        <v>418</v>
      </c>
      <c r="G397" s="10">
        <v>673217405.96000004</v>
      </c>
      <c r="H397" s="10">
        <v>22.584847270659807</v>
      </c>
      <c r="I397" s="2">
        <v>-10.506358398898501</v>
      </c>
      <c r="J397" s="2">
        <v>-18.548354961680001</v>
      </c>
      <c r="K397" s="2">
        <v>68.155299999999997</v>
      </c>
      <c r="L397" s="2">
        <v>-9.2731334973182131E-2</v>
      </c>
      <c r="M397" s="2">
        <v>2.9082046037164502</v>
      </c>
      <c r="N397" s="2">
        <v>1.62184884842806</v>
      </c>
      <c r="O397" s="2">
        <v>52.040104240212344</v>
      </c>
      <c r="P397" s="2">
        <v>66.397034092474144</v>
      </c>
      <c r="Q397" s="2">
        <v>-0.38262723154809486</v>
      </c>
      <c r="R397" s="2">
        <v>-0.1268703044431212</v>
      </c>
      <c r="S397" s="2">
        <v>0.45170465343147814</v>
      </c>
      <c r="T397" s="2">
        <v>5.0703100000000001</v>
      </c>
      <c r="U397" s="2">
        <v>0.69711000000000001</v>
      </c>
      <c r="V397" s="2">
        <v>4.4405782839999999</v>
      </c>
      <c r="W397" s="2">
        <v>3.2761873650000002</v>
      </c>
      <c r="X397" s="2">
        <v>2.8721042259999998</v>
      </c>
      <c r="Y397" s="2">
        <v>0.10947506705347856</v>
      </c>
      <c r="Z397" s="2">
        <v>2.7323844739999998</v>
      </c>
      <c r="AA397" s="2">
        <v>0.23687122488247359</v>
      </c>
      <c r="AB397" s="2">
        <v>-3.91246472658844</v>
      </c>
      <c r="AC397" s="2">
        <v>-0.53210000000000002</v>
      </c>
      <c r="AD397" s="6">
        <f t="shared" si="34"/>
        <v>0</v>
      </c>
      <c r="AE397" s="2">
        <v>1</v>
      </c>
      <c r="AF397" s="16">
        <v>-26314000</v>
      </c>
      <c r="AG397" s="16">
        <v>283766000</v>
      </c>
      <c r="AH397" s="16">
        <v>-40056000</v>
      </c>
      <c r="AI397" s="16">
        <v>315724000</v>
      </c>
      <c r="AJ397" s="16">
        <v>-54568000</v>
      </c>
      <c r="AK397" s="16">
        <v>32837000</v>
      </c>
      <c r="AL397" s="16">
        <v>69308000</v>
      </c>
      <c r="AM397" s="16">
        <v>109069000</v>
      </c>
      <c r="AN397" s="16">
        <v>142614000</v>
      </c>
      <c r="AO397" s="16">
        <v>255766000</v>
      </c>
      <c r="AP397" s="16">
        <v>10549000</v>
      </c>
      <c r="AQ397" s="16">
        <v>548971059.63</v>
      </c>
    </row>
    <row r="398" spans="1:43">
      <c r="A398" s="1">
        <f t="shared" si="35"/>
        <v>41089</v>
      </c>
      <c r="B398" s="1">
        <f t="shared" si="36"/>
        <v>41454</v>
      </c>
      <c r="C398" s="1">
        <f t="shared" si="37"/>
        <v>41820</v>
      </c>
      <c r="D398" s="1">
        <f t="shared" si="38"/>
        <v>42155</v>
      </c>
      <c r="E398" s="7">
        <v>42185</v>
      </c>
      <c r="F398" t="s">
        <v>419</v>
      </c>
      <c r="G398" s="10">
        <v>7887457243.3999996</v>
      </c>
      <c r="H398" s="10">
        <v>-4.3047826672709588</v>
      </c>
      <c r="I398" s="2">
        <v>12.564504810849</v>
      </c>
      <c r="J398" s="2">
        <v>10.4109548349051</v>
      </c>
      <c r="K398" s="2">
        <v>34.482860000000002</v>
      </c>
      <c r="L398" s="2">
        <v>0.10770548350709198</v>
      </c>
      <c r="M398" s="2">
        <v>16.1555264860298</v>
      </c>
      <c r="N398" s="2">
        <v>13.3805068464582</v>
      </c>
      <c r="O398" s="2">
        <v>13.463206457294794</v>
      </c>
      <c r="P398" s="2">
        <v>2.2504167119040841</v>
      </c>
      <c r="Q398" s="2">
        <v>0.10316745512235806</v>
      </c>
      <c r="R398" s="2">
        <v>8.5298374884901454E-2</v>
      </c>
      <c r="S398" s="2">
        <v>0.61870014247165761</v>
      </c>
      <c r="T398" s="2">
        <v>1.7480199999999999</v>
      </c>
      <c r="U398" s="2">
        <v>0.13750999999999999</v>
      </c>
      <c r="V398" s="2">
        <v>2.4423019859999999</v>
      </c>
      <c r="W398" s="2">
        <v>2.4818108130000001</v>
      </c>
      <c r="X398" s="2">
        <v>2.9908975940000002</v>
      </c>
      <c r="Y398" s="2">
        <v>7.2325197230812849E-2</v>
      </c>
      <c r="Z398" s="2">
        <v>2.2857772189999999</v>
      </c>
      <c r="AA398" s="2">
        <v>0.2181834914142872</v>
      </c>
      <c r="AB398" s="2">
        <v>-8.8942260974799794</v>
      </c>
      <c r="AC398" s="2">
        <v>-0.18754000000000001</v>
      </c>
      <c r="AD398" s="6">
        <f t="shared" si="34"/>
        <v>0</v>
      </c>
      <c r="AE398" s="2">
        <v>1</v>
      </c>
      <c r="AF398" s="16">
        <v>359300000</v>
      </c>
      <c r="AG398" s="16">
        <v>3335949000</v>
      </c>
      <c r="AH398" s="16">
        <v>480041000</v>
      </c>
      <c r="AI398" s="16">
        <v>5627786000</v>
      </c>
      <c r="AJ398" s="16">
        <v>359220000</v>
      </c>
      <c r="AK398" s="16">
        <v>3259451000</v>
      </c>
      <c r="AL398" s="16">
        <v>3257898000</v>
      </c>
      <c r="AM398" s="16">
        <v>3432515000</v>
      </c>
      <c r="AN398" s="16">
        <v>3481912000</v>
      </c>
      <c r="AO398" s="16">
        <v>3110949000</v>
      </c>
      <c r="AP398" s="16">
        <v>670211000</v>
      </c>
      <c r="AQ398" s="16">
        <v>9023189062.9500008</v>
      </c>
    </row>
    <row r="399" spans="1:43">
      <c r="A399" s="1">
        <f t="shared" si="35"/>
        <v>41081</v>
      </c>
      <c r="B399" s="1">
        <f t="shared" si="36"/>
        <v>41446</v>
      </c>
      <c r="C399" s="1">
        <f t="shared" si="37"/>
        <v>41812</v>
      </c>
      <c r="D399" s="1">
        <f t="shared" si="38"/>
        <v>42147</v>
      </c>
      <c r="E399" s="7">
        <v>42177</v>
      </c>
      <c r="F399" t="s">
        <v>420</v>
      </c>
      <c r="G399" s="10">
        <v>33594043140</v>
      </c>
      <c r="H399" s="10">
        <v>-4.7776154930688168</v>
      </c>
      <c r="I399" s="2">
        <v>15.2095554456145</v>
      </c>
      <c r="J399" s="2">
        <v>28.3008942661757</v>
      </c>
      <c r="K399" s="2">
        <v>45.109340000000003</v>
      </c>
      <c r="L399" s="2">
        <v>5.0629879771997892E-2</v>
      </c>
      <c r="M399" s="2">
        <v>18.095739084692301</v>
      </c>
      <c r="N399" s="2">
        <v>3.7247577283308999</v>
      </c>
      <c r="O399" s="2">
        <v>26.669023290047356</v>
      </c>
      <c r="P399" s="2">
        <v>-0.87824560317163203</v>
      </c>
      <c r="Q399" s="2">
        <v>-0.25088385491685217</v>
      </c>
      <c r="R399" s="2">
        <v>4.1918541274402935E-2</v>
      </c>
      <c r="S399" s="2">
        <v>0.15136260033693391</v>
      </c>
      <c r="T399" s="2">
        <v>0.73626999999999998</v>
      </c>
      <c r="U399" s="2">
        <v>-1.342E-2</v>
      </c>
      <c r="V399" s="2">
        <v>5.2192883920000002</v>
      </c>
      <c r="W399" s="2">
        <v>9.6273630889999993</v>
      </c>
      <c r="X399" s="2">
        <v>4.8266585480000002</v>
      </c>
      <c r="Y399" s="2">
        <v>1.0698988697204046</v>
      </c>
      <c r="Z399" s="2">
        <v>30.722694768</v>
      </c>
      <c r="AA399" s="2">
        <v>5.7479522919959766E-3</v>
      </c>
      <c r="AB399" s="2">
        <v>28.570281124497999</v>
      </c>
      <c r="AC399" s="2">
        <v>0.51114000000000004</v>
      </c>
      <c r="AD399" s="6">
        <f t="shared" si="34"/>
        <v>0</v>
      </c>
      <c r="AE399" s="2">
        <v>1</v>
      </c>
      <c r="AF399" s="16">
        <v>2114000000</v>
      </c>
      <c r="AG399" s="16">
        <v>41754000000</v>
      </c>
      <c r="AH399" s="16">
        <v>2115000000</v>
      </c>
      <c r="AI399" s="16">
        <v>50455000000</v>
      </c>
      <c r="AJ399" s="16">
        <v>-1916000000</v>
      </c>
      <c r="AK399" s="16">
        <v>7930000000</v>
      </c>
      <c r="AL399" s="16">
        <v>7486000000</v>
      </c>
      <c r="AM399" s="16">
        <v>6860000000</v>
      </c>
      <c r="AN399" s="16">
        <v>7637000000</v>
      </c>
      <c r="AO399" s="16">
        <v>20172000000</v>
      </c>
      <c r="AP399" s="16">
        <v>2745000000</v>
      </c>
      <c r="AQ399" s="16">
        <v>73206468931.179993</v>
      </c>
    </row>
    <row r="400" spans="1:43">
      <c r="A400" s="1">
        <f t="shared" si="35"/>
        <v>41081</v>
      </c>
      <c r="B400" s="1">
        <f t="shared" si="36"/>
        <v>41446</v>
      </c>
      <c r="C400" s="1">
        <f t="shared" si="37"/>
        <v>41812</v>
      </c>
      <c r="D400" s="1">
        <f t="shared" si="38"/>
        <v>42147</v>
      </c>
      <c r="E400" s="7">
        <v>42177</v>
      </c>
      <c r="F400" t="s">
        <v>421</v>
      </c>
      <c r="G400" s="10">
        <v>3785382400</v>
      </c>
      <c r="H400" s="10">
        <v>4.8668253203811638</v>
      </c>
      <c r="I400" s="2">
        <v>7.9334184675430999</v>
      </c>
      <c r="J400" s="2">
        <v>22.585512710369802</v>
      </c>
      <c r="K400" s="2">
        <v>62.865989999999996</v>
      </c>
      <c r="L400" s="2">
        <v>3.6596738451952826E-2</v>
      </c>
      <c r="M400" s="2">
        <v>32.320884698526598</v>
      </c>
      <c r="N400" s="2">
        <v>11.3530787121292</v>
      </c>
      <c r="O400" s="2">
        <v>17.557784064427281</v>
      </c>
      <c r="P400" s="2">
        <v>8.8653573212444226</v>
      </c>
      <c r="Q400" s="2">
        <v>6.2746031864149487E-3</v>
      </c>
      <c r="R400" s="2">
        <v>6.7254906110791157E-2</v>
      </c>
      <c r="S400" s="2">
        <v>0.14969583616926235</v>
      </c>
      <c r="T400" s="2">
        <v>0.11215</v>
      </c>
      <c r="U400" s="2">
        <v>-0.13808000000000001</v>
      </c>
      <c r="V400" s="2">
        <v>6.3953228710000003</v>
      </c>
      <c r="W400" s="2">
        <v>10.384278406</v>
      </c>
      <c r="X400" s="2">
        <v>2.6000446070000001</v>
      </c>
      <c r="Y400" s="2">
        <v>1.2651370381625915</v>
      </c>
      <c r="Z400" s="2">
        <v>34.647997897000003</v>
      </c>
      <c r="AA400" s="2">
        <v>2.5311504784990922E-3</v>
      </c>
      <c r="AB400" s="2">
        <v>42.372206814170497</v>
      </c>
      <c r="AC400" s="2">
        <v>0.55598999999999998</v>
      </c>
      <c r="AD400" s="6">
        <f t="shared" si="34"/>
        <v>0</v>
      </c>
      <c r="AE400" s="2">
        <v>1</v>
      </c>
      <c r="AF400" s="16">
        <v>160938000</v>
      </c>
      <c r="AG400" s="16">
        <v>4397605000</v>
      </c>
      <c r="AH400" s="16">
        <v>301876000</v>
      </c>
      <c r="AI400" s="16">
        <v>4488535000</v>
      </c>
      <c r="AJ400" s="16">
        <v>4216000</v>
      </c>
      <c r="AK400" s="16">
        <v>522248000</v>
      </c>
      <c r="AL400" s="16">
        <v>603720000</v>
      </c>
      <c r="AM400" s="16">
        <v>639802000</v>
      </c>
      <c r="AN400" s="16">
        <v>671915000</v>
      </c>
      <c r="AO400" s="16">
        <v>1941430000</v>
      </c>
      <c r="AP400" s="16">
        <v>400824000</v>
      </c>
      <c r="AQ400" s="16">
        <v>7037581239.8400002</v>
      </c>
    </row>
    <row r="401" spans="1:43">
      <c r="A401" s="1">
        <f t="shared" si="35"/>
        <v>41073</v>
      </c>
      <c r="B401" s="1">
        <f t="shared" si="36"/>
        <v>41438</v>
      </c>
      <c r="C401" s="1">
        <f t="shared" si="37"/>
        <v>41804</v>
      </c>
      <c r="D401" s="1">
        <f t="shared" si="38"/>
        <v>42139</v>
      </c>
      <c r="E401" s="7">
        <v>42169</v>
      </c>
      <c r="F401" t="s">
        <v>422</v>
      </c>
      <c r="G401" s="10">
        <v>512573424</v>
      </c>
      <c r="H401" s="10">
        <v>-1.3775550896420783</v>
      </c>
      <c r="I401" s="2">
        <v>-77.271284549031805</v>
      </c>
      <c r="J401" s="2">
        <v>-208.47026294612499</v>
      </c>
      <c r="K401" s="2">
        <v>41.571120000000001</v>
      </c>
      <c r="L401" s="2">
        <v>-7.1038533070550769E-3</v>
      </c>
      <c r="M401" s="2">
        <v>-33.169866085245999</v>
      </c>
      <c r="N401" s="2">
        <v>-4.2609625290463997</v>
      </c>
      <c r="O401" s="2">
        <v>16.466831379423535</v>
      </c>
      <c r="P401" s="2">
        <v>-1.7663024066345347</v>
      </c>
      <c r="Q401" s="2">
        <v>0.64083601761281361</v>
      </c>
      <c r="R401" s="2">
        <v>5.9711237916541871E-2</v>
      </c>
      <c r="S401" s="2">
        <v>8.7939703389637802E-2</v>
      </c>
      <c r="T401" s="2">
        <v>1.1265499999999999</v>
      </c>
      <c r="U401" s="2">
        <v>2.1690000000000001E-2</v>
      </c>
      <c r="V401" s="2">
        <v>0.38701437700000002</v>
      </c>
      <c r="W401" s="2">
        <v>4.6342313370000001</v>
      </c>
      <c r="X401" s="2">
        <v>0.32667982699999998</v>
      </c>
      <c r="Y401" s="2">
        <v>1.275354603529794</v>
      </c>
      <c r="Z401" s="2">
        <v>92.587255995999996</v>
      </c>
      <c r="AA401" s="2">
        <v>6.1100910882608368E-3</v>
      </c>
      <c r="AB401" s="2">
        <v>19.555737212358899</v>
      </c>
      <c r="AC401" s="2">
        <v>0.5544</v>
      </c>
      <c r="AD401" s="6">
        <f t="shared" si="34"/>
        <v>0</v>
      </c>
      <c r="AE401" s="2">
        <v>1</v>
      </c>
      <c r="AF401" s="16">
        <v>-8957000</v>
      </c>
      <c r="AG401" s="16">
        <v>1260865000</v>
      </c>
      <c r="AH401" s="16">
        <v>91907000</v>
      </c>
      <c r="AI401" s="16">
        <v>1539191000</v>
      </c>
      <c r="AJ401" s="16">
        <v>86741000</v>
      </c>
      <c r="AK401" s="16">
        <v>146053000</v>
      </c>
      <c r="AL401" s="16">
        <v>163325000</v>
      </c>
      <c r="AM401" s="16">
        <v>135356000</v>
      </c>
      <c r="AN401" s="16">
        <v>135356000</v>
      </c>
      <c r="AO401" s="16">
        <v>554140000</v>
      </c>
      <c r="AP401" s="16">
        <v>54227000</v>
      </c>
      <c r="AQ401" s="16">
        <v>892946865.21200001</v>
      </c>
    </row>
    <row r="402" spans="1:43">
      <c r="A402" s="1">
        <f t="shared" si="35"/>
        <v>41073</v>
      </c>
      <c r="B402" s="1">
        <f t="shared" si="36"/>
        <v>41438</v>
      </c>
      <c r="C402" s="1">
        <f t="shared" si="37"/>
        <v>41804</v>
      </c>
      <c r="D402" s="1">
        <f t="shared" si="38"/>
        <v>42139</v>
      </c>
      <c r="E402" s="7">
        <v>42169</v>
      </c>
      <c r="F402" t="s">
        <v>423</v>
      </c>
      <c r="G402" s="10">
        <v>1778086971.8399999</v>
      </c>
      <c r="H402" s="10">
        <v>-21.334813226800385</v>
      </c>
      <c r="I402" s="2">
        <v>16.952385469031601</v>
      </c>
      <c r="J402" s="2">
        <v>6.7629035279071097</v>
      </c>
      <c r="K402" s="2">
        <v>21.780110000000001</v>
      </c>
      <c r="L402" s="2">
        <v>6.3696766881550876E-2</v>
      </c>
      <c r="M402" s="2">
        <v>10.835841735139301</v>
      </c>
      <c r="N402" s="2">
        <v>27.161908375225298</v>
      </c>
      <c r="O402" s="2">
        <v>9.8837344514049192</v>
      </c>
      <c r="P402" s="2">
        <v>44.286850361848622</v>
      </c>
      <c r="Q402" s="2">
        <v>-4.5285229567556345E-2</v>
      </c>
      <c r="R402" s="2">
        <v>-3.1230413005649573E-2</v>
      </c>
      <c r="S402" s="2">
        <v>0.85681282557618732</v>
      </c>
      <c r="T402" s="2">
        <v>4.7740900000000002</v>
      </c>
      <c r="U402" s="2">
        <v>0.68011999999999995</v>
      </c>
      <c r="V402" s="2">
        <v>0.743242344</v>
      </c>
      <c r="W402" s="2">
        <v>1.1438613870000001</v>
      </c>
      <c r="X402" s="2">
        <v>1.746458689</v>
      </c>
      <c r="Y402" s="2">
        <v>1.5113088863269708</v>
      </c>
      <c r="Z402" s="2">
        <v>45.483632997000001</v>
      </c>
      <c r="AA402" s="2">
        <v>0.18884314708746869</v>
      </c>
      <c r="AB402" s="2">
        <v>24.120721327275401</v>
      </c>
      <c r="AC402" s="2">
        <v>0.40461000000000003</v>
      </c>
      <c r="AD402" s="6">
        <f t="shared" si="34"/>
        <v>0</v>
      </c>
      <c r="AE402" s="2">
        <v>1</v>
      </c>
      <c r="AF402" s="16">
        <v>175799000</v>
      </c>
      <c r="AG402" s="16">
        <v>2759936000</v>
      </c>
      <c r="AH402" s="16">
        <v>-95318000</v>
      </c>
      <c r="AI402" s="16">
        <v>3052089000</v>
      </c>
      <c r="AJ402" s="16">
        <v>-118424000</v>
      </c>
      <c r="AK402" s="16">
        <v>889531000</v>
      </c>
      <c r="AL402" s="16">
        <v>1308466000</v>
      </c>
      <c r="AM402" s="16">
        <v>2140755000</v>
      </c>
      <c r="AN402" s="16">
        <v>2615069000</v>
      </c>
      <c r="AO402" s="16">
        <v>1099003000</v>
      </c>
      <c r="AP402" s="16">
        <v>305854000</v>
      </c>
      <c r="AQ402" s="16">
        <v>3022979716.9000001</v>
      </c>
    </row>
    <row r="403" spans="1:43">
      <c r="A403" s="1">
        <f t="shared" si="35"/>
        <v>41063</v>
      </c>
      <c r="B403" s="1">
        <f t="shared" si="36"/>
        <v>41428</v>
      </c>
      <c r="C403" s="1">
        <f t="shared" si="37"/>
        <v>41794</v>
      </c>
      <c r="D403" s="1">
        <f t="shared" si="38"/>
        <v>42129</v>
      </c>
      <c r="E403" s="7">
        <v>42159</v>
      </c>
      <c r="F403" t="s">
        <v>424</v>
      </c>
      <c r="G403" s="10">
        <v>832938425.75999999</v>
      </c>
      <c r="H403" s="10">
        <v>-12.85974334375995</v>
      </c>
      <c r="I403" s="2">
        <v>16.790533623845</v>
      </c>
      <c r="J403" s="2">
        <v>5.8658246544435304</v>
      </c>
      <c r="K403" s="2">
        <v>44.455970000000001</v>
      </c>
      <c r="L403" s="2">
        <v>0.12427210269630969</v>
      </c>
      <c r="M403" s="2">
        <v>10.405712657513901</v>
      </c>
      <c r="N403" s="2">
        <v>28.317466546821802</v>
      </c>
      <c r="O403" s="2">
        <v>8.6890834703330917</v>
      </c>
      <c r="P403" s="2">
        <v>16.81979607101275</v>
      </c>
      <c r="Q403" s="2">
        <v>1.2639946556575775E-3</v>
      </c>
      <c r="R403" s="2">
        <v>3.461324011251652E-2</v>
      </c>
      <c r="S403" s="2">
        <v>1.7380378103967105</v>
      </c>
      <c r="T403" s="2">
        <v>2.4338600000000001</v>
      </c>
      <c r="U403" s="2">
        <v>0.43286999999999998</v>
      </c>
      <c r="V403" s="2">
        <v>1.0566832719999999</v>
      </c>
      <c r="W403" s="2">
        <v>1.097334738</v>
      </c>
      <c r="X403" s="2">
        <v>2.7862179980000001</v>
      </c>
      <c r="Y403" s="2">
        <v>0.17984521890737593</v>
      </c>
      <c r="Z403" s="2">
        <v>6.0616473690000001</v>
      </c>
      <c r="AA403" s="2">
        <v>4.6529614224395686E-2</v>
      </c>
      <c r="AB403" s="2">
        <v>1.4370496101291499</v>
      </c>
      <c r="AC403" s="2">
        <v>0.10589999999999999</v>
      </c>
      <c r="AD403" s="6">
        <f t="shared" si="34"/>
        <v>0</v>
      </c>
      <c r="AE403" s="2">
        <v>1</v>
      </c>
      <c r="AF403" s="16">
        <v>46758000</v>
      </c>
      <c r="AG403" s="16">
        <v>376255000</v>
      </c>
      <c r="AH403" s="16">
        <v>16575000</v>
      </c>
      <c r="AI403" s="16">
        <v>478863000</v>
      </c>
      <c r="AJ403" s="16">
        <v>1052000</v>
      </c>
      <c r="AK403" s="16">
        <v>522081000</v>
      </c>
      <c r="AL403" s="16">
        <v>614255000</v>
      </c>
      <c r="AM403" s="16">
        <v>715354000</v>
      </c>
      <c r="AN403" s="16">
        <v>832282000</v>
      </c>
      <c r="AO403" s="16">
        <v>318902000</v>
      </c>
      <c r="AP403" s="16">
        <v>108589000</v>
      </c>
      <c r="AQ403" s="16">
        <v>943538884.96000004</v>
      </c>
    </row>
    <row r="404" spans="1:43">
      <c r="A404" s="1">
        <f t="shared" si="35"/>
        <v>41060</v>
      </c>
      <c r="B404" s="1">
        <f t="shared" si="36"/>
        <v>41425</v>
      </c>
      <c r="C404" s="1">
        <f t="shared" si="37"/>
        <v>41791</v>
      </c>
      <c r="D404" s="1">
        <f t="shared" si="38"/>
        <v>42126</v>
      </c>
      <c r="E404" s="7">
        <v>42156</v>
      </c>
      <c r="F404" t="s">
        <v>425</v>
      </c>
      <c r="G404" s="10">
        <v>918347941</v>
      </c>
      <c r="H404" s="10">
        <v>-22.424918893754668</v>
      </c>
      <c r="I404" s="2">
        <v>-19.438578418748399</v>
      </c>
      <c r="J404" s="2">
        <v>-17.910022779043299</v>
      </c>
      <c r="K404" s="2">
        <v>22.31382</v>
      </c>
      <c r="L404" s="2">
        <v>-0.20243959652826649</v>
      </c>
      <c r="M404" s="2">
        <v>1.6419893697798</v>
      </c>
      <c r="N404" s="2">
        <v>1.31125175275704</v>
      </c>
      <c r="O404" s="2">
        <v>8.8192274197341511</v>
      </c>
      <c r="P404" s="2">
        <v>-8.0119897434512257</v>
      </c>
      <c r="Q404" s="2">
        <v>4.7681498829039812E-2</v>
      </c>
      <c r="R404" s="2">
        <v>6.016202888340965E-2</v>
      </c>
      <c r="S404" s="2">
        <v>0.75202536104262063</v>
      </c>
      <c r="T404" s="2">
        <v>2.1094400000000002</v>
      </c>
      <c r="U404" s="2">
        <v>0.1764</v>
      </c>
      <c r="V404" s="2">
        <v>0.83097991800000004</v>
      </c>
      <c r="W404" s="2">
        <v>0.81864126999999998</v>
      </c>
      <c r="X404" s="2">
        <v>1.123948658</v>
      </c>
      <c r="Y404" s="2">
        <v>1.8759708447843231E-2</v>
      </c>
      <c r="Z404" s="2">
        <v>4.6491651750000003</v>
      </c>
      <c r="AA404" s="2">
        <v>0.10755336617405582</v>
      </c>
      <c r="AB404" s="2">
        <v>-2.5105620335763899</v>
      </c>
      <c r="AC404" s="2">
        <v>-8.9139999999999997E-2</v>
      </c>
      <c r="AD404" s="6">
        <f t="shared" si="34"/>
        <v>0</v>
      </c>
      <c r="AE404" s="2">
        <v>1</v>
      </c>
      <c r="AF404" s="16">
        <v>-172600000</v>
      </c>
      <c r="AG404" s="16">
        <v>852600000</v>
      </c>
      <c r="AH404" s="16">
        <v>85400000</v>
      </c>
      <c r="AI404" s="16">
        <v>1419500000</v>
      </c>
      <c r="AJ404" s="16">
        <v>50900000</v>
      </c>
      <c r="AK404" s="16">
        <v>1419600000</v>
      </c>
      <c r="AL404" s="16">
        <v>1544400000</v>
      </c>
      <c r="AM404" s="16">
        <v>1157500000</v>
      </c>
      <c r="AN404" s="16">
        <v>1067500000</v>
      </c>
      <c r="AO404" s="16">
        <v>836900000</v>
      </c>
      <c r="AP404" s="16">
        <v>97800000</v>
      </c>
      <c r="AQ404" s="16">
        <v>862520441.64999998</v>
      </c>
    </row>
    <row r="405" spans="1:43">
      <c r="A405" s="1">
        <f t="shared" si="35"/>
        <v>41060</v>
      </c>
      <c r="B405" s="1">
        <f t="shared" si="36"/>
        <v>41425</v>
      </c>
      <c r="C405" s="1">
        <f t="shared" si="37"/>
        <v>41791</v>
      </c>
      <c r="D405" s="1">
        <f t="shared" si="38"/>
        <v>42126</v>
      </c>
      <c r="E405" s="7">
        <v>42156</v>
      </c>
      <c r="F405" t="s">
        <v>426</v>
      </c>
      <c r="G405" s="10">
        <v>11171764200</v>
      </c>
      <c r="H405" s="10">
        <v>6.2257158544584481</v>
      </c>
      <c r="I405" s="2">
        <v>13.3417743238086</v>
      </c>
      <c r="J405" s="2">
        <v>23.6559275146579</v>
      </c>
      <c r="K405" s="2">
        <v>65.927549999999997</v>
      </c>
      <c r="L405" s="2">
        <v>9.891170712669127E-2</v>
      </c>
      <c r="M405" s="2">
        <v>26.603240943266201</v>
      </c>
      <c r="N405" s="2">
        <v>9.7780907847144096</v>
      </c>
      <c r="O405" s="2">
        <v>21.51250884599391</v>
      </c>
      <c r="P405" s="2">
        <v>-1.6490139318532802</v>
      </c>
      <c r="Q405" s="2">
        <v>0.32308501316450744</v>
      </c>
      <c r="R405" s="2">
        <v>0.11741072703131669</v>
      </c>
      <c r="S405" s="2">
        <v>0.34050265181541939</v>
      </c>
      <c r="T405" s="2">
        <v>5.7161400000000002</v>
      </c>
      <c r="U405" s="2">
        <v>0.47816999999999998</v>
      </c>
      <c r="V405" s="2">
        <v>7.2268389639999997</v>
      </c>
      <c r="W405" s="2">
        <v>6.7296176440000002</v>
      </c>
      <c r="X405" s="2">
        <v>4.1707415069999998</v>
      </c>
      <c r="Y405" s="2">
        <v>0.45430251023639107</v>
      </c>
      <c r="Z405" s="2">
        <v>11.637529334</v>
      </c>
      <c r="AA405" s="2">
        <v>0.50775846824949222</v>
      </c>
      <c r="AB405" s="2">
        <v>-3.8173924544522699</v>
      </c>
      <c r="AC405" s="2">
        <v>-0.24160000000000001</v>
      </c>
      <c r="AD405" s="6">
        <f t="shared" si="34"/>
        <v>0</v>
      </c>
      <c r="AE405" s="2">
        <v>1</v>
      </c>
      <c r="AF405" s="16">
        <v>472658000</v>
      </c>
      <c r="AG405" s="16">
        <v>4778585000</v>
      </c>
      <c r="AH405" s="16">
        <v>666215000</v>
      </c>
      <c r="AI405" s="16">
        <v>5674226000</v>
      </c>
      <c r="AJ405" s="16">
        <v>624229000</v>
      </c>
      <c r="AK405" s="16">
        <v>2064475000</v>
      </c>
      <c r="AL405" s="16">
        <v>1783035000</v>
      </c>
      <c r="AM405" s="16">
        <v>1732572000</v>
      </c>
      <c r="AN405" s="16">
        <v>1932089000</v>
      </c>
      <c r="AO405" s="16">
        <v>3285826000</v>
      </c>
      <c r="AP405" s="16">
        <v>596392000</v>
      </c>
      <c r="AQ405" s="16">
        <v>12829888175.68</v>
      </c>
    </row>
    <row r="406" spans="1:43">
      <c r="A406" s="1">
        <f t="shared" si="35"/>
        <v>41055</v>
      </c>
      <c r="B406" s="1">
        <f t="shared" si="36"/>
        <v>41420</v>
      </c>
      <c r="C406" s="1">
        <f t="shared" si="37"/>
        <v>41786</v>
      </c>
      <c r="D406" s="1">
        <f t="shared" si="38"/>
        <v>42121</v>
      </c>
      <c r="E406" s="7">
        <v>42151</v>
      </c>
      <c r="F406" t="s">
        <v>427</v>
      </c>
      <c r="G406" s="10">
        <v>298338273.87</v>
      </c>
      <c r="H406" s="10">
        <v>-22.01706221102928</v>
      </c>
      <c r="I406" s="2">
        <v>-51.140141618387702</v>
      </c>
      <c r="J406" s="2">
        <v>-38.586105619235902</v>
      </c>
      <c r="K406" s="2">
        <v>73.071780000000004</v>
      </c>
      <c r="L406" s="2">
        <v>-0.62909206088949343</v>
      </c>
      <c r="M406" s="2">
        <v>-37.751848508051097</v>
      </c>
      <c r="N406" s="2">
        <v>-48.2462994471991</v>
      </c>
      <c r="O406" s="2">
        <v>-10.836597089514919</v>
      </c>
      <c r="P406" s="2">
        <v>28.679101411209093</v>
      </c>
      <c r="Q406" s="2">
        <v>-0.29125858541992844</v>
      </c>
      <c r="R406" s="2">
        <v>-0.2092616863259065</v>
      </c>
      <c r="S406" s="2">
        <v>0.79640854812873163</v>
      </c>
      <c r="T406" s="2">
        <v>1.7591000000000001</v>
      </c>
      <c r="U406" s="2">
        <v>0.37741999999999998</v>
      </c>
      <c r="V406" s="2">
        <v>4.4756034619999996</v>
      </c>
      <c r="W406" s="2">
        <v>3.714658123</v>
      </c>
      <c r="X406" s="2">
        <v>7.2455168150000002</v>
      </c>
      <c r="Y406" s="2">
        <v>0</v>
      </c>
      <c r="Z406" s="2">
        <v>0</v>
      </c>
      <c r="AA406" s="2">
        <v>0.28274114512492782</v>
      </c>
      <c r="AB406" s="2">
        <v>-2.61974364872985</v>
      </c>
      <c r="AC406" s="2">
        <v>-1.24061</v>
      </c>
      <c r="AD406" s="6">
        <f t="shared" si="34"/>
        <v>0</v>
      </c>
      <c r="AE406" s="2">
        <v>1</v>
      </c>
      <c r="AF406" s="16">
        <v>-33764000</v>
      </c>
      <c r="AG406" s="16">
        <v>53671000</v>
      </c>
      <c r="AH406" s="16">
        <v>-22992000</v>
      </c>
      <c r="AI406" s="16">
        <v>109872000</v>
      </c>
      <c r="AJ406" s="16">
        <v>-25486000</v>
      </c>
      <c r="AK406" s="16">
        <v>41325000</v>
      </c>
      <c r="AL406" s="16">
        <v>56846000</v>
      </c>
      <c r="AM406" s="16">
        <v>74329000</v>
      </c>
      <c r="AN406" s="16">
        <v>87503000</v>
      </c>
      <c r="AO406" s="16">
        <v>53671000</v>
      </c>
      <c r="AP406" s="16">
        <v>-29995000</v>
      </c>
      <c r="AQ406" s="16">
        <v>325043729.69999999</v>
      </c>
    </row>
    <row r="407" spans="1:43">
      <c r="A407" s="1">
        <f t="shared" si="35"/>
        <v>41054</v>
      </c>
      <c r="B407" s="1">
        <f t="shared" si="36"/>
        <v>41419</v>
      </c>
      <c r="C407" s="1">
        <f t="shared" si="37"/>
        <v>41785</v>
      </c>
      <c r="D407" s="1">
        <f t="shared" si="38"/>
        <v>42120</v>
      </c>
      <c r="E407" s="7">
        <v>42150</v>
      </c>
      <c r="F407" t="s">
        <v>428</v>
      </c>
      <c r="G407" s="10">
        <v>42698448000</v>
      </c>
      <c r="H407" s="10">
        <v>13.769564355490644</v>
      </c>
      <c r="I407" s="2">
        <v>27.145148356054499</v>
      </c>
      <c r="J407" s="2">
        <v>8.9032088374539704</v>
      </c>
      <c r="K407" s="2">
        <v>55.308610000000002</v>
      </c>
      <c r="L407" s="2">
        <v>6.4194955433339654E-2</v>
      </c>
      <c r="M407" s="2">
        <v>21.291425565491799</v>
      </c>
      <c r="N407" s="2">
        <v>11.2060910192075</v>
      </c>
      <c r="O407" s="2">
        <v>8.0858758291954302</v>
      </c>
      <c r="P407" s="2">
        <v>5.0856191975050136</v>
      </c>
      <c r="Q407" s="2">
        <v>9.7054182009468706E-2</v>
      </c>
      <c r="R407" s="2">
        <v>0.13192063986704061</v>
      </c>
      <c r="S407" s="2">
        <v>0.4739171081333749</v>
      </c>
      <c r="T407" s="2">
        <v>0.45340999999999998</v>
      </c>
      <c r="U407" s="2">
        <v>-5.1060000000000001E-2</v>
      </c>
      <c r="V407" s="2">
        <v>1.911826509</v>
      </c>
      <c r="W407" s="2">
        <v>2.9164731860000002</v>
      </c>
      <c r="X407" s="2">
        <v>5.4407847250000003</v>
      </c>
      <c r="Y407" s="2">
        <v>2.9463639765498315</v>
      </c>
      <c r="Z407" s="2">
        <v>35.503970889000001</v>
      </c>
      <c r="AA407" s="2">
        <v>2.2346545293634237E-2</v>
      </c>
      <c r="AB407" s="2">
        <v>81.602564102564102</v>
      </c>
      <c r="AC407" s="2">
        <v>0.72426000000000001</v>
      </c>
      <c r="AD407" s="6">
        <f t="shared" si="34"/>
        <v>0</v>
      </c>
      <c r="AE407" s="2">
        <v>1</v>
      </c>
      <c r="AF407" s="16">
        <v>2031000000</v>
      </c>
      <c r="AG407" s="16">
        <v>31638000000</v>
      </c>
      <c r="AH407" s="16">
        <v>6350000000</v>
      </c>
      <c r="AI407" s="16">
        <v>48135000000</v>
      </c>
      <c r="AJ407" s="16">
        <v>2214000000</v>
      </c>
      <c r="AK407" s="16">
        <v>19675000000</v>
      </c>
      <c r="AL407" s="16">
        <v>21386000000</v>
      </c>
      <c r="AM407" s="16">
        <v>22120000000</v>
      </c>
      <c r="AN407" s="16">
        <v>22812000000</v>
      </c>
      <c r="AO407" s="16">
        <v>8017000000</v>
      </c>
      <c r="AP407" s="16">
        <v>8228000000</v>
      </c>
      <c r="AQ407" s="16">
        <v>66530586322.620003</v>
      </c>
    </row>
    <row r="408" spans="1:43">
      <c r="A408" s="1">
        <f t="shared" si="35"/>
        <v>41049</v>
      </c>
      <c r="B408" s="1">
        <f t="shared" si="36"/>
        <v>41414</v>
      </c>
      <c r="C408" s="1">
        <f t="shared" si="37"/>
        <v>41780</v>
      </c>
      <c r="D408" s="1">
        <f t="shared" si="38"/>
        <v>42115</v>
      </c>
      <c r="E408" s="7">
        <v>42145</v>
      </c>
      <c r="F408" t="s">
        <v>429</v>
      </c>
      <c r="G408" s="10">
        <v>7138669253.4300003</v>
      </c>
      <c r="H408" s="10">
        <v>10.057407079223111</v>
      </c>
      <c r="I408" s="2">
        <v>6.9128875299182404</v>
      </c>
      <c r="J408" s="2">
        <v>2.87041213908905</v>
      </c>
      <c r="K408" s="2">
        <v>22.103909999999999</v>
      </c>
      <c r="L408" s="2">
        <v>3.0671781778253249E-2</v>
      </c>
      <c r="M408" s="2">
        <v>8.5572755610923998</v>
      </c>
      <c r="N408" s="2">
        <v>10.170955272266101</v>
      </c>
      <c r="O408" s="2">
        <v>14.404163118448876</v>
      </c>
      <c r="P408" s="2">
        <v>2.9032223090131777</v>
      </c>
      <c r="Q408" s="2">
        <v>6.3761381759423086E-2</v>
      </c>
      <c r="R408" s="2">
        <v>8.0508170713138469E-2</v>
      </c>
      <c r="S408" s="2">
        <v>1.0507262037496377</v>
      </c>
      <c r="T408" s="2">
        <v>1.84284</v>
      </c>
      <c r="U408" s="2">
        <v>0.11973</v>
      </c>
      <c r="V408" s="2">
        <v>1.223784666</v>
      </c>
      <c r="W408" s="2">
        <v>1.529534232</v>
      </c>
      <c r="X408" s="2">
        <v>3.0824303909999999</v>
      </c>
      <c r="Y408" s="2">
        <v>0.82022357758908748</v>
      </c>
      <c r="Z408" s="2">
        <v>21.556542670999999</v>
      </c>
      <c r="AA408" s="2">
        <v>3.2639502416251437E-2</v>
      </c>
      <c r="AB408" s="2">
        <v>20.009878903074</v>
      </c>
      <c r="AC408" s="2">
        <v>0.41798000000000002</v>
      </c>
      <c r="AD408" s="6">
        <f t="shared" si="34"/>
        <v>0</v>
      </c>
      <c r="AE408" s="2">
        <v>1</v>
      </c>
      <c r="AF408" s="16">
        <v>144527000</v>
      </c>
      <c r="AG408" s="16">
        <v>4712051000</v>
      </c>
      <c r="AH408" s="16">
        <v>491727000</v>
      </c>
      <c r="AI408" s="16">
        <v>6107790000</v>
      </c>
      <c r="AJ408" s="16">
        <v>409196000</v>
      </c>
      <c r="AK408" s="16">
        <v>5896606000</v>
      </c>
      <c r="AL408" s="16">
        <v>5878464000</v>
      </c>
      <c r="AM408" s="16">
        <v>6013398000</v>
      </c>
      <c r="AN408" s="16">
        <v>6417615000</v>
      </c>
      <c r="AO408" s="16">
        <v>2588721000</v>
      </c>
      <c r="AP408" s="16">
        <v>681467000</v>
      </c>
      <c r="AQ408" s="16">
        <v>9815961827.8400002</v>
      </c>
    </row>
    <row r="409" spans="1:43">
      <c r="A409" s="1">
        <f t="shared" si="35"/>
        <v>41046</v>
      </c>
      <c r="B409" s="1">
        <f t="shared" si="36"/>
        <v>41411</v>
      </c>
      <c r="C409" s="1">
        <f t="shared" si="37"/>
        <v>41777</v>
      </c>
      <c r="D409" s="1">
        <f t="shared" si="38"/>
        <v>42112</v>
      </c>
      <c r="E409" s="7">
        <v>42142</v>
      </c>
      <c r="F409" t="s">
        <v>430</v>
      </c>
      <c r="G409" s="10">
        <v>1513183281.7</v>
      </c>
      <c r="H409" s="10">
        <v>-8.0678399781719552</v>
      </c>
      <c r="I409" s="2">
        <v>13.8857398476613</v>
      </c>
      <c r="J409" s="2">
        <v>2.6832868882871601</v>
      </c>
      <c r="K409" s="2">
        <v>50.956159999999997</v>
      </c>
      <c r="L409" s="2">
        <v>0.13147334077278786</v>
      </c>
      <c r="M409" s="2">
        <v>5.0964293890568602</v>
      </c>
      <c r="N409" s="2">
        <v>18.017422125471398</v>
      </c>
      <c r="O409" s="2">
        <v>6.422420264228065</v>
      </c>
      <c r="P409" s="2">
        <v>4.645836749378625</v>
      </c>
      <c r="Q409" s="2">
        <v>1.8991024133003877E-2</v>
      </c>
      <c r="R409" s="2">
        <v>0.14733501270835964</v>
      </c>
      <c r="S409" s="2">
        <v>2.3866657371696438</v>
      </c>
      <c r="T409" s="2">
        <v>1.81273</v>
      </c>
      <c r="U409" s="2">
        <v>0.25380000000000003</v>
      </c>
      <c r="V409" s="2">
        <v>0.69102263399999997</v>
      </c>
      <c r="W409" s="2">
        <v>0.60903554900000001</v>
      </c>
      <c r="X409" s="2">
        <v>3.4118232759999998</v>
      </c>
      <c r="Y409" s="2">
        <v>1.250298622615425E-2</v>
      </c>
      <c r="Z409" s="2">
        <v>0</v>
      </c>
      <c r="AA409" s="2">
        <v>0.40171313747067572</v>
      </c>
      <c r="AB409" s="2">
        <v>-4.4035719752362699</v>
      </c>
      <c r="AC409" s="2">
        <v>-0.38935999999999998</v>
      </c>
      <c r="AD409" s="6">
        <f t="shared" si="34"/>
        <v>0</v>
      </c>
      <c r="AE409" s="2">
        <v>1</v>
      </c>
      <c r="AF409" s="16">
        <v>67980000</v>
      </c>
      <c r="AG409" s="16">
        <v>517063000</v>
      </c>
      <c r="AH409" s="16">
        <v>156397000</v>
      </c>
      <c r="AI409" s="16">
        <v>1061506000</v>
      </c>
      <c r="AJ409" s="16">
        <v>48113000</v>
      </c>
      <c r="AK409" s="16">
        <v>2212493000</v>
      </c>
      <c r="AL409" s="16">
        <v>2375509000</v>
      </c>
      <c r="AM409" s="16">
        <v>2493491000</v>
      </c>
      <c r="AN409" s="16">
        <v>2533460000</v>
      </c>
      <c r="AO409" s="16">
        <v>510678000</v>
      </c>
      <c r="AP409" s="16">
        <v>240247000</v>
      </c>
      <c r="AQ409" s="16">
        <v>1542967201.22</v>
      </c>
    </row>
    <row r="410" spans="1:43">
      <c r="A410" s="1">
        <f t="shared" si="35"/>
        <v>41041</v>
      </c>
      <c r="B410" s="1">
        <f t="shared" si="36"/>
        <v>41406</v>
      </c>
      <c r="C410" s="1">
        <f t="shared" si="37"/>
        <v>41772</v>
      </c>
      <c r="D410" s="1">
        <f t="shared" si="38"/>
        <v>42107</v>
      </c>
      <c r="E410" s="7">
        <v>42137</v>
      </c>
      <c r="F410" t="s">
        <v>431</v>
      </c>
      <c r="G410" s="10">
        <v>8497005352.9200001</v>
      </c>
      <c r="H410" s="10">
        <v>-8.8406952810599773</v>
      </c>
      <c r="I410" s="2">
        <v>23.138033944364199</v>
      </c>
      <c r="J410" s="2">
        <v>13.3715780045817</v>
      </c>
      <c r="K410" s="2">
        <v>51.13259</v>
      </c>
      <c r="L410" s="2">
        <v>0.13082304834424135</v>
      </c>
      <c r="M410" s="2">
        <v>18.833414835497098</v>
      </c>
      <c r="N410" s="2">
        <v>21.2063876754139</v>
      </c>
      <c r="O410" s="2">
        <v>17.018609538715861</v>
      </c>
      <c r="P410" s="2">
        <v>3.5269895302166208</v>
      </c>
      <c r="Q410" s="2">
        <v>0.15387320926433781</v>
      </c>
      <c r="R410" s="2">
        <v>0.13086991751677712</v>
      </c>
      <c r="S410" s="2">
        <v>0.72436345598470842</v>
      </c>
      <c r="T410" s="2">
        <v>1.9471000000000001</v>
      </c>
      <c r="U410" s="2">
        <v>0.26999000000000001</v>
      </c>
      <c r="V410" s="2">
        <v>3.6800923120000002</v>
      </c>
      <c r="W410" s="2">
        <v>3.7315795949999999</v>
      </c>
      <c r="X410" s="2">
        <v>6.7724197860000004</v>
      </c>
      <c r="Y410" s="2">
        <v>0.46782268459187371</v>
      </c>
      <c r="Z410" s="2">
        <v>11.052584912</v>
      </c>
      <c r="AA410" s="2">
        <v>0.34654686044237915</v>
      </c>
      <c r="AB410" s="2">
        <v>-0.70478938887725695</v>
      </c>
      <c r="AC410" s="2">
        <v>-2.7830000000000001E-2</v>
      </c>
      <c r="AD410" s="6">
        <f t="shared" si="34"/>
        <v>0</v>
      </c>
      <c r="AE410" s="2">
        <v>1</v>
      </c>
      <c r="AF410" s="16">
        <v>363956000</v>
      </c>
      <c r="AG410" s="16">
        <v>2782048000</v>
      </c>
      <c r="AH410" s="16">
        <v>503912000</v>
      </c>
      <c r="AI410" s="16">
        <v>3850480000</v>
      </c>
      <c r="AJ410" s="16">
        <v>429175000</v>
      </c>
      <c r="AK410" s="16">
        <v>2517195000</v>
      </c>
      <c r="AL410" s="16">
        <v>2671656000</v>
      </c>
      <c r="AM410" s="16">
        <v>2648063000</v>
      </c>
      <c r="AN410" s="16">
        <v>2789147000</v>
      </c>
      <c r="AO410" s="16">
        <v>1895357000</v>
      </c>
      <c r="AP410" s="16">
        <v>625493000</v>
      </c>
      <c r="AQ410" s="16">
        <v>10645021136.200001</v>
      </c>
    </row>
    <row r="411" spans="1:43">
      <c r="A411" s="1">
        <f t="shared" si="35"/>
        <v>41041</v>
      </c>
      <c r="B411" s="1">
        <f t="shared" si="36"/>
        <v>41406</v>
      </c>
      <c r="C411" s="1">
        <f t="shared" si="37"/>
        <v>41772</v>
      </c>
      <c r="D411" s="1">
        <f t="shared" si="38"/>
        <v>42107</v>
      </c>
      <c r="E411" s="7">
        <v>42137</v>
      </c>
      <c r="F411" t="s">
        <v>432</v>
      </c>
      <c r="G411" s="10">
        <v>421959700.62</v>
      </c>
      <c r="H411" s="10">
        <v>-4.8738463684728481</v>
      </c>
      <c r="I411" s="2">
        <v>7.07391222684124</v>
      </c>
      <c r="J411" s="2">
        <v>6.4332877822253902</v>
      </c>
      <c r="K411" s="2">
        <v>34.122750000000003</v>
      </c>
      <c r="L411" s="2">
        <v>7.2910007145274722E-2</v>
      </c>
      <c r="M411" s="2">
        <v>6.4036594067069004</v>
      </c>
      <c r="N411" s="2">
        <v>6.8041896152666199</v>
      </c>
      <c r="O411" s="2">
        <v>15.066129444554129</v>
      </c>
      <c r="P411" s="2">
        <v>6.9748739702423022</v>
      </c>
      <c r="Q411" s="2">
        <v>-1.2937074628317481E-2</v>
      </c>
      <c r="R411" s="2">
        <v>4.2688501331361685E-2</v>
      </c>
      <c r="S411" s="2">
        <v>0.82173991237491939</v>
      </c>
      <c r="T411" s="2">
        <v>3.87507</v>
      </c>
      <c r="U411" s="2">
        <v>0.54571999999999998</v>
      </c>
      <c r="V411" s="2">
        <v>1.7637489989999999</v>
      </c>
      <c r="W411" s="2">
        <v>1.384248811</v>
      </c>
      <c r="X411" s="2">
        <v>1.861114648</v>
      </c>
      <c r="Y411" s="2">
        <v>1.4413875978356933E-2</v>
      </c>
      <c r="Z411" s="2">
        <v>0.97955776800000005</v>
      </c>
      <c r="AA411" s="2">
        <v>0.43101676005666079</v>
      </c>
      <c r="AB411" s="2">
        <v>-4.3616048261546503</v>
      </c>
      <c r="AC411" s="2">
        <v>-0.42143999999999998</v>
      </c>
      <c r="AD411" s="6">
        <f t="shared" si="34"/>
        <v>0</v>
      </c>
      <c r="AE411" s="2">
        <v>1</v>
      </c>
      <c r="AF411" s="16">
        <v>23265000</v>
      </c>
      <c r="AG411" s="16">
        <v>319092000</v>
      </c>
      <c r="AH411" s="16">
        <v>17090000</v>
      </c>
      <c r="AI411" s="16">
        <v>400342000</v>
      </c>
      <c r="AJ411" s="16">
        <v>-4256000</v>
      </c>
      <c r="AK411" s="16">
        <v>270508000</v>
      </c>
      <c r="AL411" s="16">
        <v>265950000</v>
      </c>
      <c r="AM411" s="16">
        <v>307570000</v>
      </c>
      <c r="AN411" s="16">
        <v>328977000</v>
      </c>
      <c r="AO411" s="16">
        <v>314558000</v>
      </c>
      <c r="AP411" s="16">
        <v>30390000</v>
      </c>
      <c r="AQ411" s="16">
        <v>457859673.81999999</v>
      </c>
    </row>
    <row r="412" spans="1:43">
      <c r="A412" s="1">
        <f t="shared" si="35"/>
        <v>41040</v>
      </c>
      <c r="B412" s="1">
        <f t="shared" si="36"/>
        <v>41405</v>
      </c>
      <c r="C412" s="1">
        <f t="shared" si="37"/>
        <v>41771</v>
      </c>
      <c r="D412" s="1">
        <f t="shared" si="38"/>
        <v>42106</v>
      </c>
      <c r="E412" s="7">
        <v>42136</v>
      </c>
      <c r="F412" t="s">
        <v>433</v>
      </c>
      <c r="G412" s="10">
        <v>3596643000</v>
      </c>
      <c r="H412" s="10">
        <v>10.588407055091864</v>
      </c>
      <c r="I412" s="2">
        <v>5.2741211587604999</v>
      </c>
      <c r="J412" s="2">
        <v>4.8591326369104104</v>
      </c>
      <c r="K412" s="2">
        <v>50.724119999999999</v>
      </c>
      <c r="L412" s="2">
        <v>1.8393709632125808E-2</v>
      </c>
      <c r="M412" s="2">
        <v>36.6373852484964</v>
      </c>
      <c r="N412" s="2">
        <v>34.867913159728097</v>
      </c>
      <c r="O412" s="2">
        <v>2.6911358300834665</v>
      </c>
      <c r="P412" s="2">
        <v>4.7709314064746016</v>
      </c>
      <c r="Q412" s="2">
        <v>0.13287432731877177</v>
      </c>
      <c r="R412" s="2">
        <v>0.1185268761210438</v>
      </c>
      <c r="S412" s="2">
        <v>0.73112306891164724</v>
      </c>
      <c r="T412" s="2">
        <v>1.95563</v>
      </c>
      <c r="U412" s="2">
        <v>0.15576000000000001</v>
      </c>
      <c r="V412" s="2">
        <v>1.210017874</v>
      </c>
      <c r="W412" s="2">
        <v>1.1992549749999999</v>
      </c>
      <c r="X412" s="2">
        <v>1.273914464</v>
      </c>
      <c r="Y412" s="2">
        <v>0.18901724426586305</v>
      </c>
      <c r="Z412" s="2">
        <v>14.900566900999999</v>
      </c>
      <c r="AA412" s="2">
        <v>0.17154591406908171</v>
      </c>
      <c r="AB412" s="2">
        <v>-0.476251604621309</v>
      </c>
      <c r="AC412" s="2">
        <v>-1.302E-2</v>
      </c>
      <c r="AD412" s="6">
        <f t="shared" si="34"/>
        <v>0</v>
      </c>
      <c r="AE412" s="2">
        <v>1</v>
      </c>
      <c r="AF412" s="16">
        <v>52400000</v>
      </c>
      <c r="AG412" s="16">
        <v>2848800000</v>
      </c>
      <c r="AH412" s="16">
        <v>409700000</v>
      </c>
      <c r="AI412" s="16">
        <v>3456600000</v>
      </c>
      <c r="AJ412" s="16">
        <v>335800000</v>
      </c>
      <c r="AK412" s="16">
        <v>2202100000</v>
      </c>
      <c r="AL412" s="16">
        <v>2191700000</v>
      </c>
      <c r="AM412" s="16">
        <v>2319900000</v>
      </c>
      <c r="AN412" s="16">
        <v>2527200000</v>
      </c>
      <c r="AO412" s="16">
        <v>2389200000</v>
      </c>
      <c r="AP412" s="16">
        <v>1126200000</v>
      </c>
      <c r="AQ412" s="16">
        <v>3030757171.8400002</v>
      </c>
    </row>
    <row r="413" spans="1:43">
      <c r="A413" s="1">
        <f t="shared" si="35"/>
        <v>41039</v>
      </c>
      <c r="B413" s="1">
        <f t="shared" si="36"/>
        <v>41404</v>
      </c>
      <c r="C413" s="1">
        <f t="shared" si="37"/>
        <v>41770</v>
      </c>
      <c r="D413" s="1">
        <f t="shared" si="38"/>
        <v>42105</v>
      </c>
      <c r="E413" s="7">
        <v>42135</v>
      </c>
      <c r="F413" t="s">
        <v>434</v>
      </c>
      <c r="G413" s="10">
        <v>282215310</v>
      </c>
      <c r="H413" s="10">
        <v>-9.4692320870828404</v>
      </c>
      <c r="I413" s="2">
        <v>-17.917583960047899</v>
      </c>
      <c r="J413" s="2">
        <v>-53.312114231452298</v>
      </c>
      <c r="K413" s="2">
        <v>22.57197</v>
      </c>
      <c r="L413" s="2">
        <v>-5.1017324738114427E-2</v>
      </c>
      <c r="M413" s="2">
        <v>7.67404645928218</v>
      </c>
      <c r="N413" s="2">
        <v>2.5791581093659999</v>
      </c>
      <c r="O413" s="2">
        <v>25.834476649733297</v>
      </c>
      <c r="P413" s="2">
        <v>92.945329042359617</v>
      </c>
      <c r="Q413" s="2">
        <v>0.20505741466931612</v>
      </c>
      <c r="R413" s="2">
        <v>2.6493490050433645E-2</v>
      </c>
      <c r="S413" s="2">
        <v>0.10000035169905815</v>
      </c>
      <c r="T413" s="2">
        <v>1.6789499999999999</v>
      </c>
      <c r="U413" s="2">
        <v>1.555E-2</v>
      </c>
      <c r="V413" s="2">
        <v>4.6335310009999997</v>
      </c>
      <c r="W413" s="2">
        <v>10.731390920000001</v>
      </c>
      <c r="X413" s="2">
        <v>1.353476267</v>
      </c>
      <c r="Y413" s="2">
        <v>1.6474414529385435</v>
      </c>
      <c r="Z413" s="2">
        <v>56.493112107000002</v>
      </c>
      <c r="AA413" s="2">
        <v>2.3936629446299068E-2</v>
      </c>
      <c r="AB413" s="2">
        <v>9.0644976702362499</v>
      </c>
      <c r="AC413" s="2">
        <v>0.59833999999999998</v>
      </c>
      <c r="AD413" s="6">
        <f t="shared" si="34"/>
        <v>0</v>
      </c>
      <c r="AE413" s="2">
        <v>1</v>
      </c>
      <c r="AF413" s="16">
        <v>-28364000</v>
      </c>
      <c r="AG413" s="16">
        <v>555968000</v>
      </c>
      <c r="AH413" s="16">
        <v>15066000</v>
      </c>
      <c r="AI413" s="16">
        <v>568668000</v>
      </c>
      <c r="AJ413" s="16">
        <v>11661000</v>
      </c>
      <c r="AK413" s="16">
        <v>7936516</v>
      </c>
      <c r="AL413" s="16">
        <v>14460000</v>
      </c>
      <c r="AM413" s="16">
        <v>28957000</v>
      </c>
      <c r="AN413" s="16">
        <v>56867000</v>
      </c>
      <c r="AO413" s="16">
        <v>210002000</v>
      </c>
      <c r="AP413" s="16">
        <v>23622000</v>
      </c>
      <c r="AQ413" s="16">
        <v>610262007.41999996</v>
      </c>
    </row>
    <row r="414" spans="1:43">
      <c r="A414" s="1">
        <f t="shared" si="35"/>
        <v>41039</v>
      </c>
      <c r="B414" s="1">
        <f t="shared" si="36"/>
        <v>41404</v>
      </c>
      <c r="C414" s="1">
        <f t="shared" si="37"/>
        <v>41770</v>
      </c>
      <c r="D414" s="1">
        <f t="shared" si="38"/>
        <v>42105</v>
      </c>
      <c r="E414" s="7">
        <v>42135</v>
      </c>
      <c r="F414" t="s">
        <v>435</v>
      </c>
      <c r="G414" s="10">
        <v>1371835318.55</v>
      </c>
      <c r="H414" s="10">
        <v>37.920982069687533</v>
      </c>
      <c r="I414" s="2">
        <v>20.783264793051899</v>
      </c>
      <c r="J414" s="2">
        <v>31.0198517475018</v>
      </c>
      <c r="K414" s="2">
        <v>40.888350000000003</v>
      </c>
      <c r="L414" s="2">
        <v>8.5459891804913063E-2</v>
      </c>
      <c r="M414" s="2">
        <v>28.4974026629259</v>
      </c>
      <c r="N414" s="2">
        <v>8.3467924434268301</v>
      </c>
      <c r="O414" s="2">
        <v>5.0903890020415208</v>
      </c>
      <c r="P414" s="2">
        <v>31.727300594872883</v>
      </c>
      <c r="Q414" s="2">
        <v>-0.56389468987765656</v>
      </c>
      <c r="R414" s="2">
        <v>0.15258899368028594</v>
      </c>
      <c r="S414" s="2">
        <v>0.23780808988330537</v>
      </c>
      <c r="T414" s="2">
        <v>1.0958600000000001</v>
      </c>
      <c r="U414" s="2">
        <v>7.9100000000000004E-3</v>
      </c>
      <c r="V414" s="2">
        <v>1.2397345580000001</v>
      </c>
      <c r="W414" s="2">
        <v>2.7463143369999998</v>
      </c>
      <c r="X414" s="2">
        <v>0.79444762599999996</v>
      </c>
      <c r="Y414" s="2">
        <v>1.1982412215350309</v>
      </c>
      <c r="Z414" s="2">
        <v>55.818232381999998</v>
      </c>
      <c r="AA414" s="2">
        <v>9.3747453403588282E-3</v>
      </c>
      <c r="AB414" s="2">
        <v>31.951616587428202</v>
      </c>
      <c r="AC414" s="2">
        <v>0.53571999999999997</v>
      </c>
      <c r="AD414" s="6">
        <f t="shared" si="34"/>
        <v>0</v>
      </c>
      <c r="AE414" s="2">
        <v>1</v>
      </c>
      <c r="AF414" s="16">
        <v>313562000</v>
      </c>
      <c r="AG414" s="16">
        <v>3669113000</v>
      </c>
      <c r="AH414" s="16">
        <v>648605000</v>
      </c>
      <c r="AI414" s="16">
        <v>4250667000</v>
      </c>
      <c r="AJ414" s="16">
        <v>-570009000</v>
      </c>
      <c r="AK414" s="16">
        <v>444967000</v>
      </c>
      <c r="AL414" s="16">
        <v>572954000</v>
      </c>
      <c r="AM414" s="16">
        <v>821113000</v>
      </c>
      <c r="AN414" s="16">
        <v>1010843000</v>
      </c>
      <c r="AO414" s="16">
        <v>1669113000</v>
      </c>
      <c r="AP414" s="16">
        <v>703887000</v>
      </c>
      <c r="AQ414" s="16">
        <v>3583058643.48</v>
      </c>
    </row>
    <row r="415" spans="1:43">
      <c r="A415" s="1">
        <f t="shared" si="35"/>
        <v>41036</v>
      </c>
      <c r="B415" s="1">
        <f t="shared" si="36"/>
        <v>41401</v>
      </c>
      <c r="C415" s="1">
        <f t="shared" si="37"/>
        <v>41767</v>
      </c>
      <c r="D415" s="1">
        <f t="shared" si="38"/>
        <v>42102</v>
      </c>
      <c r="E415" s="7">
        <v>42132</v>
      </c>
      <c r="F415" t="s">
        <v>436</v>
      </c>
      <c r="G415" s="10">
        <v>677080831.96000004</v>
      </c>
      <c r="H415" s="10">
        <v>-11.574257681357293</v>
      </c>
      <c r="I415" s="2">
        <v>-28.210723944088301</v>
      </c>
      <c r="J415" s="2">
        <v>-15.7377747215771</v>
      </c>
      <c r="K415" s="2">
        <v>45.658169999999998</v>
      </c>
      <c r="L415" s="2">
        <v>-0.1609267595695007</v>
      </c>
      <c r="M415" s="2">
        <v>-14.729554792592999</v>
      </c>
      <c r="N415" s="2">
        <v>-22.056387781425901</v>
      </c>
      <c r="O415" s="2">
        <v>-9.9104677915102357</v>
      </c>
      <c r="P415" s="2">
        <v>169.56126407620761</v>
      </c>
      <c r="Q415" s="2">
        <v>-0.15118159949686888</v>
      </c>
      <c r="R415" s="2">
        <v>-1.170852920178391E-2</v>
      </c>
      <c r="S415" s="2">
        <v>0.75777400721352206</v>
      </c>
      <c r="T415" s="2">
        <v>1.60551</v>
      </c>
      <c r="U415" s="2">
        <v>0.18092</v>
      </c>
      <c r="V415" s="2">
        <v>0.93440423299999997</v>
      </c>
      <c r="W415" s="2">
        <v>0.88498922099999999</v>
      </c>
      <c r="X415" s="2">
        <v>1.2180446309999999</v>
      </c>
      <c r="Y415" s="2">
        <v>0.27772520030949654</v>
      </c>
      <c r="Z415" s="2">
        <v>24.018999061999999</v>
      </c>
      <c r="AA415" s="2">
        <v>0.26788846655272763</v>
      </c>
      <c r="AB415" s="2">
        <v>-0.48075672007685799</v>
      </c>
      <c r="AC415" s="2">
        <v>-5.0529999999999999E-2</v>
      </c>
      <c r="AD415" s="6">
        <f t="shared" si="34"/>
        <v>0</v>
      </c>
      <c r="AE415" s="2">
        <v>1</v>
      </c>
      <c r="AF415" s="16">
        <v>-64311000</v>
      </c>
      <c r="AG415" s="16">
        <v>399629000</v>
      </c>
      <c r="AH415" s="16">
        <v>-6314000</v>
      </c>
      <c r="AI415" s="16">
        <v>539265000</v>
      </c>
      <c r="AJ415" s="16">
        <v>-61779000</v>
      </c>
      <c r="AK415" s="16">
        <v>44652000</v>
      </c>
      <c r="AL415" s="16">
        <v>44652000</v>
      </c>
      <c r="AM415" s="16">
        <v>240605000</v>
      </c>
      <c r="AN415" s="16">
        <v>408641000</v>
      </c>
      <c r="AO415" s="16">
        <v>312766000</v>
      </c>
      <c r="AP415" s="16">
        <v>-36491000</v>
      </c>
      <c r="AQ415" s="16">
        <v>361642880.18000001</v>
      </c>
    </row>
    <row r="416" spans="1:43">
      <c r="A416" s="1">
        <f t="shared" si="35"/>
        <v>41035</v>
      </c>
      <c r="B416" s="1">
        <f t="shared" si="36"/>
        <v>41400</v>
      </c>
      <c r="C416" s="1">
        <f t="shared" si="37"/>
        <v>41766</v>
      </c>
      <c r="D416" s="1">
        <f t="shared" si="38"/>
        <v>42101</v>
      </c>
      <c r="E416" s="7">
        <v>42131</v>
      </c>
      <c r="F416" t="s">
        <v>437</v>
      </c>
      <c r="G416" s="10">
        <v>822091256.25</v>
      </c>
      <c r="H416" s="10">
        <v>-18.677592456841605</v>
      </c>
      <c r="I416" s="2">
        <v>6.1931832468152903</v>
      </c>
      <c r="J416" s="2">
        <v>5.4714573051043196</v>
      </c>
      <c r="K416" s="2">
        <v>51.708849999999998</v>
      </c>
      <c r="L416" s="2">
        <v>6.1715290558886235E-2</v>
      </c>
      <c r="M416" s="2">
        <v>7.1261823792175898</v>
      </c>
      <c r="N416" s="2">
        <v>7.8995321349421301</v>
      </c>
      <c r="O416" s="2">
        <v>23.571456546873002</v>
      </c>
      <c r="P416" s="2">
        <v>-1.4055521224556238</v>
      </c>
      <c r="Q416" s="2">
        <v>4.6035041236863576E-2</v>
      </c>
      <c r="R416" s="2">
        <v>8.3454794718233638E-2</v>
      </c>
      <c r="S416" s="2">
        <v>0.893260697019987</v>
      </c>
      <c r="T416" s="2">
        <v>3.5891700000000002</v>
      </c>
      <c r="U416" s="2">
        <v>0.49686999999999998</v>
      </c>
      <c r="V416" s="2">
        <v>3.3233514340000001</v>
      </c>
      <c r="W416" s="2">
        <v>2.9775393380000001</v>
      </c>
      <c r="X416" s="2">
        <v>3.7202405070000002</v>
      </c>
      <c r="Y416" s="2">
        <v>0</v>
      </c>
      <c r="Z416" s="2">
        <v>0</v>
      </c>
      <c r="AA416" s="2">
        <v>9.6502177597171862E-2</v>
      </c>
      <c r="AB416" s="2">
        <v>-1.53468854873492</v>
      </c>
      <c r="AC416" s="2">
        <v>-0.39456999999999998</v>
      </c>
      <c r="AD416" s="6">
        <f t="shared" si="34"/>
        <v>0</v>
      </c>
      <c r="AE416" s="2">
        <v>1</v>
      </c>
      <c r="AF416" s="16">
        <v>13547000</v>
      </c>
      <c r="AG416" s="16">
        <v>219508000</v>
      </c>
      <c r="AH416" s="16">
        <v>23132000</v>
      </c>
      <c r="AI416" s="16">
        <v>277180000</v>
      </c>
      <c r="AJ416" s="16">
        <v>11398000</v>
      </c>
      <c r="AK416" s="16">
        <v>259025000</v>
      </c>
      <c r="AL416" s="16">
        <v>250112000</v>
      </c>
      <c r="AM416" s="16">
        <v>237080000</v>
      </c>
      <c r="AN416" s="16">
        <v>247594000</v>
      </c>
      <c r="AO416" s="16">
        <v>219508000</v>
      </c>
      <c r="AP416" s="16">
        <v>31276000</v>
      </c>
      <c r="AQ416" s="16">
        <v>737220874.96000004</v>
      </c>
    </row>
    <row r="417" spans="1:43">
      <c r="A417" s="1">
        <f t="shared" si="35"/>
        <v>41033</v>
      </c>
      <c r="B417" s="1">
        <f t="shared" si="36"/>
        <v>41398</v>
      </c>
      <c r="C417" s="1">
        <f t="shared" si="37"/>
        <v>41764</v>
      </c>
      <c r="D417" s="1">
        <f t="shared" si="38"/>
        <v>42099</v>
      </c>
      <c r="E417" s="7">
        <v>42129</v>
      </c>
      <c r="F417" t="s">
        <v>438</v>
      </c>
      <c r="G417" s="10">
        <v>286251535.36000001</v>
      </c>
      <c r="H417" s="10">
        <v>8.6557250958919969</v>
      </c>
      <c r="I417" s="2">
        <v>-4.2843259561504503</v>
      </c>
      <c r="J417" s="2">
        <v>-2.47665189812896</v>
      </c>
      <c r="K417" s="2">
        <v>36.81908</v>
      </c>
      <c r="L417" s="2">
        <v>-2.6691629237124381E-2</v>
      </c>
      <c r="M417" s="2">
        <v>-1.8590826506869</v>
      </c>
      <c r="N417" s="2">
        <v>-3.1383046697919701</v>
      </c>
      <c r="O417" s="2">
        <v>64.641486064030133</v>
      </c>
      <c r="P417" s="2">
        <v>56.843039521537499</v>
      </c>
      <c r="Q417" s="2">
        <v>-1.2415134032448283E-2</v>
      </c>
      <c r="R417" s="2">
        <v>2.811701923730962E-2</v>
      </c>
      <c r="S417" s="2">
        <v>0.7759975760124167</v>
      </c>
      <c r="T417" s="2">
        <v>3.4183500000000002</v>
      </c>
      <c r="U417" s="2">
        <v>0.64968000000000004</v>
      </c>
      <c r="V417" s="2">
        <v>1.534957506</v>
      </c>
      <c r="W417" s="2">
        <v>0.82056136899999998</v>
      </c>
      <c r="X417" s="2">
        <v>1.649151805</v>
      </c>
      <c r="Y417" s="2">
        <v>1.2024702173894371E-4</v>
      </c>
      <c r="Z417" s="2">
        <v>1.3595680000000001E-2</v>
      </c>
      <c r="AA417" s="2">
        <v>0.85183054078889742</v>
      </c>
      <c r="AB417" s="2">
        <v>-3.9667624439881699</v>
      </c>
      <c r="AC417" s="2">
        <v>-1.0883499999999999</v>
      </c>
      <c r="AD417" s="6">
        <f t="shared" si="34"/>
        <v>0</v>
      </c>
      <c r="AE417" s="2">
        <v>1</v>
      </c>
      <c r="AF417" s="16">
        <v>-3108000</v>
      </c>
      <c r="AG417" s="16">
        <v>116441000</v>
      </c>
      <c r="AH417" s="16">
        <v>4547000</v>
      </c>
      <c r="AI417" s="16">
        <v>161717000</v>
      </c>
      <c r="AJ417" s="16">
        <v>-1558000</v>
      </c>
      <c r="AK417" s="16">
        <v>36793000</v>
      </c>
      <c r="AL417" s="16">
        <v>81384000</v>
      </c>
      <c r="AM417" s="16">
        <v>110457000</v>
      </c>
      <c r="AN417" s="16">
        <v>125492000</v>
      </c>
      <c r="AO417" s="16">
        <v>116427000</v>
      </c>
      <c r="AP417" s="16">
        <v>1593000</v>
      </c>
      <c r="AQ417" s="16">
        <v>102973887.3</v>
      </c>
    </row>
    <row r="418" spans="1:43">
      <c r="A418" s="1">
        <f t="shared" si="35"/>
        <v>41025</v>
      </c>
      <c r="B418" s="1">
        <f t="shared" si="36"/>
        <v>41390</v>
      </c>
      <c r="C418" s="1">
        <f t="shared" si="37"/>
        <v>41756</v>
      </c>
      <c r="D418" s="1">
        <f t="shared" si="38"/>
        <v>42091</v>
      </c>
      <c r="E418" s="7">
        <v>42121</v>
      </c>
      <c r="F418" t="s">
        <v>439</v>
      </c>
      <c r="G418" s="10">
        <v>2331317964.3600001</v>
      </c>
      <c r="H418" s="10">
        <v>3.8382826141592172</v>
      </c>
      <c r="I418" s="2">
        <v>21.952829813467002</v>
      </c>
      <c r="J418" s="2">
        <v>8.7044697221779792</v>
      </c>
      <c r="K418" s="2">
        <v>32.994140000000002</v>
      </c>
      <c r="L418" s="2">
        <v>9.1310208363766743E-2</v>
      </c>
      <c r="M418" s="2">
        <v>20.335083289834099</v>
      </c>
      <c r="N418" s="2">
        <v>21.933454782352801</v>
      </c>
      <c r="O418" s="2">
        <v>14.733551067776304</v>
      </c>
      <c r="P418" s="2">
        <v>18.368950679958044</v>
      </c>
      <c r="Q418" s="2">
        <v>3.4597255054714393E-2</v>
      </c>
      <c r="R418" s="2">
        <v>9.7232049711172566E-2</v>
      </c>
      <c r="S418" s="2">
        <v>0.90187689828566719</v>
      </c>
      <c r="T418" s="2">
        <v>1.77423</v>
      </c>
      <c r="U418" s="2">
        <v>0.15454000000000001</v>
      </c>
      <c r="V418" s="2">
        <v>2.6967674769999999</v>
      </c>
      <c r="W418" s="2">
        <v>3.0934227949999999</v>
      </c>
      <c r="X418" s="2">
        <v>6.6347482080000004</v>
      </c>
      <c r="Y418" s="2">
        <v>1.3222414112132239</v>
      </c>
      <c r="Z418" s="2">
        <v>17.485962860000001</v>
      </c>
      <c r="AA418" s="2">
        <v>8.6472955206438162E-2</v>
      </c>
      <c r="AB418" s="2">
        <v>6.17888613490768</v>
      </c>
      <c r="AC418" s="2">
        <v>0.41444999999999999</v>
      </c>
      <c r="AD418" s="6">
        <f t="shared" si="34"/>
        <v>0</v>
      </c>
      <c r="AE418" s="2">
        <v>1</v>
      </c>
      <c r="AF418" s="16">
        <v>110012000</v>
      </c>
      <c r="AG418" s="16">
        <v>1204816000</v>
      </c>
      <c r="AH418" s="16">
        <v>136728000</v>
      </c>
      <c r="AI418" s="16">
        <v>1406203000</v>
      </c>
      <c r="AJ418" s="16">
        <v>43877000</v>
      </c>
      <c r="AK418" s="16">
        <v>779646000</v>
      </c>
      <c r="AL418" s="16">
        <v>1073930000</v>
      </c>
      <c r="AM418" s="16">
        <v>1150925000</v>
      </c>
      <c r="AN418" s="16">
        <v>1268222000</v>
      </c>
      <c r="AO418" s="16">
        <v>518816000</v>
      </c>
      <c r="AP418" s="16">
        <v>266273000</v>
      </c>
      <c r="AQ418" s="16">
        <v>3923146843.4699998</v>
      </c>
    </row>
    <row r="419" spans="1:43">
      <c r="A419" s="1">
        <f t="shared" si="35"/>
        <v>41020</v>
      </c>
      <c r="B419" s="1">
        <f t="shared" si="36"/>
        <v>41385</v>
      </c>
      <c r="C419" s="1">
        <f t="shared" si="37"/>
        <v>41751</v>
      </c>
      <c r="D419" s="1">
        <f t="shared" si="38"/>
        <v>42086</v>
      </c>
      <c r="E419" s="7">
        <v>42116</v>
      </c>
      <c r="F419" t="s">
        <v>440</v>
      </c>
      <c r="G419" s="10">
        <v>1339418346.75</v>
      </c>
      <c r="H419" s="10">
        <v>-6.1708853743254517</v>
      </c>
      <c r="I419" s="2">
        <v>24.272712634269698</v>
      </c>
      <c r="J419" s="2">
        <v>74.562551525144301</v>
      </c>
      <c r="K419" s="2">
        <v>29.434249999999999</v>
      </c>
      <c r="L419" s="2">
        <v>0.10361003773925333</v>
      </c>
      <c r="M419" s="2">
        <v>19.3827287716406</v>
      </c>
      <c r="N419" s="2">
        <v>6.30975464115346</v>
      </c>
      <c r="O419" s="2">
        <v>22.209936339942281</v>
      </c>
      <c r="P419" s="2">
        <v>9.123785039620687</v>
      </c>
      <c r="Q419" s="2">
        <v>-0.34385820280296786</v>
      </c>
      <c r="R419" s="2">
        <v>5.2010749834379137E-2</v>
      </c>
      <c r="S419" s="2">
        <v>0.13241481697786103</v>
      </c>
      <c r="T419" s="2">
        <v>0.70211999999999997</v>
      </c>
      <c r="U419" s="2">
        <v>-1.7330000000000002E-2</v>
      </c>
      <c r="V419" s="2">
        <v>7.7408363519999996</v>
      </c>
      <c r="W419" s="2">
        <v>11.578279673999999</v>
      </c>
      <c r="X419" s="2">
        <v>2.3185399659999999</v>
      </c>
      <c r="Y419" s="2">
        <v>1.1567954958182514</v>
      </c>
      <c r="Z419" s="2">
        <v>33.336692917000001</v>
      </c>
      <c r="AA419" s="2">
        <v>3.3593734897317869E-3</v>
      </c>
      <c r="AB419" s="2">
        <v>12.912854274519001</v>
      </c>
      <c r="AC419" s="2">
        <v>0.53298999999999996</v>
      </c>
      <c r="AD419" s="6">
        <f t="shared" si="34"/>
        <v>0</v>
      </c>
      <c r="AE419" s="2">
        <v>1</v>
      </c>
      <c r="AF419" s="16">
        <v>144711000</v>
      </c>
      <c r="AG419" s="16">
        <v>1396689000</v>
      </c>
      <c r="AH419" s="16">
        <v>76232000</v>
      </c>
      <c r="AI419" s="16">
        <v>1465697000</v>
      </c>
      <c r="AJ419" s="16">
        <v>-66736000</v>
      </c>
      <c r="AK419" s="16">
        <v>149623000</v>
      </c>
      <c r="AL419" s="16">
        <v>158553000</v>
      </c>
      <c r="AM419" s="16">
        <v>181479000</v>
      </c>
      <c r="AN419" s="16">
        <v>194080000</v>
      </c>
      <c r="AO419" s="16">
        <v>647576000</v>
      </c>
      <c r="AP419" s="16">
        <v>101176000</v>
      </c>
      <c r="AQ419" s="16">
        <v>2247112519.1300001</v>
      </c>
    </row>
    <row r="420" spans="1:43">
      <c r="A420" s="1">
        <f t="shared" si="35"/>
        <v>41018</v>
      </c>
      <c r="B420" s="1">
        <f t="shared" si="36"/>
        <v>41383</v>
      </c>
      <c r="C420" s="1">
        <f t="shared" si="37"/>
        <v>41749</v>
      </c>
      <c r="D420" s="1">
        <f t="shared" si="38"/>
        <v>42084</v>
      </c>
      <c r="E420" s="7">
        <v>42114</v>
      </c>
      <c r="F420" t="s">
        <v>441</v>
      </c>
      <c r="G420" s="10">
        <v>198644609.31</v>
      </c>
      <c r="H420" s="10">
        <v>22.515475414854141</v>
      </c>
      <c r="I420" s="2">
        <v>25.671765292836401</v>
      </c>
      <c r="J420" s="2">
        <v>45.206136967515199</v>
      </c>
      <c r="K420" s="2">
        <v>38.897750000000002</v>
      </c>
      <c r="L420" s="2">
        <v>0.10577233538626295</v>
      </c>
      <c r="M420" s="2">
        <v>29.086311819662299</v>
      </c>
      <c r="N420" s="2">
        <v>6.6526693014648197</v>
      </c>
      <c r="O420" s="2">
        <v>6.5046471022019698</v>
      </c>
      <c r="P420" s="2">
        <v>-7.716787788730298</v>
      </c>
      <c r="Q420" s="2">
        <v>-1.8170909402588496E-2</v>
      </c>
      <c r="R420" s="2">
        <v>0.12145006565835471</v>
      </c>
      <c r="S420" s="2">
        <v>0.20872916197039471</v>
      </c>
      <c r="T420" s="2">
        <v>3.6586699999999999</v>
      </c>
      <c r="U420" s="2">
        <v>8.8609999999999994E-2</v>
      </c>
      <c r="V420" s="2">
        <v>0.97341945600000002</v>
      </c>
      <c r="W420" s="2">
        <v>2.446153018</v>
      </c>
      <c r="X420" s="2">
        <v>0.83622043800000001</v>
      </c>
      <c r="Y420" s="2">
        <v>1.2806615531680365</v>
      </c>
      <c r="Z420" s="2">
        <v>60.916658716999997</v>
      </c>
      <c r="AA420" s="2">
        <v>7.1715496443304451E-3</v>
      </c>
      <c r="AB420" s="2">
        <v>9.8426554546098401</v>
      </c>
      <c r="AC420" s="2">
        <v>0.55435999999999996</v>
      </c>
      <c r="AD420" s="6">
        <f t="shared" si="34"/>
        <v>0</v>
      </c>
      <c r="AE420" s="2">
        <v>1</v>
      </c>
      <c r="AF420" s="16">
        <v>52742000</v>
      </c>
      <c r="AG420" s="16">
        <v>498637000</v>
      </c>
      <c r="AH420" s="16">
        <v>67885000</v>
      </c>
      <c r="AI420" s="16">
        <v>558954000</v>
      </c>
      <c r="AJ420" s="16">
        <v>-2120000</v>
      </c>
      <c r="AK420" s="16">
        <v>156583000</v>
      </c>
      <c r="AL420" s="16">
        <v>108090000</v>
      </c>
      <c r="AM420" s="16">
        <v>114314000</v>
      </c>
      <c r="AN420" s="16">
        <v>116670000</v>
      </c>
      <c r="AO420" s="16">
        <v>218637000</v>
      </c>
      <c r="AP420" s="16">
        <v>70664000</v>
      </c>
      <c r="AQ420" s="16">
        <v>459644382.82999998</v>
      </c>
    </row>
    <row r="421" spans="1:43">
      <c r="A421" s="1">
        <f t="shared" si="35"/>
        <v>41008</v>
      </c>
      <c r="B421" s="1">
        <f t="shared" si="36"/>
        <v>41373</v>
      </c>
      <c r="C421" s="1">
        <f t="shared" si="37"/>
        <v>41739</v>
      </c>
      <c r="D421" s="1">
        <f t="shared" si="38"/>
        <v>42074</v>
      </c>
      <c r="E421" s="7">
        <v>42104</v>
      </c>
      <c r="F421" t="s">
        <v>442</v>
      </c>
      <c r="G421" s="10">
        <v>831960870</v>
      </c>
      <c r="H421" s="10">
        <v>-2.4866116732267263</v>
      </c>
      <c r="I421" s="2">
        <v>1.3416460692809999</v>
      </c>
      <c r="J421" s="2">
        <v>6.9765122042924101</v>
      </c>
      <c r="K421" s="2">
        <v>89.697140000000005</v>
      </c>
      <c r="L421" s="2">
        <v>5.6193626594892238E-3</v>
      </c>
      <c r="M421" s="2">
        <v>22.859357135732001</v>
      </c>
      <c r="N421" s="2">
        <v>4.3960600582875298</v>
      </c>
      <c r="O421" s="2">
        <v>24.211123834584598</v>
      </c>
      <c r="P421" s="2">
        <v>36.746723594196702</v>
      </c>
      <c r="Q421" s="2">
        <v>-2.6812074614611388</v>
      </c>
      <c r="R421" s="2">
        <v>3.573108976363229E-2</v>
      </c>
      <c r="S421" s="2">
        <v>7.9120923153326042E-2</v>
      </c>
      <c r="T421" s="2">
        <v>0.33556999999999998</v>
      </c>
      <c r="U421" s="2">
        <v>-3.8640000000000001E-2</v>
      </c>
      <c r="V421" s="2">
        <v>6.591640269</v>
      </c>
      <c r="W421" s="2">
        <v>14.946197790999999</v>
      </c>
      <c r="X421" s="2">
        <v>1.156678436</v>
      </c>
      <c r="Y421" s="2">
        <v>1.1394845363657093</v>
      </c>
      <c r="Z421" s="2">
        <v>42.586087075000002</v>
      </c>
      <c r="AA421" s="2">
        <v>4.2395625731955376E-3</v>
      </c>
      <c r="AB421" s="2">
        <v>13.465187291579999</v>
      </c>
      <c r="AC421" s="2">
        <v>0.52836000000000005</v>
      </c>
      <c r="AD421" s="6">
        <f t="shared" si="34"/>
        <v>0</v>
      </c>
      <c r="AE421" s="2">
        <v>1</v>
      </c>
      <c r="AF421" s="16">
        <v>8752000</v>
      </c>
      <c r="AG421" s="16">
        <v>1557472000</v>
      </c>
      <c r="AH421" s="16">
        <v>58854000</v>
      </c>
      <c r="AI421" s="16">
        <v>1647137000</v>
      </c>
      <c r="AJ421" s="16">
        <v>-349423000</v>
      </c>
      <c r="AK421" s="16">
        <v>52393000</v>
      </c>
      <c r="AL421" s="16">
        <v>84421000</v>
      </c>
      <c r="AM421" s="16">
        <v>112542000</v>
      </c>
      <c r="AN421" s="16">
        <v>130323000</v>
      </c>
      <c r="AO421" s="16">
        <v>727966000</v>
      </c>
      <c r="AP421" s="16">
        <v>80452000</v>
      </c>
      <c r="AQ421" s="16">
        <v>1947833334.74</v>
      </c>
    </row>
    <row r="422" spans="1:43">
      <c r="A422" s="1">
        <f t="shared" si="35"/>
        <v>41005</v>
      </c>
      <c r="B422" s="1">
        <f t="shared" si="36"/>
        <v>41370</v>
      </c>
      <c r="C422" s="1">
        <f t="shared" si="37"/>
        <v>41736</v>
      </c>
      <c r="D422" s="1">
        <f t="shared" si="38"/>
        <v>42071</v>
      </c>
      <c r="E422" s="7">
        <v>42101</v>
      </c>
      <c r="F422" t="s">
        <v>443</v>
      </c>
      <c r="G422" s="10">
        <v>4144244855</v>
      </c>
      <c r="H422" s="10">
        <v>-0.86937947720490882</v>
      </c>
      <c r="I422" s="2">
        <v>9.0376642620254799</v>
      </c>
      <c r="J422" s="2">
        <v>10.886641970926201</v>
      </c>
      <c r="K422" s="2">
        <v>80.553629999999998</v>
      </c>
      <c r="L422" s="2">
        <v>8.8511510522898074E-2</v>
      </c>
      <c r="M422" s="2">
        <v>16.278481689081801</v>
      </c>
      <c r="N422" s="2">
        <v>13.038108289265599</v>
      </c>
      <c r="O422" s="2">
        <v>18.955902903507006</v>
      </c>
      <c r="P422" s="2">
        <v>10.300394925903783</v>
      </c>
      <c r="Q422" s="2">
        <v>0.20215200285508714</v>
      </c>
      <c r="R422" s="2">
        <v>0.12745561017629126</v>
      </c>
      <c r="S422" s="2">
        <v>0.57278203921542903</v>
      </c>
      <c r="T422" s="2">
        <v>2.0931000000000002</v>
      </c>
      <c r="U422" s="2">
        <v>0.29391</v>
      </c>
      <c r="V422" s="2">
        <v>4.4651886630000002</v>
      </c>
      <c r="W422" s="2">
        <v>3.7765506119999999</v>
      </c>
      <c r="X422" s="2">
        <v>3.60617513</v>
      </c>
      <c r="Y422" s="2">
        <v>0</v>
      </c>
      <c r="Z422" s="2">
        <v>0</v>
      </c>
      <c r="AA422" s="2">
        <v>0.28591544597118124</v>
      </c>
      <c r="AB422" s="2">
        <v>-6.6416231233441296</v>
      </c>
      <c r="AC422" s="2">
        <v>-0.56011999999999995</v>
      </c>
      <c r="AD422" s="6">
        <f t="shared" si="34"/>
        <v>0</v>
      </c>
      <c r="AE422" s="2">
        <v>1</v>
      </c>
      <c r="AF422" s="16">
        <v>114087000</v>
      </c>
      <c r="AG422" s="16">
        <v>1288951000</v>
      </c>
      <c r="AH422" s="16">
        <v>233191000</v>
      </c>
      <c r="AI422" s="16">
        <v>1829586000</v>
      </c>
      <c r="AJ422" s="16">
        <v>211846000</v>
      </c>
      <c r="AK422" s="16">
        <v>783779000</v>
      </c>
      <c r="AL422" s="16">
        <v>811571000</v>
      </c>
      <c r="AM422" s="16">
        <v>948171000</v>
      </c>
      <c r="AN422" s="16">
        <v>1047954000</v>
      </c>
      <c r="AO422" s="16">
        <v>1288951000</v>
      </c>
      <c r="AP422" s="16">
        <v>208782000</v>
      </c>
      <c r="AQ422" s="16">
        <v>3957651320</v>
      </c>
    </row>
    <row r="423" spans="1:43">
      <c r="A423" s="1">
        <f t="shared" si="35"/>
        <v>40997</v>
      </c>
      <c r="B423" s="1">
        <f t="shared" si="36"/>
        <v>41362</v>
      </c>
      <c r="C423" s="1">
        <f t="shared" si="37"/>
        <v>41728</v>
      </c>
      <c r="D423" s="1">
        <f t="shared" si="38"/>
        <v>42063</v>
      </c>
      <c r="E423" s="7">
        <v>42093</v>
      </c>
      <c r="F423" t="s">
        <v>444</v>
      </c>
      <c r="G423" s="10">
        <v>10737593113.5</v>
      </c>
      <c r="H423" s="10">
        <v>-14.786191818093737</v>
      </c>
      <c r="I423" s="2">
        <v>7.3346381299245698</v>
      </c>
      <c r="J423" s="2">
        <v>1.73164630159824</v>
      </c>
      <c r="K423" s="2">
        <v>5.0382400000000001</v>
      </c>
      <c r="L423" s="2">
        <v>4.7319520441201253E-2</v>
      </c>
      <c r="M423" s="2">
        <v>2.6364512097874702</v>
      </c>
      <c r="N423" s="2">
        <v>8.4309355574169302</v>
      </c>
      <c r="O423" s="2">
        <v>12.891900315235848</v>
      </c>
      <c r="P423" s="2">
        <v>64.830923532941696</v>
      </c>
      <c r="Q423" s="2">
        <v>2.3728366700043416E-2</v>
      </c>
      <c r="R423" s="2">
        <v>6.3295719679521592E-2</v>
      </c>
      <c r="S423" s="2">
        <v>2.314614092277234</v>
      </c>
      <c r="T423" s="2">
        <v>1.4290099999999999</v>
      </c>
      <c r="U423" s="2">
        <v>0.10785</v>
      </c>
      <c r="V423" s="2">
        <v>0.508312082</v>
      </c>
      <c r="W423" s="2">
        <v>0.53522134099999996</v>
      </c>
      <c r="X423" s="2">
        <v>2.005503547</v>
      </c>
      <c r="Y423" s="2">
        <v>0.27016368488079517</v>
      </c>
      <c r="Z423" s="2">
        <v>13.181848839000001</v>
      </c>
      <c r="AA423" s="2">
        <v>0.15091755364762063</v>
      </c>
      <c r="AB423" s="2">
        <v>1.9965488949846399</v>
      </c>
      <c r="AC423" s="2">
        <v>6.1780000000000002E-2</v>
      </c>
      <c r="AD423" s="6">
        <f t="shared" si="34"/>
        <v>0</v>
      </c>
      <c r="AE423" s="2">
        <v>1</v>
      </c>
      <c r="AF423" s="16">
        <v>317293000</v>
      </c>
      <c r="AG423" s="16">
        <v>6705330000</v>
      </c>
      <c r="AH423" s="16">
        <v>590181000</v>
      </c>
      <c r="AI423" s="16">
        <v>9324185000</v>
      </c>
      <c r="AJ423" s="16">
        <v>512103000</v>
      </c>
      <c r="AK423" s="16">
        <v>4975496000</v>
      </c>
      <c r="AL423" s="16">
        <v>9940120000</v>
      </c>
      <c r="AM423" s="16">
        <v>14780094000</v>
      </c>
      <c r="AN423" s="16">
        <v>21581890000</v>
      </c>
      <c r="AO423" s="16">
        <v>5279107000</v>
      </c>
      <c r="AP423" s="16">
        <v>845716000</v>
      </c>
      <c r="AQ423" s="16">
        <v>10902886367</v>
      </c>
    </row>
    <row r="424" spans="1:43">
      <c r="A424" s="1">
        <f t="shared" si="35"/>
        <v>40997</v>
      </c>
      <c r="B424" s="1">
        <f t="shared" si="36"/>
        <v>41362</v>
      </c>
      <c r="C424" s="1">
        <f t="shared" si="37"/>
        <v>41728</v>
      </c>
      <c r="D424" s="1">
        <f t="shared" si="38"/>
        <v>42063</v>
      </c>
      <c r="E424" s="7">
        <v>42093</v>
      </c>
      <c r="F424" t="s">
        <v>445</v>
      </c>
      <c r="G424" s="10">
        <v>339653062.25999999</v>
      </c>
      <c r="H424" s="10">
        <v>-0.28512885530292209</v>
      </c>
      <c r="I424" s="2">
        <v>-89.179380118837301</v>
      </c>
      <c r="J424" s="2">
        <v>-3.8292860531570998</v>
      </c>
      <c r="K424" s="2">
        <v>24.86083</v>
      </c>
      <c r="L424" s="2">
        <v>-6.6899752908576179E-2</v>
      </c>
      <c r="M424" s="2">
        <v>9.5148780299436204</v>
      </c>
      <c r="N424" s="2">
        <v>14.3702796489079</v>
      </c>
      <c r="O424" s="2">
        <v>13.054986427401129</v>
      </c>
      <c r="P424" s="2">
        <v>8.7125502063954752</v>
      </c>
      <c r="Q424" s="2">
        <v>2.8581521659135401E-2</v>
      </c>
      <c r="R424" s="2">
        <v>6.7228948339900396E-2</v>
      </c>
      <c r="S424" s="2">
        <v>1.2796177288240302</v>
      </c>
      <c r="T424" s="2">
        <v>2.74566</v>
      </c>
      <c r="U424" s="2">
        <v>0.20533999999999999</v>
      </c>
      <c r="V424" s="2">
        <v>0.98412215599999997</v>
      </c>
      <c r="W424" s="2">
        <v>1.2747181599999999</v>
      </c>
      <c r="X424" s="2">
        <v>9.1129816530000003</v>
      </c>
      <c r="Y424" s="2">
        <v>3.0044465809397911</v>
      </c>
      <c r="Z424" s="2">
        <v>32.213809627000003</v>
      </c>
      <c r="AA424" s="2">
        <v>0.19560237287796484</v>
      </c>
      <c r="AB424" s="2">
        <v>6.4057726007913898</v>
      </c>
      <c r="AC424" s="2">
        <v>0.55467999999999995</v>
      </c>
      <c r="AD424" s="6">
        <f t="shared" si="34"/>
        <v>0</v>
      </c>
      <c r="AE424" s="2">
        <v>1</v>
      </c>
      <c r="AF424" s="16">
        <v>-13375000</v>
      </c>
      <c r="AG424" s="16">
        <v>199926000</v>
      </c>
      <c r="AH424" s="16">
        <v>17847000</v>
      </c>
      <c r="AI424" s="16">
        <v>265466000</v>
      </c>
      <c r="AJ424" s="16">
        <v>9709000</v>
      </c>
      <c r="AK424" s="16">
        <v>269305000</v>
      </c>
      <c r="AL424" s="16">
        <v>269305000</v>
      </c>
      <c r="AM424" s="16">
        <v>339695000</v>
      </c>
      <c r="AN424" s="16">
        <v>339695000</v>
      </c>
      <c r="AO424" s="16">
        <v>49926000</v>
      </c>
      <c r="AP424" s="16">
        <v>35400000</v>
      </c>
      <c r="AQ424" s="16">
        <v>462146519.52999997</v>
      </c>
    </row>
    <row r="425" spans="1:43">
      <c r="A425" s="1">
        <f t="shared" si="35"/>
        <v>40992</v>
      </c>
      <c r="B425" s="1">
        <f t="shared" si="36"/>
        <v>41357</v>
      </c>
      <c r="C425" s="1">
        <f t="shared" si="37"/>
        <v>41723</v>
      </c>
      <c r="D425" s="1">
        <f t="shared" si="38"/>
        <v>42058</v>
      </c>
      <c r="E425" s="7">
        <v>42088</v>
      </c>
      <c r="F425" t="s">
        <v>446</v>
      </c>
      <c r="G425" s="10">
        <v>37643503680.029999</v>
      </c>
      <c r="H425" s="10">
        <v>-12.74252428489681</v>
      </c>
      <c r="I425" s="2">
        <v>21.838358458961501</v>
      </c>
      <c r="J425" s="2">
        <v>5.72919527602307</v>
      </c>
      <c r="K425" s="2">
        <v>26.800329999999999</v>
      </c>
      <c r="L425" s="2">
        <v>7.244564839897201E-2</v>
      </c>
      <c r="M425" s="2">
        <v>10.8321889590772</v>
      </c>
      <c r="N425" s="2">
        <v>10.4030386157417</v>
      </c>
      <c r="O425" s="2">
        <v>19.665946889753926</v>
      </c>
      <c r="P425" s="2">
        <v>-0.6677795668323806</v>
      </c>
      <c r="Q425" s="2">
        <v>8.1570996978851965E-2</v>
      </c>
      <c r="R425" s="2">
        <v>8.8028936244389247E-2</v>
      </c>
      <c r="S425" s="2">
        <v>0.79334989323223082</v>
      </c>
      <c r="T425" s="2">
        <v>1.0037700000000001</v>
      </c>
      <c r="U425" s="2">
        <v>7.7999999999999999E-4</v>
      </c>
      <c r="V425" s="2">
        <v>2.0661157280000002</v>
      </c>
      <c r="W425" s="2">
        <v>2.5461486849999999</v>
      </c>
      <c r="X425" s="2">
        <v>8.6074740439999999</v>
      </c>
      <c r="Y425" s="2">
        <v>2.2982817869415806</v>
      </c>
      <c r="Z425" s="2">
        <v>21.642781702000001</v>
      </c>
      <c r="AA425" s="2">
        <v>8.9810377161908733E-2</v>
      </c>
      <c r="AB425" s="2">
        <v>14.8008295629158</v>
      </c>
      <c r="AC425" s="2">
        <v>0.60380999999999996</v>
      </c>
      <c r="AD425" s="6">
        <f t="shared" si="34"/>
        <v>0</v>
      </c>
      <c r="AE425" s="2">
        <v>1</v>
      </c>
      <c r="AF425" s="16">
        <v>1043000000</v>
      </c>
      <c r="AG425" s="16">
        <v>14397000000</v>
      </c>
      <c r="AH425" s="16">
        <v>2020000000</v>
      </c>
      <c r="AI425" s="16">
        <v>22947000000</v>
      </c>
      <c r="AJ425" s="16">
        <v>1485000000</v>
      </c>
      <c r="AK425" s="16">
        <v>18576000000</v>
      </c>
      <c r="AL425" s="16">
        <v>18271000000</v>
      </c>
      <c r="AM425" s="16">
        <v>18218000000</v>
      </c>
      <c r="AN425" s="16">
        <v>18205000000</v>
      </c>
      <c r="AO425" s="16">
        <v>4365000000</v>
      </c>
      <c r="AP425" s="16">
        <v>2357000000</v>
      </c>
      <c r="AQ425" s="16">
        <v>46352636819.150002</v>
      </c>
    </row>
    <row r="426" spans="1:43">
      <c r="A426" s="1">
        <f t="shared" si="35"/>
        <v>40991</v>
      </c>
      <c r="B426" s="1">
        <f t="shared" si="36"/>
        <v>41356</v>
      </c>
      <c r="C426" s="1">
        <f t="shared" si="37"/>
        <v>41722</v>
      </c>
      <c r="D426" s="1">
        <f t="shared" si="38"/>
        <v>42057</v>
      </c>
      <c r="E426" s="7">
        <v>42087</v>
      </c>
      <c r="F426" t="s">
        <v>447</v>
      </c>
      <c r="G426" s="10">
        <v>787063198.22469997</v>
      </c>
      <c r="H426" s="10">
        <v>4.7206256907315511</v>
      </c>
      <c r="I426" s="2">
        <v>3.66148408773932</v>
      </c>
      <c r="J426" s="2">
        <v>3.0979191879234498</v>
      </c>
      <c r="K426" s="2">
        <v>75.259399999999999</v>
      </c>
      <c r="L426" s="2">
        <v>4.4717172431680462E-2</v>
      </c>
      <c r="M426" s="2">
        <v>4.6212332004679899</v>
      </c>
      <c r="N426" s="2">
        <v>4.8109473919325501</v>
      </c>
      <c r="O426" s="2">
        <v>22.257192384431089</v>
      </c>
      <c r="P426" s="2">
        <v>5.9483539396227778</v>
      </c>
      <c r="Q426" s="2">
        <v>0.10632701667184426</v>
      </c>
      <c r="R426" s="2">
        <v>8.5675609338857109E-2</v>
      </c>
      <c r="S426" s="2">
        <v>0.71826491829615691</v>
      </c>
      <c r="T426" s="2">
        <v>1.3801300000000001</v>
      </c>
      <c r="U426" s="2">
        <v>0.11501</v>
      </c>
      <c r="V426" s="2">
        <v>2.0969327529999999</v>
      </c>
      <c r="W426" s="2">
        <v>1.8979388420000001</v>
      </c>
      <c r="X426" s="2">
        <v>2.5265527290000001</v>
      </c>
      <c r="Y426" s="2">
        <v>0</v>
      </c>
      <c r="Z426" s="2">
        <v>0</v>
      </c>
      <c r="AA426" s="2">
        <v>0.35223173233359267</v>
      </c>
      <c r="AB426" s="2">
        <v>-0.97267236770967802</v>
      </c>
      <c r="AC426" s="2">
        <v>-0.35222999999999999</v>
      </c>
      <c r="AD426" s="6">
        <f t="shared" si="34"/>
        <v>0</v>
      </c>
      <c r="AE426" s="2">
        <v>1</v>
      </c>
      <c r="AF426" s="16">
        <v>11379000</v>
      </c>
      <c r="AG426" s="16">
        <v>254466000</v>
      </c>
      <c r="AH426" s="16">
        <v>34557000</v>
      </c>
      <c r="AI426" s="16">
        <v>403347000</v>
      </c>
      <c r="AJ426" s="16">
        <v>30804000</v>
      </c>
      <c r="AK426" s="16">
        <v>243942000</v>
      </c>
      <c r="AL426" s="16">
        <v>262481000</v>
      </c>
      <c r="AM426" s="16">
        <v>266318000</v>
      </c>
      <c r="AN426" s="16">
        <v>289710000</v>
      </c>
      <c r="AO426" s="16">
        <v>254466000</v>
      </c>
      <c r="AP426" s="16">
        <v>25461000</v>
      </c>
      <c r="AQ426" s="16">
        <v>566690375.29999995</v>
      </c>
    </row>
    <row r="427" spans="1:43">
      <c r="A427" s="1">
        <f t="shared" si="35"/>
        <v>40983</v>
      </c>
      <c r="B427" s="1">
        <f t="shared" si="36"/>
        <v>41348</v>
      </c>
      <c r="C427" s="1">
        <f t="shared" si="37"/>
        <v>41714</v>
      </c>
      <c r="D427" s="1">
        <f t="shared" si="38"/>
        <v>42049</v>
      </c>
      <c r="E427" s="7">
        <v>42079</v>
      </c>
      <c r="F427" t="s">
        <v>448</v>
      </c>
      <c r="G427" s="10">
        <v>2004049591</v>
      </c>
      <c r="H427" s="10">
        <v>-2.0797789706248277</v>
      </c>
      <c r="I427" s="2">
        <v>10.5747863017731</v>
      </c>
      <c r="J427" s="2">
        <v>9.3037597855973093</v>
      </c>
      <c r="K427" s="2">
        <v>32.740169999999999</v>
      </c>
      <c r="L427" s="2">
        <v>5.902730849193636E-2</v>
      </c>
      <c r="M427" s="2">
        <v>18.240100694724099</v>
      </c>
      <c r="N427" s="2">
        <v>10.395843876696199</v>
      </c>
      <c r="O427" s="2">
        <v>9.5893467640024888</v>
      </c>
      <c r="P427" s="2">
        <v>6.0602581209447051</v>
      </c>
      <c r="Q427" s="2">
        <v>-7.4233935703007861E-2</v>
      </c>
      <c r="R427" s="2">
        <v>0.10929764522343899</v>
      </c>
      <c r="S427" s="2">
        <v>0.50804831983134491</v>
      </c>
      <c r="T427" s="2">
        <v>0.48392000000000002</v>
      </c>
      <c r="U427" s="2">
        <v>-4.4359999999999997E-2</v>
      </c>
      <c r="V427" s="2">
        <v>1.7330889279999999</v>
      </c>
      <c r="W427" s="2">
        <v>2.6532856749999998</v>
      </c>
      <c r="X427" s="2">
        <v>2.0185059029999999</v>
      </c>
      <c r="Y427" s="2">
        <v>0.79197684036393712</v>
      </c>
      <c r="Z427" s="2">
        <v>34.967763126000001</v>
      </c>
      <c r="AA427" s="2">
        <v>4.0663397916281411E-3</v>
      </c>
      <c r="AB427" s="2">
        <v>21.309493080572199</v>
      </c>
      <c r="AC427" s="2">
        <v>0.43789</v>
      </c>
      <c r="AD427" s="6">
        <f t="shared" si="34"/>
        <v>0</v>
      </c>
      <c r="AE427" s="2">
        <v>1</v>
      </c>
      <c r="AF427" s="16">
        <v>120977000</v>
      </c>
      <c r="AG427" s="16">
        <v>2049509000</v>
      </c>
      <c r="AH427" s="16">
        <v>259429000</v>
      </c>
      <c r="AI427" s="16">
        <v>2373601000</v>
      </c>
      <c r="AJ427" s="16">
        <v>-89519000</v>
      </c>
      <c r="AK427" s="16">
        <v>1013674000</v>
      </c>
      <c r="AL427" s="16">
        <v>1126947000</v>
      </c>
      <c r="AM427" s="16">
        <v>1205904000</v>
      </c>
      <c r="AN427" s="16">
        <v>1205904000</v>
      </c>
      <c r="AO427" s="16">
        <v>1143714000</v>
      </c>
      <c r="AP427" s="16">
        <v>350402000</v>
      </c>
      <c r="AQ427" s="16">
        <v>3360126284.8000002</v>
      </c>
    </row>
    <row r="428" spans="1:43">
      <c r="A428" s="1">
        <f t="shared" si="35"/>
        <v>40978</v>
      </c>
      <c r="B428" s="1">
        <f t="shared" si="36"/>
        <v>41343</v>
      </c>
      <c r="C428" s="1">
        <f t="shared" si="37"/>
        <v>41709</v>
      </c>
      <c r="D428" s="1">
        <f t="shared" si="38"/>
        <v>42044</v>
      </c>
      <c r="E428" s="7">
        <v>42074</v>
      </c>
      <c r="F428" t="s">
        <v>449</v>
      </c>
      <c r="G428" s="10">
        <v>5657013291.8999996</v>
      </c>
      <c r="H428" s="10">
        <v>29.265427408060003</v>
      </c>
      <c r="I428" s="2">
        <v>-14.5842320154891</v>
      </c>
      <c r="J428" s="2">
        <v>-6.4250626647643196</v>
      </c>
      <c r="K428" s="2">
        <v>75.648430000000005</v>
      </c>
      <c r="L428" s="2">
        <v>5.5411015190152242E-2</v>
      </c>
      <c r="M428" s="2">
        <v>5.7057161019165097</v>
      </c>
      <c r="N428" s="2">
        <v>3.1219841700224298</v>
      </c>
      <c r="O428" s="2">
        <v>31.170827009002444</v>
      </c>
      <c r="P428" s="2">
        <v>20.106418382007863</v>
      </c>
      <c r="Q428" s="2">
        <v>0.44750219144412062</v>
      </c>
      <c r="R428" s="2">
        <v>0.14212644025822715</v>
      </c>
      <c r="S428" s="2">
        <v>0.31230222242272682</v>
      </c>
      <c r="T428" s="2">
        <v>5.4709199999999996</v>
      </c>
      <c r="U428" s="2">
        <v>0.63754999999999995</v>
      </c>
      <c r="V428" s="2">
        <v>10.212935673</v>
      </c>
      <c r="W428" s="2">
        <v>10.275797134999999</v>
      </c>
      <c r="X428" s="2">
        <v>12.986772366</v>
      </c>
      <c r="Y428" s="2">
        <v>2.2399130987328499</v>
      </c>
      <c r="Z428" s="2">
        <v>9.7125959690000006</v>
      </c>
      <c r="AA428" s="2">
        <v>0.49046061828070858</v>
      </c>
      <c r="AB428" s="2">
        <v>7.5351497695365603</v>
      </c>
      <c r="AC428" s="2">
        <v>0.20089000000000001</v>
      </c>
      <c r="AD428" s="6">
        <f t="shared" si="34"/>
        <v>0</v>
      </c>
      <c r="AE428" s="2">
        <v>1</v>
      </c>
      <c r="AF428" s="16">
        <v>130811000</v>
      </c>
      <c r="AG428" s="16">
        <v>2360740000</v>
      </c>
      <c r="AH428" s="16">
        <v>415855000</v>
      </c>
      <c r="AI428" s="16">
        <v>2925951000</v>
      </c>
      <c r="AJ428" s="16">
        <v>408919000</v>
      </c>
      <c r="AK428" s="16">
        <v>540488000</v>
      </c>
      <c r="AL428" s="16">
        <v>735444000</v>
      </c>
      <c r="AM428" s="16">
        <v>913781000</v>
      </c>
      <c r="AN428" s="16">
        <v>913781000</v>
      </c>
      <c r="AO428" s="16">
        <v>728643000</v>
      </c>
      <c r="AP428" s="16">
        <v>288255000</v>
      </c>
      <c r="AQ428" s="16">
        <v>8985146739.4799995</v>
      </c>
    </row>
    <row r="429" spans="1:43">
      <c r="A429" s="1">
        <f t="shared" si="35"/>
        <v>40976</v>
      </c>
      <c r="B429" s="1">
        <f t="shared" si="36"/>
        <v>41341</v>
      </c>
      <c r="C429" s="1">
        <f t="shared" si="37"/>
        <v>41707</v>
      </c>
      <c r="D429" s="1">
        <f t="shared" si="38"/>
        <v>42042</v>
      </c>
      <c r="E429" s="7">
        <v>42072</v>
      </c>
      <c r="F429" t="s">
        <v>450</v>
      </c>
      <c r="G429" s="10">
        <v>1045361640.95</v>
      </c>
      <c r="H429" s="10">
        <v>18.290387370847082</v>
      </c>
      <c r="I429" s="2">
        <v>1.6081795802657699</v>
      </c>
      <c r="J429" s="2">
        <v>1.61158551631467</v>
      </c>
      <c r="K429" s="2">
        <v>22.24333</v>
      </c>
      <c r="L429" s="2">
        <v>1.1676105674854515E-2</v>
      </c>
      <c r="M429" s="2">
        <v>7.7356104783103996</v>
      </c>
      <c r="N429" s="2">
        <v>4.4234973806218996</v>
      </c>
      <c r="O429" s="2">
        <v>7.0261661191334257</v>
      </c>
      <c r="P429" s="2">
        <v>18.411596557167268</v>
      </c>
      <c r="Q429" s="2">
        <v>-2.5796880525691554E-2</v>
      </c>
      <c r="R429" s="2">
        <v>8.0821230849957987E-3</v>
      </c>
      <c r="S429" s="2">
        <v>0.52025877672205079</v>
      </c>
      <c r="T429" s="2">
        <v>6.3643000000000001</v>
      </c>
      <c r="U429" s="2">
        <v>0.52549000000000001</v>
      </c>
      <c r="V429" s="2">
        <v>0.89201274600000002</v>
      </c>
      <c r="W429" s="2">
        <v>1.0892884570000001</v>
      </c>
      <c r="X429" s="2">
        <v>0.88123336399999996</v>
      </c>
      <c r="Y429" s="2">
        <v>0.55726419750534251</v>
      </c>
      <c r="Z429" s="2">
        <v>52.419765611999999</v>
      </c>
      <c r="AA429" s="2">
        <v>0.2851092109564401</v>
      </c>
      <c r="AB429" s="2">
        <v>2.8656974049603301</v>
      </c>
      <c r="AC429" s="2">
        <v>7.2739999999999999E-2</v>
      </c>
      <c r="AD429" s="6">
        <f t="shared" si="34"/>
        <v>0</v>
      </c>
      <c r="AE429" s="2">
        <v>1</v>
      </c>
      <c r="AF429" s="16">
        <v>14073000</v>
      </c>
      <c r="AG429" s="16">
        <v>1205282000</v>
      </c>
      <c r="AH429" s="16">
        <v>12168000</v>
      </c>
      <c r="AI429" s="16">
        <v>1505545000</v>
      </c>
      <c r="AJ429" s="16">
        <v>-20206000</v>
      </c>
      <c r="AK429" s="16">
        <v>488352000</v>
      </c>
      <c r="AL429" s="16">
        <v>699987000</v>
      </c>
      <c r="AM429" s="16">
        <v>783273000</v>
      </c>
      <c r="AN429" s="16">
        <v>783273000</v>
      </c>
      <c r="AO429" s="16">
        <v>773974000</v>
      </c>
      <c r="AP429" s="16">
        <v>121259000</v>
      </c>
      <c r="AQ429" s="16">
        <v>851985877.44000006</v>
      </c>
    </row>
    <row r="430" spans="1:43">
      <c r="A430" s="1">
        <f t="shared" si="35"/>
        <v>40976</v>
      </c>
      <c r="B430" s="1">
        <f t="shared" si="36"/>
        <v>41341</v>
      </c>
      <c r="C430" s="1">
        <f t="shared" si="37"/>
        <v>41707</v>
      </c>
      <c r="D430" s="1">
        <f t="shared" si="38"/>
        <v>42042</v>
      </c>
      <c r="E430" s="7">
        <v>42072</v>
      </c>
      <c r="F430" t="s">
        <v>451</v>
      </c>
      <c r="G430" s="10">
        <v>13174262681.219999</v>
      </c>
      <c r="H430" s="10">
        <v>-7.6679545486857776</v>
      </c>
      <c r="I430" s="2">
        <v>32.933752766543797</v>
      </c>
      <c r="J430" s="2">
        <v>145.39112071781199</v>
      </c>
      <c r="K430" s="2">
        <v>25.750080000000001</v>
      </c>
      <c r="L430" s="2">
        <v>0.12155463289785991</v>
      </c>
      <c r="M430" s="2">
        <v>23.088956586174898</v>
      </c>
      <c r="N430" s="2">
        <v>5.2300717134054304</v>
      </c>
      <c r="O430" s="2">
        <v>53.844523626599432</v>
      </c>
      <c r="P430" s="2">
        <v>17.638215244740341</v>
      </c>
      <c r="Q430" s="2">
        <v>0.12064543038795852</v>
      </c>
      <c r="R430" s="2">
        <v>3.0537477466849386E-2</v>
      </c>
      <c r="S430" s="2">
        <v>8.4229972493056957E-2</v>
      </c>
      <c r="T430" s="2">
        <v>0.31964999999999999</v>
      </c>
      <c r="U430" s="2">
        <v>-5.6099999999999997E-2</v>
      </c>
      <c r="V430" s="2">
        <v>12.678603904999999</v>
      </c>
      <c r="W430" s="2">
        <v>18.336626149000001</v>
      </c>
      <c r="X430" s="2">
        <v>3.7041071630000002</v>
      </c>
      <c r="Y430" s="2">
        <v>1.0418141248233193</v>
      </c>
      <c r="Z430" s="2">
        <v>25.882052472000002</v>
      </c>
      <c r="AA430" s="2">
        <v>6.8849566692985196E-3</v>
      </c>
      <c r="AB430" s="2">
        <v>37.180922906561499</v>
      </c>
      <c r="AC430" s="2">
        <v>0.50334999999999996</v>
      </c>
      <c r="AD430" s="6">
        <f t="shared" si="34"/>
        <v>0</v>
      </c>
      <c r="AE430" s="2">
        <v>1</v>
      </c>
      <c r="AF430" s="16">
        <v>1499042000</v>
      </c>
      <c r="AG430" s="16">
        <v>12332249000</v>
      </c>
      <c r="AH430" s="16">
        <v>400706000</v>
      </c>
      <c r="AI430" s="16">
        <v>13121778000</v>
      </c>
      <c r="AJ430" s="16">
        <v>133343000</v>
      </c>
      <c r="AK430" s="16">
        <v>684744000</v>
      </c>
      <c r="AL430" s="16">
        <v>797517000</v>
      </c>
      <c r="AM430" s="16">
        <v>1029475000</v>
      </c>
      <c r="AN430" s="16">
        <v>1105247000</v>
      </c>
      <c r="AO430" s="16">
        <v>6039849000</v>
      </c>
      <c r="AP430" s="16">
        <v>353797000</v>
      </c>
      <c r="AQ430" s="16">
        <v>19050030925.52</v>
      </c>
    </row>
    <row r="431" spans="1:43">
      <c r="A431" s="1">
        <f t="shared" si="35"/>
        <v>40969</v>
      </c>
      <c r="B431" s="1">
        <f t="shared" si="36"/>
        <v>41334</v>
      </c>
      <c r="C431" s="1">
        <f t="shared" si="37"/>
        <v>41700</v>
      </c>
      <c r="D431" s="1">
        <f t="shared" si="38"/>
        <v>42035</v>
      </c>
      <c r="E431" s="7">
        <v>42065</v>
      </c>
      <c r="F431" t="s">
        <v>452</v>
      </c>
      <c r="G431" s="10">
        <v>1942018369.6600001</v>
      </c>
      <c r="H431" s="10">
        <v>-2.0995578784610571</v>
      </c>
      <c r="I431" s="2">
        <v>-4.9143101398554698</v>
      </c>
      <c r="J431" s="2">
        <v>-2.3710182811374199</v>
      </c>
      <c r="K431" s="2">
        <v>69.16301</v>
      </c>
      <c r="L431" s="2">
        <v>-8.7113829940811321E-2</v>
      </c>
      <c r="M431" s="2">
        <v>2.8483154105232198</v>
      </c>
      <c r="N431" s="2">
        <v>5.1385678608135903</v>
      </c>
      <c r="O431" s="2">
        <v>51.03837397218453</v>
      </c>
      <c r="P431" s="2">
        <v>22.64084468496424</v>
      </c>
      <c r="Q431" s="2">
        <v>0.12418836847831008</v>
      </c>
      <c r="R431" s="2">
        <v>0.17897277896007369</v>
      </c>
      <c r="S431" s="2">
        <v>1.1576612775148494</v>
      </c>
      <c r="T431" s="2">
        <v>2.0188000000000001</v>
      </c>
      <c r="U431" s="2">
        <v>0.38751999999999998</v>
      </c>
      <c r="V431" s="2">
        <v>2.3457642810000001</v>
      </c>
      <c r="W431" s="2">
        <v>1.9393644000000001</v>
      </c>
      <c r="X431" s="2">
        <v>5.0593317750000004</v>
      </c>
      <c r="Y431" s="2">
        <v>0</v>
      </c>
      <c r="Z431" s="2">
        <v>0</v>
      </c>
      <c r="AA431" s="2">
        <v>0.35667797507338433</v>
      </c>
      <c r="AB431" s="2">
        <v>-2.6493208252368499</v>
      </c>
      <c r="AC431" s="2">
        <v>-0.85701000000000005</v>
      </c>
      <c r="AD431" s="6">
        <f t="shared" si="34"/>
        <v>0</v>
      </c>
      <c r="AE431" s="2">
        <v>1</v>
      </c>
      <c r="AF431" s="16">
        <v>-28965000</v>
      </c>
      <c r="AG431" s="16">
        <v>332496000</v>
      </c>
      <c r="AH431" s="16">
        <v>112692000</v>
      </c>
      <c r="AI431" s="16">
        <v>629660000</v>
      </c>
      <c r="AJ431" s="16">
        <v>90525000</v>
      </c>
      <c r="AK431" s="16">
        <v>396514000</v>
      </c>
      <c r="AL431" s="16">
        <v>516769000</v>
      </c>
      <c r="AM431" s="16">
        <v>600044000</v>
      </c>
      <c r="AN431" s="16">
        <v>728933000</v>
      </c>
      <c r="AO431" s="16">
        <v>332496000</v>
      </c>
      <c r="AP431" s="16">
        <v>29480000</v>
      </c>
      <c r="AQ431" s="16">
        <v>1504611264.7</v>
      </c>
    </row>
    <row r="432" spans="1:43">
      <c r="A432" s="1">
        <f t="shared" si="35"/>
        <v>40964</v>
      </c>
      <c r="B432" s="1">
        <f t="shared" si="36"/>
        <v>41329</v>
      </c>
      <c r="C432" s="1">
        <f t="shared" si="37"/>
        <v>41695</v>
      </c>
      <c r="D432" s="1">
        <f t="shared" si="38"/>
        <v>42030</v>
      </c>
      <c r="E432" s="7">
        <v>42060</v>
      </c>
      <c r="F432" t="s">
        <v>453</v>
      </c>
      <c r="G432" s="10">
        <v>2187922146.25</v>
      </c>
      <c r="H432" s="10">
        <v>-13.339908761837679</v>
      </c>
      <c r="I432" s="2">
        <v>9.4561456791670899</v>
      </c>
      <c r="J432" s="2">
        <v>7.2021599564777601</v>
      </c>
      <c r="K432" s="2">
        <v>52.605649999999997</v>
      </c>
      <c r="L432" s="2">
        <v>3.7321458681720779E-2</v>
      </c>
      <c r="M432" s="2">
        <v>15.3050565232264</v>
      </c>
      <c r="N432" s="2">
        <v>5.6840083530271004</v>
      </c>
      <c r="O432" s="2">
        <v>9.7558527126243959</v>
      </c>
      <c r="P432" s="2">
        <v>1.1901002189287857</v>
      </c>
      <c r="Q432" s="2">
        <v>1.2374005075627843E-2</v>
      </c>
      <c r="R432" s="2">
        <v>6.3218136082826934E-2</v>
      </c>
      <c r="S432" s="2">
        <v>0.31466694659248634</v>
      </c>
      <c r="T432" s="2">
        <v>1.4490400000000001</v>
      </c>
      <c r="U432" s="2">
        <v>5.3490000000000003E-2</v>
      </c>
      <c r="V432" s="2">
        <v>1.63745049</v>
      </c>
      <c r="W432" s="2">
        <v>2.633609248</v>
      </c>
      <c r="X432" s="2">
        <v>1.968625453</v>
      </c>
      <c r="Y432" s="2">
        <v>1.2817410119225643</v>
      </c>
      <c r="Z432" s="2">
        <v>40.210806734000002</v>
      </c>
      <c r="AA432" s="2">
        <v>2.2380835715610337E-2</v>
      </c>
      <c r="AB432" s="2">
        <v>29.364055575936899</v>
      </c>
      <c r="AC432" s="2">
        <v>0.53935999999999995</v>
      </c>
      <c r="AD432" s="6">
        <f t="shared" si="34"/>
        <v>0</v>
      </c>
      <c r="AE432" s="2">
        <v>1</v>
      </c>
      <c r="AF432" s="16">
        <v>115317000</v>
      </c>
      <c r="AG432" s="16">
        <v>3089831000</v>
      </c>
      <c r="AH432" s="16">
        <v>325208000</v>
      </c>
      <c r="AI432" s="16">
        <v>5144220000</v>
      </c>
      <c r="AJ432" s="16">
        <v>20030000</v>
      </c>
      <c r="AK432" s="16">
        <v>1570094000</v>
      </c>
      <c r="AL432" s="16">
        <v>1486501000</v>
      </c>
      <c r="AM432" s="16">
        <v>1618716000</v>
      </c>
      <c r="AN432" s="16">
        <v>1618716000</v>
      </c>
      <c r="AO432" s="16">
        <v>1354155000</v>
      </c>
      <c r="AP432" s="16">
        <v>441130000</v>
      </c>
      <c r="AQ432" s="16">
        <v>4303599307.1199999</v>
      </c>
    </row>
    <row r="433" spans="1:43">
      <c r="A433" s="1">
        <f t="shared" si="35"/>
        <v>40962</v>
      </c>
      <c r="B433" s="1">
        <f t="shared" si="36"/>
        <v>41327</v>
      </c>
      <c r="C433" s="1">
        <f t="shared" si="37"/>
        <v>41693</v>
      </c>
      <c r="D433" s="1">
        <f t="shared" si="38"/>
        <v>42028</v>
      </c>
      <c r="E433" s="7">
        <v>42058</v>
      </c>
      <c r="F433" t="s">
        <v>454</v>
      </c>
      <c r="G433" s="10">
        <v>1706260955.9100001</v>
      </c>
      <c r="H433" s="10">
        <v>10.213204572950049</v>
      </c>
      <c r="I433" s="2">
        <v>4.7603286095357999</v>
      </c>
      <c r="J433" s="2">
        <v>4.2217915862997399</v>
      </c>
      <c r="K433" s="2">
        <v>34.690440000000002</v>
      </c>
      <c r="L433" s="2">
        <v>6.4472526239783348E-2</v>
      </c>
      <c r="M433" s="2">
        <v>13.3371366132095</v>
      </c>
      <c r="N433" s="2">
        <v>6.5969004197993604</v>
      </c>
      <c r="O433" s="2">
        <v>16.908516015113698</v>
      </c>
      <c r="P433" s="2">
        <v>-2.4378931823814494</v>
      </c>
      <c r="Q433" s="2">
        <v>0.19936914764208322</v>
      </c>
      <c r="R433" s="2">
        <v>9.9799936808602788E-2</v>
      </c>
      <c r="S433" s="2">
        <v>0.40944550514186212</v>
      </c>
      <c r="T433" s="2">
        <v>3.9454099999999999</v>
      </c>
      <c r="U433" s="2">
        <v>0.19713</v>
      </c>
      <c r="V433" s="2">
        <v>2.9693162100000001</v>
      </c>
      <c r="W433" s="2">
        <v>3.6808570509999998</v>
      </c>
      <c r="X433" s="2">
        <v>3.2060830249999999</v>
      </c>
      <c r="Y433" s="2">
        <v>1.0430520226735702</v>
      </c>
      <c r="Z433" s="2">
        <v>20.490926516999998</v>
      </c>
      <c r="AA433" s="2">
        <v>0.12910384207624112</v>
      </c>
      <c r="AB433" s="2">
        <v>10.749418310436401</v>
      </c>
      <c r="AC433" s="2">
        <v>0.38142999999999999</v>
      </c>
      <c r="AD433" s="6">
        <f t="shared" si="34"/>
        <v>0</v>
      </c>
      <c r="AE433" s="2">
        <v>1</v>
      </c>
      <c r="AF433" s="16">
        <v>81611000</v>
      </c>
      <c r="AG433" s="16">
        <v>1265826000</v>
      </c>
      <c r="AH433" s="16">
        <v>155090000</v>
      </c>
      <c r="AI433" s="16">
        <v>1554009000</v>
      </c>
      <c r="AJ433" s="16">
        <v>126855000</v>
      </c>
      <c r="AK433" s="16">
        <v>685725000</v>
      </c>
      <c r="AL433" s="16">
        <v>648699000</v>
      </c>
      <c r="AM433" s="16">
        <v>648699000</v>
      </c>
      <c r="AN433" s="16">
        <v>636282000</v>
      </c>
      <c r="AO433" s="16">
        <v>619576000</v>
      </c>
      <c r="AP433" s="16">
        <v>144240000</v>
      </c>
      <c r="AQ433" s="16">
        <v>2438884350.02</v>
      </c>
    </row>
    <row r="434" spans="1:43">
      <c r="A434" s="1">
        <f t="shared" si="35"/>
        <v>40962</v>
      </c>
      <c r="B434" s="1">
        <f t="shared" si="36"/>
        <v>41327</v>
      </c>
      <c r="C434" s="1">
        <f t="shared" si="37"/>
        <v>41693</v>
      </c>
      <c r="D434" s="1">
        <f t="shared" si="38"/>
        <v>42028</v>
      </c>
      <c r="E434" s="7">
        <v>42058</v>
      </c>
      <c r="F434" t="s">
        <v>455</v>
      </c>
      <c r="G434" s="10">
        <v>1533796278.8399999</v>
      </c>
      <c r="H434" s="10">
        <v>3.4012329307065983</v>
      </c>
      <c r="I434" s="2">
        <v>8.6483338663560794</v>
      </c>
      <c r="J434" s="2">
        <v>5.7634119093123104</v>
      </c>
      <c r="K434" s="2">
        <v>15.552519999999999</v>
      </c>
      <c r="L434" s="2">
        <v>3.3106652754641919E-2</v>
      </c>
      <c r="M434" s="2">
        <v>6.5280071662514301</v>
      </c>
      <c r="N434" s="2">
        <v>6.9646196399178697</v>
      </c>
      <c r="O434" s="2">
        <v>17.729762192646387</v>
      </c>
      <c r="P434" s="2">
        <v>5.5558495498928764</v>
      </c>
      <c r="Q434" s="2">
        <v>2.0564094594038126E-2</v>
      </c>
      <c r="R434" s="2">
        <v>7.4019731968960847E-2</v>
      </c>
      <c r="S434" s="2">
        <v>0.89077486670626627</v>
      </c>
      <c r="T434" s="2">
        <v>3.2990200000000001</v>
      </c>
      <c r="U434" s="2">
        <v>0.26654</v>
      </c>
      <c r="V434" s="2">
        <v>1.455430198</v>
      </c>
      <c r="W434" s="2">
        <v>1.57809245</v>
      </c>
      <c r="X434" s="2">
        <v>2.6691853230000002</v>
      </c>
      <c r="Y434" s="2">
        <v>0.25939046506624042</v>
      </c>
      <c r="Z434" s="2">
        <v>10.094076528</v>
      </c>
      <c r="AA434" s="2">
        <v>0.1491759566042456</v>
      </c>
      <c r="AB434" s="2">
        <v>0.36378575889331</v>
      </c>
      <c r="AC434" s="2">
        <v>4.0930000000000001E-2</v>
      </c>
      <c r="AD434" s="6">
        <f t="shared" si="34"/>
        <v>0</v>
      </c>
      <c r="AE434" s="2">
        <v>1</v>
      </c>
      <c r="AF434" s="16">
        <v>21703000</v>
      </c>
      <c r="AG434" s="16">
        <v>655548000</v>
      </c>
      <c r="AH434" s="16">
        <v>62556000</v>
      </c>
      <c r="AI434" s="16">
        <v>845126000</v>
      </c>
      <c r="AJ434" s="16">
        <v>15481000</v>
      </c>
      <c r="AK434" s="16">
        <v>641863000</v>
      </c>
      <c r="AL434" s="16">
        <v>705544000</v>
      </c>
      <c r="AM434" s="16">
        <v>757550000</v>
      </c>
      <c r="AN434" s="16">
        <v>752817000</v>
      </c>
      <c r="AO434" s="16">
        <v>520528000</v>
      </c>
      <c r="AP434" s="16">
        <v>69952000</v>
      </c>
      <c r="AQ434" s="16">
        <v>1240232324.9000001</v>
      </c>
    </row>
    <row r="435" spans="1:43">
      <c r="A435" s="1">
        <f t="shared" si="35"/>
        <v>40951</v>
      </c>
      <c r="B435" s="1">
        <f t="shared" si="36"/>
        <v>41316</v>
      </c>
      <c r="C435" s="1">
        <f t="shared" si="37"/>
        <v>41682</v>
      </c>
      <c r="D435" s="1">
        <f t="shared" si="38"/>
        <v>42017</v>
      </c>
      <c r="E435" s="7">
        <v>42047</v>
      </c>
      <c r="F435" t="s">
        <v>456</v>
      </c>
      <c r="G435" s="10">
        <v>776910026.01999998</v>
      </c>
      <c r="H435" s="10">
        <v>10.735539518112162</v>
      </c>
      <c r="I435" s="2">
        <v>35.028855493971797</v>
      </c>
      <c r="J435" s="2">
        <v>1.68627161890217</v>
      </c>
      <c r="K435" s="2">
        <v>75.264200000000002</v>
      </c>
      <c r="L435" s="2">
        <v>0.34040109532096696</v>
      </c>
      <c r="M435" s="2">
        <v>7.1192878181564101</v>
      </c>
      <c r="N435" s="2">
        <v>11.855911419182201</v>
      </c>
      <c r="O435" s="2">
        <v>10.593041746277033</v>
      </c>
      <c r="P435" s="2">
        <v>3.8506271107392158</v>
      </c>
      <c r="Q435" s="2">
        <v>0.1345225459650084</v>
      </c>
      <c r="R435" s="2">
        <v>0.13834516279884371</v>
      </c>
      <c r="S435" s="2">
        <v>0.7646598404240913</v>
      </c>
      <c r="T435" s="2">
        <v>0.43606</v>
      </c>
      <c r="U435" s="2">
        <v>-0.28406999999999999</v>
      </c>
      <c r="V435" s="2">
        <v>1.118186439</v>
      </c>
      <c r="W435" s="2">
        <v>1.3500790439999999</v>
      </c>
      <c r="X435" s="2">
        <v>18.518172011000001</v>
      </c>
      <c r="Y435" s="2">
        <v>10.623891472125019</v>
      </c>
      <c r="Z435" s="2">
        <v>36.581788232000001</v>
      </c>
      <c r="AA435" s="2">
        <v>0.24204490156132724</v>
      </c>
      <c r="AB435" s="2">
        <v>3.0069005583433199</v>
      </c>
      <c r="AC435" s="2">
        <v>0.67193000000000003</v>
      </c>
      <c r="AD435" s="6">
        <f t="shared" si="34"/>
        <v>0</v>
      </c>
      <c r="AE435" s="2">
        <v>1</v>
      </c>
      <c r="AF435" s="16">
        <v>165085000</v>
      </c>
      <c r="AG435" s="16">
        <v>484972000</v>
      </c>
      <c r="AH435" s="16">
        <v>153243000</v>
      </c>
      <c r="AI435" s="16">
        <v>1107686000</v>
      </c>
      <c r="AJ435" s="16">
        <v>113941000</v>
      </c>
      <c r="AK435" s="16">
        <v>757487000</v>
      </c>
      <c r="AL435" s="16">
        <v>766819000</v>
      </c>
      <c r="AM435" s="16">
        <v>778796000</v>
      </c>
      <c r="AN435" s="16">
        <v>847003000</v>
      </c>
      <c r="AO435" s="16">
        <v>41722000</v>
      </c>
      <c r="AP435" s="16">
        <v>115835000</v>
      </c>
      <c r="AQ435" s="16">
        <v>1227044990.6800001</v>
      </c>
    </row>
    <row r="436" spans="1:43">
      <c r="A436" s="1">
        <f t="shared" si="35"/>
        <v>40945</v>
      </c>
      <c r="B436" s="1">
        <f t="shared" si="36"/>
        <v>41310</v>
      </c>
      <c r="C436" s="1">
        <f t="shared" si="37"/>
        <v>41676</v>
      </c>
      <c r="D436" s="1">
        <f t="shared" si="38"/>
        <v>42011</v>
      </c>
      <c r="E436" s="7">
        <v>42041</v>
      </c>
      <c r="F436" t="s">
        <v>457</v>
      </c>
      <c r="G436" s="10">
        <v>3599229903.5599999</v>
      </c>
      <c r="H436" s="10">
        <v>2.3602558552567188</v>
      </c>
      <c r="I436" s="2">
        <v>8.9923469387755102</v>
      </c>
      <c r="J436" s="2">
        <v>4.7094188376753499</v>
      </c>
      <c r="K436" s="2">
        <v>25.651</v>
      </c>
      <c r="L436" s="2">
        <v>0.12212081703607128</v>
      </c>
      <c r="M436" s="2">
        <v>10.187040748163</v>
      </c>
      <c r="N436" s="2">
        <v>7.6537013801756597</v>
      </c>
      <c r="O436" s="2">
        <v>6.6105966010097088</v>
      </c>
      <c r="P436" s="2">
        <v>-15.810285114638928</v>
      </c>
      <c r="Q436" s="2">
        <v>3.5318766836276563E-2</v>
      </c>
      <c r="R436" s="2">
        <v>3.9721539721539724E-2</v>
      </c>
      <c r="S436" s="2">
        <v>0.68407043407043411</v>
      </c>
      <c r="T436" s="2">
        <v>1.6666700000000001</v>
      </c>
      <c r="U436" s="2">
        <v>0.14251</v>
      </c>
      <c r="V436" s="2">
        <v>1.1681339449999999</v>
      </c>
      <c r="W436" s="2">
        <v>1.262312662</v>
      </c>
      <c r="X436" s="2">
        <v>1.777526551</v>
      </c>
      <c r="Y436" s="2">
        <v>0.39285714285714285</v>
      </c>
      <c r="Z436" s="2">
        <v>22.852394463</v>
      </c>
      <c r="AA436" s="2">
        <v>0.19947848761408082</v>
      </c>
      <c r="AB436" s="2">
        <v>1.0031678986272401</v>
      </c>
      <c r="AC436" s="2">
        <v>8.2570000000000005E-2</v>
      </c>
      <c r="AD436" s="6">
        <f t="shared" si="34"/>
        <v>0</v>
      </c>
      <c r="AE436" s="2">
        <v>1</v>
      </c>
      <c r="AF436" s="16">
        <v>281000000</v>
      </c>
      <c r="AG436" s="16">
        <v>2301000000</v>
      </c>
      <c r="AH436" s="16">
        <v>194000000</v>
      </c>
      <c r="AI436" s="16">
        <v>4884000000</v>
      </c>
      <c r="AJ436" s="16">
        <v>118000000</v>
      </c>
      <c r="AK436" s="16">
        <v>5891000000</v>
      </c>
      <c r="AL436" s="16">
        <v>5839000000</v>
      </c>
      <c r="AM436" s="16">
        <v>3730000000</v>
      </c>
      <c r="AN436" s="16">
        <v>3341000000</v>
      </c>
      <c r="AO436" s="16">
        <v>1652000000</v>
      </c>
      <c r="AP436" s="16">
        <v>515000000</v>
      </c>
      <c r="AQ436" s="16">
        <v>3404457249.52</v>
      </c>
    </row>
    <row r="437" spans="1:43">
      <c r="A437" s="1">
        <f t="shared" si="35"/>
        <v>40944</v>
      </c>
      <c r="B437" s="1">
        <f t="shared" si="36"/>
        <v>41309</v>
      </c>
      <c r="C437" s="1">
        <f t="shared" si="37"/>
        <v>41675</v>
      </c>
      <c r="D437" s="1">
        <f t="shared" si="38"/>
        <v>42010</v>
      </c>
      <c r="E437" s="7">
        <v>42040</v>
      </c>
      <c r="F437" t="s">
        <v>458</v>
      </c>
      <c r="G437" s="10">
        <v>147300075.41</v>
      </c>
      <c r="H437" s="10">
        <v>32.341410949069704</v>
      </c>
      <c r="I437" s="2">
        <v>6.0097775941609903</v>
      </c>
      <c r="J437" s="2">
        <v>3.08090916471639</v>
      </c>
      <c r="K437" s="2">
        <v>23.276250000000001</v>
      </c>
      <c r="L437" s="2">
        <v>4.3882941239478862E-2</v>
      </c>
      <c r="M437" s="2">
        <v>5.8649525403028004</v>
      </c>
      <c r="N437" s="2">
        <v>9.0987500513396196</v>
      </c>
      <c r="O437" s="2">
        <v>4.4826707373337777</v>
      </c>
      <c r="P437" s="2">
        <v>3.0230561250955303</v>
      </c>
      <c r="Q437" s="2">
        <v>5.5200799172588098E-2</v>
      </c>
      <c r="R437" s="2">
        <v>0.12355668865118513</v>
      </c>
      <c r="S437" s="2">
        <v>1.3084160062073935</v>
      </c>
      <c r="T437" s="2">
        <v>3.0940300000000001</v>
      </c>
      <c r="U437" s="2">
        <v>0.31258999999999998</v>
      </c>
      <c r="V437" s="2">
        <v>0.56586230299999996</v>
      </c>
      <c r="W437" s="2">
        <v>0.66398332999999998</v>
      </c>
      <c r="X437" s="2">
        <v>1.10588522</v>
      </c>
      <c r="Y437" s="2">
        <v>0.22826418125415465</v>
      </c>
      <c r="Z437" s="2">
        <v>17.525082074</v>
      </c>
      <c r="AA437" s="2">
        <v>2.3362141379290904E-2</v>
      </c>
      <c r="AB437" s="2">
        <v>2.4332107843137298</v>
      </c>
      <c r="AC437" s="2">
        <v>0.15670999999999999</v>
      </c>
      <c r="AD437" s="6">
        <f t="shared" si="34"/>
        <v>0</v>
      </c>
      <c r="AE437" s="2">
        <v>1</v>
      </c>
      <c r="AF437" s="16">
        <v>7784000</v>
      </c>
      <c r="AG437" s="16">
        <v>177381000</v>
      </c>
      <c r="AH437" s="16">
        <v>26752000</v>
      </c>
      <c r="AI437" s="16">
        <v>216516000</v>
      </c>
      <c r="AJ437" s="16">
        <v>15638000</v>
      </c>
      <c r="AK437" s="16">
        <v>259375000</v>
      </c>
      <c r="AL437" s="16">
        <v>256945000</v>
      </c>
      <c r="AM437" s="16">
        <v>270950000</v>
      </c>
      <c r="AN437" s="16">
        <v>283293000</v>
      </c>
      <c r="AO437" s="16">
        <v>144416000</v>
      </c>
      <c r="AP437" s="16">
        <v>41962000</v>
      </c>
      <c r="AQ437" s="16">
        <v>188101829.47999999</v>
      </c>
    </row>
    <row r="438" spans="1:43">
      <c r="A438" s="1">
        <f t="shared" si="35"/>
        <v>40944</v>
      </c>
      <c r="B438" s="1">
        <f t="shared" si="36"/>
        <v>41309</v>
      </c>
      <c r="C438" s="1">
        <f t="shared" si="37"/>
        <v>41675</v>
      </c>
      <c r="D438" s="1">
        <f t="shared" si="38"/>
        <v>42010</v>
      </c>
      <c r="E438" s="7">
        <v>42040</v>
      </c>
      <c r="F438" t="s">
        <v>459</v>
      </c>
      <c r="G438" s="10">
        <v>6847329742.0799999</v>
      </c>
      <c r="H438" s="10">
        <v>5.245155317470199</v>
      </c>
      <c r="I438" s="2">
        <v>10.566989733190701</v>
      </c>
      <c r="J438" s="2">
        <v>7.0517459743079396</v>
      </c>
      <c r="K438" s="2">
        <v>30.241330000000001</v>
      </c>
      <c r="L438" s="2">
        <v>-1.7282305417898639E-3</v>
      </c>
      <c r="M438" s="2">
        <v>10.9643567939208</v>
      </c>
      <c r="N438" s="2">
        <v>9.3759065503703596</v>
      </c>
      <c r="O438" s="2">
        <v>26.802283700256829</v>
      </c>
      <c r="P438" s="2">
        <v>0.75062004334084298</v>
      </c>
      <c r="Q438" s="2">
        <v>-1.3565504147097032E-2</v>
      </c>
      <c r="R438" s="2">
        <v>5.1368366537733252E-2</v>
      </c>
      <c r="S438" s="2">
        <v>0.64781757270711615</v>
      </c>
      <c r="T438" s="2">
        <v>2.4362699999999999</v>
      </c>
      <c r="U438" s="2">
        <v>0.27082000000000001</v>
      </c>
      <c r="V438" s="2">
        <v>2.3201370790000002</v>
      </c>
      <c r="W438" s="2">
        <v>2.5962136120000001</v>
      </c>
      <c r="X438" s="2">
        <v>3.0589053320000001</v>
      </c>
      <c r="Y438" s="2">
        <v>0.62145919848745734</v>
      </c>
      <c r="Z438" s="2">
        <v>15.350081190999999</v>
      </c>
      <c r="AA438" s="2">
        <v>0.1661808187231916</v>
      </c>
      <c r="AB438" s="2">
        <v>6.2807228915662696</v>
      </c>
      <c r="AC438" s="2">
        <v>0.21709000000000001</v>
      </c>
      <c r="AD438" s="6">
        <f t="shared" si="34"/>
        <v>0</v>
      </c>
      <c r="AE438" s="2">
        <v>1</v>
      </c>
      <c r="AF438" s="16">
        <v>-8300000</v>
      </c>
      <c r="AG438" s="16">
        <v>4802600000</v>
      </c>
      <c r="AH438" s="16">
        <v>317400000</v>
      </c>
      <c r="AI438" s="16">
        <v>6178900000</v>
      </c>
      <c r="AJ438" s="16">
        <v>-54300000</v>
      </c>
      <c r="AK438" s="16">
        <v>3917200000</v>
      </c>
      <c r="AL438" s="16">
        <v>4057100000</v>
      </c>
      <c r="AM438" s="16">
        <v>4092100000</v>
      </c>
      <c r="AN438" s="16">
        <v>4002800000</v>
      </c>
      <c r="AO438" s="16">
        <v>2961900000</v>
      </c>
      <c r="AP438" s="16">
        <v>428300000</v>
      </c>
      <c r="AQ438" s="16">
        <v>11479418108.82</v>
      </c>
    </row>
    <row r="439" spans="1:43">
      <c r="A439" s="1">
        <f t="shared" si="35"/>
        <v>40935</v>
      </c>
      <c r="B439" s="1">
        <f t="shared" si="36"/>
        <v>41300</v>
      </c>
      <c r="C439" s="1">
        <f t="shared" si="37"/>
        <v>41666</v>
      </c>
      <c r="D439" s="1">
        <f t="shared" si="38"/>
        <v>42001</v>
      </c>
      <c r="E439" s="7">
        <v>42031</v>
      </c>
      <c r="F439" t="s">
        <v>460</v>
      </c>
      <c r="G439" s="10">
        <v>475780020.75</v>
      </c>
      <c r="H439" s="10">
        <v>14.800402987148512</v>
      </c>
      <c r="I439" s="2">
        <v>5.1986040225131598</v>
      </c>
      <c r="J439" s="2">
        <v>4.1819289404355997</v>
      </c>
      <c r="K439" s="2">
        <v>58.583390000000001</v>
      </c>
      <c r="L439" s="2">
        <v>6.0561338779812887E-2</v>
      </c>
      <c r="M439" s="2">
        <v>6.1202047452156201</v>
      </c>
      <c r="N439" s="2">
        <v>7.2260908959287899</v>
      </c>
      <c r="O439" s="2">
        <v>9.1546723377638788</v>
      </c>
      <c r="P439" s="2">
        <v>13.071866872965344</v>
      </c>
      <c r="Q439" s="2">
        <v>0.12094889401821958</v>
      </c>
      <c r="R439" s="2">
        <v>0.15543807185718989</v>
      </c>
      <c r="S439" s="2">
        <v>1.0962445317860388</v>
      </c>
      <c r="T439" s="2">
        <v>4.1968800000000002</v>
      </c>
      <c r="U439" s="2">
        <v>0.58187</v>
      </c>
      <c r="V439" s="2">
        <v>1.652609537</v>
      </c>
      <c r="W439" s="2">
        <v>1.065272411</v>
      </c>
      <c r="X439" s="2">
        <v>2.0290863990000001</v>
      </c>
      <c r="Y439" s="2">
        <v>0</v>
      </c>
      <c r="Z439" s="2">
        <v>0</v>
      </c>
      <c r="AA439" s="2">
        <v>0.43336407958887863</v>
      </c>
      <c r="AB439" s="2">
        <v>-1.7854059650821099</v>
      </c>
      <c r="AC439" s="2">
        <v>-0.72853999999999997</v>
      </c>
      <c r="AD439" s="6">
        <f t="shared" si="34"/>
        <v>0</v>
      </c>
      <c r="AE439" s="2">
        <v>1</v>
      </c>
      <c r="AF439" s="16">
        <v>11490000</v>
      </c>
      <c r="AG439" s="16">
        <v>189725000</v>
      </c>
      <c r="AH439" s="16">
        <v>39192000</v>
      </c>
      <c r="AI439" s="16">
        <v>252139000</v>
      </c>
      <c r="AJ439" s="16">
        <v>33431000</v>
      </c>
      <c r="AK439" s="16">
        <v>191347000</v>
      </c>
      <c r="AL439" s="16">
        <v>221009000</v>
      </c>
      <c r="AM439" s="16">
        <v>252364000</v>
      </c>
      <c r="AN439" s="16">
        <v>276406000</v>
      </c>
      <c r="AO439" s="16">
        <v>189725000</v>
      </c>
      <c r="AP439" s="16">
        <v>29417000</v>
      </c>
      <c r="AQ439" s="16">
        <v>269302996.16000003</v>
      </c>
    </row>
    <row r="440" spans="1:43">
      <c r="A440" s="1">
        <f t="shared" ref="A440:A491" si="39">E440-1096</f>
        <v>40934</v>
      </c>
      <c r="B440" s="1">
        <f t="shared" ref="B440:B491" si="40">E440-731</f>
        <v>41299</v>
      </c>
      <c r="C440" s="1">
        <f t="shared" ref="C440:C491" si="41">E440-365</f>
        <v>41665</v>
      </c>
      <c r="D440" s="1">
        <f t="shared" si="38"/>
        <v>42000</v>
      </c>
      <c r="E440" s="7">
        <v>42030</v>
      </c>
      <c r="F440" t="s">
        <v>461</v>
      </c>
      <c r="G440" s="10">
        <v>6803940000</v>
      </c>
      <c r="H440" s="10">
        <v>10.514076785479244</v>
      </c>
      <c r="I440" s="2">
        <v>11.2247975685019</v>
      </c>
      <c r="J440" s="2">
        <v>4.8892886378106297</v>
      </c>
      <c r="K440" s="2">
        <v>19.540980000000001</v>
      </c>
      <c r="L440" s="2">
        <v>6.5660160420487834E-2</v>
      </c>
      <c r="M440" s="2">
        <v>9.6805489585754607</v>
      </c>
      <c r="N440" s="2">
        <v>10.008254014690101</v>
      </c>
      <c r="O440" s="2">
        <v>7.5045171908713701</v>
      </c>
      <c r="P440" s="2">
        <v>25.951998567246591</v>
      </c>
      <c r="Q440" s="2">
        <v>6.2414730523188244E-2</v>
      </c>
      <c r="R440" s="2">
        <v>0.10433254526844027</v>
      </c>
      <c r="S440" s="2">
        <v>0.89631964636720196</v>
      </c>
      <c r="T440" s="2">
        <v>1.7879499999999999</v>
      </c>
      <c r="U440" s="2">
        <v>9.7100000000000006E-2</v>
      </c>
      <c r="V440" s="2">
        <v>0.86998285200000003</v>
      </c>
      <c r="W440" s="2">
        <v>1.1697675940000001</v>
      </c>
      <c r="X440" s="2">
        <v>1.9985139780000001</v>
      </c>
      <c r="Y440" s="2">
        <v>0.69292380554394761</v>
      </c>
      <c r="Z440" s="2">
        <v>25.785817952999999</v>
      </c>
      <c r="AA440" s="2">
        <v>4.4622081086260227E-3</v>
      </c>
      <c r="AB440" s="2">
        <v>21.086428571428598</v>
      </c>
      <c r="AC440" s="2">
        <v>0.40407999999999999</v>
      </c>
      <c r="AD440" s="6">
        <f t="shared" si="34"/>
        <v>0</v>
      </c>
      <c r="AE440" s="2">
        <v>1</v>
      </c>
      <c r="AF440" s="16">
        <v>479700000</v>
      </c>
      <c r="AG440" s="16">
        <v>7305800000</v>
      </c>
      <c r="AH440" s="16">
        <v>1151800000</v>
      </c>
      <c r="AI440" s="16">
        <v>11039700000</v>
      </c>
      <c r="AJ440" s="16">
        <v>617600000</v>
      </c>
      <c r="AK440" s="16">
        <v>5399600000</v>
      </c>
      <c r="AL440" s="16">
        <v>9207600000</v>
      </c>
      <c r="AM440" s="16">
        <v>9545400000</v>
      </c>
      <c r="AN440" s="16">
        <v>9895100000</v>
      </c>
      <c r="AO440" s="16">
        <v>4307400000</v>
      </c>
      <c r="AP440" s="16">
        <v>1542400000</v>
      </c>
      <c r="AQ440" s="16">
        <v>11574967315.200001</v>
      </c>
    </row>
    <row r="441" spans="1:43">
      <c r="A441" s="1">
        <f t="shared" si="39"/>
        <v>40934</v>
      </c>
      <c r="B441" s="1">
        <f t="shared" si="40"/>
        <v>41299</v>
      </c>
      <c r="C441" s="1">
        <f t="shared" si="41"/>
        <v>41665</v>
      </c>
      <c r="D441" s="1">
        <f t="shared" ref="D441:D491" si="42">E441-30</f>
        <v>42000</v>
      </c>
      <c r="E441" s="7">
        <v>42030</v>
      </c>
      <c r="F441" t="s">
        <v>462</v>
      </c>
      <c r="G441" s="10">
        <v>5698139937.1000004</v>
      </c>
      <c r="H441" s="10">
        <v>-25.042350174590855</v>
      </c>
      <c r="I441" s="2">
        <v>1.58719483489138</v>
      </c>
      <c r="J441" s="2">
        <v>2.8035162746495601</v>
      </c>
      <c r="K441" s="2">
        <v>17.754049999999999</v>
      </c>
      <c r="L441" s="2">
        <v>2.3007992249939454E-3</v>
      </c>
      <c r="M441" s="2">
        <v>5.2506533618436704</v>
      </c>
      <c r="N441" s="2">
        <v>1.80865864637041</v>
      </c>
      <c r="O441" s="2">
        <v>48.077874109078209</v>
      </c>
      <c r="P441" s="2">
        <v>27.363194172467896</v>
      </c>
      <c r="Q441" s="2">
        <v>-0.23645709766706208</v>
      </c>
      <c r="R441" s="2">
        <v>4.9647005237986791E-2</v>
      </c>
      <c r="S441" s="2">
        <v>0.28797540423593715</v>
      </c>
      <c r="T441" s="2">
        <v>0.84211000000000003</v>
      </c>
      <c r="U441" s="2">
        <v>-8.5400000000000007E-3</v>
      </c>
      <c r="V441" s="2">
        <v>2.349173752</v>
      </c>
      <c r="W441" s="2">
        <v>4.0970909139999998</v>
      </c>
      <c r="X441" s="2">
        <v>0.99805851300000004</v>
      </c>
      <c r="Y441" s="2">
        <v>0.66895715440582049</v>
      </c>
      <c r="Z441" s="2">
        <v>37.340490400999997</v>
      </c>
      <c r="AA441" s="2">
        <v>2.3007992249939454E-3</v>
      </c>
      <c r="AB441" s="2">
        <v>15.1433704817989</v>
      </c>
      <c r="AC441" s="2">
        <v>0.39816000000000001</v>
      </c>
      <c r="AD441" s="6">
        <f t="shared" si="34"/>
        <v>0</v>
      </c>
      <c r="AE441" s="2">
        <v>1</v>
      </c>
      <c r="AF441" s="16">
        <v>19000000</v>
      </c>
      <c r="AG441" s="16">
        <v>8258000000</v>
      </c>
      <c r="AH441" s="16">
        <v>436000000</v>
      </c>
      <c r="AI441" s="16">
        <v>8782000000</v>
      </c>
      <c r="AJ441" s="16">
        <v>-598000000</v>
      </c>
      <c r="AK441" s="16">
        <v>1230245000</v>
      </c>
      <c r="AL441" s="16">
        <v>1453112000</v>
      </c>
      <c r="AM441" s="16">
        <v>1977000000</v>
      </c>
      <c r="AN441" s="16">
        <v>2529000000</v>
      </c>
      <c r="AO441" s="16">
        <v>4948000000</v>
      </c>
      <c r="AP441" s="16">
        <v>358000000</v>
      </c>
      <c r="AQ441" s="16">
        <v>17211878931.049999</v>
      </c>
    </row>
    <row r="442" spans="1:43">
      <c r="A442" s="1">
        <f t="shared" si="39"/>
        <v>40920</v>
      </c>
      <c r="B442" s="1">
        <f t="shared" si="40"/>
        <v>41285</v>
      </c>
      <c r="C442" s="1">
        <f t="shared" si="41"/>
        <v>41651</v>
      </c>
      <c r="D442" s="1">
        <f t="shared" si="42"/>
        <v>41986</v>
      </c>
      <c r="E442" s="7">
        <v>42016</v>
      </c>
      <c r="F442" t="s">
        <v>463</v>
      </c>
      <c r="G442" s="10">
        <v>1908272483.5999999</v>
      </c>
      <c r="H442" s="10">
        <v>8.3252343552965069</v>
      </c>
      <c r="I442" s="2">
        <v>15.497528777094599</v>
      </c>
      <c r="J442" s="2">
        <v>2.4139913681073502</v>
      </c>
      <c r="K442" s="2">
        <v>12.05879</v>
      </c>
      <c r="L442" s="2">
        <v>0.12395017327738851</v>
      </c>
      <c r="M442" s="2">
        <v>4.0626117479884503</v>
      </c>
      <c r="N442" s="2">
        <v>25.354621993001199</v>
      </c>
      <c r="O442" s="2">
        <v>16.645095262849146</v>
      </c>
      <c r="P442" s="2">
        <v>24.226940342174828</v>
      </c>
      <c r="Q442" s="2">
        <v>1.467475422990247E-2</v>
      </c>
      <c r="R442" s="2">
        <v>5.630492285366575E-2</v>
      </c>
      <c r="S442" s="2">
        <v>2.8611116443168165</v>
      </c>
      <c r="T442" s="2">
        <v>1.6079300000000001</v>
      </c>
      <c r="U442" s="2">
        <v>0.30596000000000001</v>
      </c>
      <c r="V442" s="2">
        <v>0.71701995600000001</v>
      </c>
      <c r="W442" s="2">
        <v>0.74243660700000003</v>
      </c>
      <c r="X442" s="2">
        <v>4.2547290350000004</v>
      </c>
      <c r="Y442" s="2">
        <v>0.15566384206094699</v>
      </c>
      <c r="Z442" s="2">
        <v>3.533339899</v>
      </c>
      <c r="AA442" s="2">
        <v>4.1906946941981356E-3</v>
      </c>
      <c r="AB442" s="2">
        <v>5.8680297397769499</v>
      </c>
      <c r="AC442" s="2">
        <v>0.13050999999999999</v>
      </c>
      <c r="AD442" s="6">
        <f t="shared" si="34"/>
        <v>0</v>
      </c>
      <c r="AE442" s="2">
        <v>1</v>
      </c>
      <c r="AF442" s="16">
        <v>71962000</v>
      </c>
      <c r="AG442" s="16">
        <v>580572000</v>
      </c>
      <c r="AH442" s="16">
        <v>58665000</v>
      </c>
      <c r="AI442" s="16">
        <v>1041916000</v>
      </c>
      <c r="AJ442" s="16">
        <v>43746000</v>
      </c>
      <c r="AK442" s="16">
        <v>1565340000</v>
      </c>
      <c r="AL442" s="16">
        <v>2075146000</v>
      </c>
      <c r="AM442" s="16">
        <v>2347485000</v>
      </c>
      <c r="AN442" s="16">
        <v>2981038000</v>
      </c>
      <c r="AO442" s="16">
        <v>502371000</v>
      </c>
      <c r="AP442" s="16">
        <v>132966000</v>
      </c>
      <c r="AQ442" s="16">
        <v>2213231736.7199998</v>
      </c>
    </row>
    <row r="443" spans="1:43">
      <c r="A443" s="1">
        <f t="shared" si="39"/>
        <v>40895</v>
      </c>
      <c r="B443" s="1">
        <f t="shared" si="40"/>
        <v>41260</v>
      </c>
      <c r="C443" s="1">
        <f t="shared" si="41"/>
        <v>41626</v>
      </c>
      <c r="D443" s="1">
        <f t="shared" si="42"/>
        <v>41961</v>
      </c>
      <c r="E443" s="7">
        <v>41991</v>
      </c>
      <c r="F443" t="s">
        <v>464</v>
      </c>
      <c r="G443" s="10">
        <v>274329365.25</v>
      </c>
      <c r="H443" s="10">
        <v>3.2453996570212529</v>
      </c>
      <c r="I443" s="2">
        <v>-0.142063259933982</v>
      </c>
      <c r="J443" s="2">
        <v>-6.029726947953E-3</v>
      </c>
      <c r="K443" s="2">
        <v>8.8682800000000004</v>
      </c>
      <c r="L443" s="2">
        <v>-2.3722083038316836E-3</v>
      </c>
      <c r="M443" s="2">
        <v>1.10074701617189</v>
      </c>
      <c r="N443" s="2">
        <v>5.8519605939678501</v>
      </c>
      <c r="O443" s="2">
        <v>7.3134552918155267</v>
      </c>
      <c r="P443" s="2">
        <v>-1.2719333986776613</v>
      </c>
      <c r="Q443" s="2">
        <v>5.1191805629155372E-3</v>
      </c>
      <c r="R443" s="2">
        <v>7.4690448955414615E-2</v>
      </c>
      <c r="S443" s="2">
        <v>4.5603057556263726</v>
      </c>
      <c r="T443" s="2">
        <v>1.0372399999999999</v>
      </c>
      <c r="U443" s="2">
        <v>6.1199999999999996E-3</v>
      </c>
      <c r="V443" s="2">
        <v>7.7948376999999999E-2</v>
      </c>
      <c r="W443" s="2">
        <v>0.19442667499999999</v>
      </c>
      <c r="X443" s="2">
        <v>1.8323529599999999</v>
      </c>
      <c r="Y443" s="2">
        <v>2.9224804525191614</v>
      </c>
      <c r="Z443" s="2">
        <v>63.287244315000002</v>
      </c>
      <c r="AA443" s="2">
        <v>4.5024702627307331E-2</v>
      </c>
      <c r="AB443" s="2">
        <v>37.732425703180503</v>
      </c>
      <c r="AC443" s="2">
        <v>0.70003000000000004</v>
      </c>
      <c r="AD443" s="6">
        <f t="shared" si="34"/>
        <v>0</v>
      </c>
      <c r="AE443" s="2">
        <v>1</v>
      </c>
      <c r="AF443" s="16">
        <v>-3012000</v>
      </c>
      <c r="AG443" s="16">
        <v>1269703000</v>
      </c>
      <c r="AH443" s="16">
        <v>128111000</v>
      </c>
      <c r="AI443" s="16">
        <v>1715226000</v>
      </c>
      <c r="AJ443" s="16">
        <v>40042000</v>
      </c>
      <c r="AK443" s="16">
        <v>8138500000</v>
      </c>
      <c r="AL443" s="16">
        <v>8253243000</v>
      </c>
      <c r="AM443" s="16">
        <v>7821955000</v>
      </c>
      <c r="AN443" s="16">
        <v>7821955000</v>
      </c>
      <c r="AO443" s="16">
        <v>323699000</v>
      </c>
      <c r="AP443" s="16">
        <v>202371000</v>
      </c>
      <c r="AQ443" s="16">
        <v>1480031260.8599999</v>
      </c>
    </row>
    <row r="444" spans="1:43">
      <c r="A444" s="1">
        <f t="shared" si="39"/>
        <v>40892</v>
      </c>
      <c r="B444" s="1">
        <f t="shared" si="40"/>
        <v>41257</v>
      </c>
      <c r="C444" s="1">
        <f t="shared" si="41"/>
        <v>41623</v>
      </c>
      <c r="D444" s="1">
        <f t="shared" si="42"/>
        <v>41958</v>
      </c>
      <c r="E444" s="7">
        <v>41988</v>
      </c>
      <c r="F444" t="s">
        <v>465</v>
      </c>
      <c r="G444" s="10">
        <v>2927468562.7199998</v>
      </c>
      <c r="H444" s="10">
        <v>9.3961089421567578</v>
      </c>
      <c r="I444" s="2">
        <v>3.64666616715673</v>
      </c>
      <c r="J444" s="2">
        <v>2.7483823457845502</v>
      </c>
      <c r="K444" s="2">
        <v>72.918149999999997</v>
      </c>
      <c r="L444" s="2">
        <v>-9.1737900577628165E-3</v>
      </c>
      <c r="M444" s="2">
        <v>6.7815223349680496</v>
      </c>
      <c r="N444" s="2">
        <v>4.8461910458063997</v>
      </c>
      <c r="O444" s="2">
        <v>20.502551942211106</v>
      </c>
      <c r="P444" s="2">
        <v>23.742132079150267</v>
      </c>
      <c r="Q444" s="2">
        <v>0.18416419076052346</v>
      </c>
      <c r="R444" s="2">
        <v>0.11453743100488091</v>
      </c>
      <c r="S444" s="2">
        <v>0.54860565831119135</v>
      </c>
      <c r="T444" s="2">
        <v>1.73275</v>
      </c>
      <c r="U444" s="2">
        <v>0.14138999999999999</v>
      </c>
      <c r="V444" s="2">
        <v>2.7758324019999998</v>
      </c>
      <c r="W444" s="2">
        <v>2.8823721600000001</v>
      </c>
      <c r="X444" s="2">
        <v>3.9447139180000002</v>
      </c>
      <c r="Y444" s="2">
        <v>0.63356902100914869</v>
      </c>
      <c r="Z444" s="2">
        <v>16.36602439</v>
      </c>
      <c r="AA444" s="2">
        <v>0.15367612783024129</v>
      </c>
      <c r="AB444" s="2">
        <v>0.41064155901029098</v>
      </c>
      <c r="AC444" s="2">
        <v>4.8489999999999998E-2</v>
      </c>
      <c r="AD444" s="6">
        <f t="shared" si="34"/>
        <v>0</v>
      </c>
      <c r="AE444" s="2">
        <v>1</v>
      </c>
      <c r="AF444" s="16">
        <v>-12418000</v>
      </c>
      <c r="AG444" s="16">
        <v>1353639000</v>
      </c>
      <c r="AH444" s="16">
        <v>217346000</v>
      </c>
      <c r="AI444" s="16">
        <v>1897598000</v>
      </c>
      <c r="AJ444" s="16">
        <v>191721000</v>
      </c>
      <c r="AK444" s="16">
        <v>551889000</v>
      </c>
      <c r="AL444" s="16">
        <v>726476000</v>
      </c>
      <c r="AM444" s="16">
        <v>836860000</v>
      </c>
      <c r="AN444" s="16">
        <v>1041033000</v>
      </c>
      <c r="AO444" s="16">
        <v>828639000</v>
      </c>
      <c r="AP444" s="16">
        <v>153109000</v>
      </c>
      <c r="AQ444" s="16">
        <v>3139125225.3200002</v>
      </c>
    </row>
    <row r="445" spans="1:43">
      <c r="A445" s="1">
        <f t="shared" si="39"/>
        <v>40891</v>
      </c>
      <c r="B445" s="1">
        <f t="shared" si="40"/>
        <v>41256</v>
      </c>
      <c r="C445" s="1">
        <f t="shared" si="41"/>
        <v>41622</v>
      </c>
      <c r="D445" s="1">
        <f t="shared" si="42"/>
        <v>41957</v>
      </c>
      <c r="E445" s="7">
        <v>41987</v>
      </c>
      <c r="F445" t="s">
        <v>466</v>
      </c>
      <c r="G445" s="10">
        <v>6534989433</v>
      </c>
      <c r="H445" s="10">
        <v>14.076923169865372</v>
      </c>
      <c r="I445" s="2">
        <v>36.895890357521303</v>
      </c>
      <c r="J445" s="2">
        <v>5.8351037956748799</v>
      </c>
      <c r="K445" s="2">
        <v>30.592040000000001</v>
      </c>
      <c r="L445" s="2">
        <v>0.26020520187115526</v>
      </c>
      <c r="M445" s="2">
        <v>10.1156686096847</v>
      </c>
      <c r="N445" s="2">
        <v>39.578287377182299</v>
      </c>
      <c r="O445" s="2">
        <v>8.0854008629672816</v>
      </c>
      <c r="P445" s="2">
        <v>6.7537039811818014</v>
      </c>
      <c r="Q445" s="2">
        <v>6.7714797978841418E-2</v>
      </c>
      <c r="R445" s="2">
        <v>0.24392855103633354</v>
      </c>
      <c r="S445" s="2">
        <v>2.7425514518820222</v>
      </c>
      <c r="T445" s="2">
        <v>1.6595299999999999</v>
      </c>
      <c r="U445" s="2">
        <v>0.20773</v>
      </c>
      <c r="V445" s="2">
        <v>1.0405246029999999</v>
      </c>
      <c r="W445" s="2">
        <v>1.079062317</v>
      </c>
      <c r="X445" s="2">
        <v>6.2381476400000002</v>
      </c>
      <c r="Y445" s="2">
        <v>0.47402864556191271</v>
      </c>
      <c r="Z445" s="2">
        <v>6.9240068770000001</v>
      </c>
      <c r="AA445" s="2">
        <v>0.17715563064655585</v>
      </c>
      <c r="AB445" s="2">
        <v>2.3133978421983299</v>
      </c>
      <c r="AC445" s="2">
        <v>0.14443</v>
      </c>
      <c r="AD445" s="6">
        <f t="shared" si="34"/>
        <v>0</v>
      </c>
      <c r="AE445" s="2">
        <v>1</v>
      </c>
      <c r="AF445" s="16">
        <v>419520000</v>
      </c>
      <c r="AG445" s="16">
        <v>1612266000</v>
      </c>
      <c r="AH445" s="16">
        <v>615180000</v>
      </c>
      <c r="AI445" s="16">
        <v>2521968000</v>
      </c>
      <c r="AJ445" s="16">
        <v>468358000</v>
      </c>
      <c r="AK445" s="16">
        <v>5693797000</v>
      </c>
      <c r="AL445" s="16">
        <v>6113304000</v>
      </c>
      <c r="AM445" s="16">
        <v>6758237000</v>
      </c>
      <c r="AN445" s="16">
        <v>6916627000</v>
      </c>
      <c r="AO445" s="16">
        <v>1093782000</v>
      </c>
      <c r="AP445" s="16">
        <v>928749000</v>
      </c>
      <c r="AQ445" s="16">
        <v>7509307966.0799999</v>
      </c>
    </row>
    <row r="446" spans="1:43">
      <c r="A446" s="1">
        <f t="shared" si="39"/>
        <v>40880</v>
      </c>
      <c r="B446" s="1">
        <f t="shared" si="40"/>
        <v>41245</v>
      </c>
      <c r="C446" s="1">
        <f t="shared" si="41"/>
        <v>41611</v>
      </c>
      <c r="D446" s="1">
        <f t="shared" si="42"/>
        <v>41946</v>
      </c>
      <c r="E446" s="7">
        <v>41976</v>
      </c>
      <c r="F446" t="s">
        <v>467</v>
      </c>
      <c r="G446" s="10">
        <v>2638830388</v>
      </c>
      <c r="H446" s="10">
        <v>3.6335705637348599</v>
      </c>
      <c r="I446" s="2">
        <v>10.213907242204501</v>
      </c>
      <c r="J446" s="2">
        <v>5.4376021284328298</v>
      </c>
      <c r="K446" s="2">
        <v>9.8042599999999993</v>
      </c>
      <c r="L446" s="2">
        <v>4.5389900518935142E-2</v>
      </c>
      <c r="M446" s="2">
        <v>10.5075496050186</v>
      </c>
      <c r="N446" s="2">
        <v>19.7372177061904</v>
      </c>
      <c r="O446" s="2">
        <v>9.8921815122840897</v>
      </c>
      <c r="P446" s="2">
        <v>7.2369095370336352</v>
      </c>
      <c r="Q446" s="2">
        <v>-8.60591575651465E-3</v>
      </c>
      <c r="R446" s="2">
        <v>3.496774288387941E-2</v>
      </c>
      <c r="S446" s="2">
        <v>0.31319692643474245</v>
      </c>
      <c r="T446" s="2">
        <v>1.6452100000000001</v>
      </c>
      <c r="U446" s="2">
        <v>2.1499999999999998E-2</v>
      </c>
      <c r="V446" s="2">
        <v>0.894549963</v>
      </c>
      <c r="W446" s="2">
        <v>1.4580492819999999</v>
      </c>
      <c r="X446" s="2">
        <v>1.5987831180000001</v>
      </c>
      <c r="Y446" s="2">
        <v>1.0463152683461614</v>
      </c>
      <c r="Z446" s="2">
        <v>41.183169976000002</v>
      </c>
      <c r="AA446" s="2">
        <v>6.1048124686485933E-2</v>
      </c>
      <c r="AB446" s="2">
        <v>16.027140089156799</v>
      </c>
      <c r="AC446" s="2">
        <v>0.45027</v>
      </c>
      <c r="AD446" s="6">
        <f t="shared" si="34"/>
        <v>0</v>
      </c>
      <c r="AE446" s="2">
        <v>1</v>
      </c>
      <c r="AF446" s="16">
        <v>163599000</v>
      </c>
      <c r="AG446" s="16">
        <v>3604304000</v>
      </c>
      <c r="AH446" s="16">
        <v>361568000</v>
      </c>
      <c r="AI446" s="16">
        <v>10340044000</v>
      </c>
      <c r="AJ446" s="16">
        <v>-27870000</v>
      </c>
      <c r="AK446" s="16">
        <v>2664982000</v>
      </c>
      <c r="AL446" s="16">
        <v>3242335000</v>
      </c>
      <c r="AM446" s="16">
        <v>3374995000</v>
      </c>
      <c r="AN446" s="16">
        <v>3238470000</v>
      </c>
      <c r="AO446" s="16">
        <v>1761363000</v>
      </c>
      <c r="AP446" s="16">
        <v>477569000</v>
      </c>
      <c r="AQ446" s="16">
        <v>4724199232.6400003</v>
      </c>
    </row>
    <row r="447" spans="1:43">
      <c r="A447" s="1">
        <f t="shared" si="39"/>
        <v>40878</v>
      </c>
      <c r="B447" s="1">
        <f t="shared" si="40"/>
        <v>41243</v>
      </c>
      <c r="C447" s="1">
        <f t="shared" si="41"/>
        <v>41609</v>
      </c>
      <c r="D447" s="1">
        <f t="shared" si="42"/>
        <v>41944</v>
      </c>
      <c r="E447" s="7">
        <v>41974</v>
      </c>
      <c r="F447" t="s">
        <v>468</v>
      </c>
      <c r="G447" s="10">
        <v>794620192.5</v>
      </c>
      <c r="H447" s="10">
        <v>-4.982193500461733</v>
      </c>
      <c r="I447" s="2">
        <v>-12.6534978956063</v>
      </c>
      <c r="J447" s="2">
        <v>-5.4945956102469999</v>
      </c>
      <c r="K447" s="2">
        <v>25.998830000000002</v>
      </c>
      <c r="L447" s="2">
        <v>-7.530171484868077E-2</v>
      </c>
      <c r="M447" s="2">
        <v>-2.37815441841505</v>
      </c>
      <c r="N447" s="2">
        <v>-3.0076263011734499</v>
      </c>
      <c r="O447" s="2">
        <v>35.589298228852641</v>
      </c>
      <c r="P447" s="2">
        <v>-5.5754557228784352</v>
      </c>
      <c r="Q447" s="2">
        <v>3.6432401280243699E-2</v>
      </c>
      <c r="R447" s="2">
        <v>6.6189883418385262E-2</v>
      </c>
      <c r="S447" s="2">
        <v>0.70365357612781609</v>
      </c>
      <c r="T447" s="2">
        <v>1.9865699999999999</v>
      </c>
      <c r="U447" s="2">
        <v>0.28799999999999998</v>
      </c>
      <c r="V447" s="2">
        <v>1.0523973129999999</v>
      </c>
      <c r="W447" s="2">
        <v>1.138275428</v>
      </c>
      <c r="X447" s="2">
        <v>2.3983041869999999</v>
      </c>
      <c r="Y447" s="2">
        <v>0.93389647601681991</v>
      </c>
      <c r="Z447" s="2">
        <v>29.609494903000002</v>
      </c>
      <c r="AA447" s="2">
        <v>0.27146928204180903</v>
      </c>
      <c r="AB447" s="2">
        <v>3.2341280455547801</v>
      </c>
      <c r="AC447" s="2">
        <v>0.18321999999999999</v>
      </c>
      <c r="AD447" s="6">
        <f t="shared" si="34"/>
        <v>0</v>
      </c>
      <c r="AE447" s="2">
        <v>1</v>
      </c>
      <c r="AF447" s="16">
        <v>-78268000</v>
      </c>
      <c r="AG447" s="16">
        <v>1039392000</v>
      </c>
      <c r="AH447" s="16">
        <v>91403000</v>
      </c>
      <c r="AI447" s="16">
        <v>1380921000</v>
      </c>
      <c r="AJ447" s="16">
        <v>35401000</v>
      </c>
      <c r="AK447" s="16">
        <v>1168306000</v>
      </c>
      <c r="AL447" s="16">
        <v>1069883000</v>
      </c>
      <c r="AM447" s="16">
        <v>915932000</v>
      </c>
      <c r="AN447" s="16">
        <v>971690000</v>
      </c>
      <c r="AO447" s="16">
        <v>537460000</v>
      </c>
      <c r="AP447" s="16">
        <v>38811000</v>
      </c>
      <c r="AQ447" s="16">
        <v>1381256253.5599999</v>
      </c>
    </row>
    <row r="448" spans="1:43">
      <c r="A448" s="1">
        <f t="shared" si="39"/>
        <v>40866</v>
      </c>
      <c r="B448" s="1">
        <f t="shared" si="40"/>
        <v>41231</v>
      </c>
      <c r="C448" s="1">
        <f t="shared" si="41"/>
        <v>41597</v>
      </c>
      <c r="D448" s="1">
        <f t="shared" si="42"/>
        <v>41932</v>
      </c>
      <c r="E448" s="7">
        <v>41962</v>
      </c>
      <c r="F448" t="s">
        <v>469</v>
      </c>
      <c r="G448" s="10">
        <v>314574341</v>
      </c>
      <c r="H448" s="10">
        <v>19.912204395084807</v>
      </c>
      <c r="I448" s="2">
        <v>-0.44787928972306601</v>
      </c>
      <c r="J448" s="2">
        <v>-0.59429341589307605</v>
      </c>
      <c r="K448" s="2">
        <v>28.29608</v>
      </c>
      <c r="L448" s="2">
        <v>-4.6762907830577641E-3</v>
      </c>
      <c r="M448" s="2">
        <v>-7.4225636167417994E-2</v>
      </c>
      <c r="N448" s="2">
        <v>-5.3784938094243999E-2</v>
      </c>
      <c r="O448" s="2">
        <v>18.574475562471182</v>
      </c>
      <c r="P448" s="2">
        <v>1.4972945546073568</v>
      </c>
      <c r="Q448" s="2">
        <v>-4.1932601169053771E-2</v>
      </c>
      <c r="R448" s="2">
        <v>1.5884080570082559E-2</v>
      </c>
      <c r="S448" s="2">
        <v>0.6765303459280525</v>
      </c>
      <c r="T448" s="2">
        <v>7.0546800000000003</v>
      </c>
      <c r="U448" s="2">
        <v>0.61817999999999995</v>
      </c>
      <c r="V448" s="2">
        <v>1.4192719220000001</v>
      </c>
      <c r="W448" s="2">
        <v>0.78698332800000004</v>
      </c>
      <c r="X448" s="2">
        <v>1.141595395</v>
      </c>
      <c r="Y448" s="2">
        <v>0</v>
      </c>
      <c r="Z448" s="2">
        <v>0</v>
      </c>
      <c r="AA448" s="2">
        <v>0.16068841763080741</v>
      </c>
      <c r="AB448" s="2">
        <v>-7.3998399725667303</v>
      </c>
      <c r="AC448" s="2">
        <v>-0.4975</v>
      </c>
      <c r="AD448" s="6">
        <f t="shared" si="34"/>
        <v>0</v>
      </c>
      <c r="AE448" s="2">
        <v>1</v>
      </c>
      <c r="AF448" s="16">
        <v>-1217000</v>
      </c>
      <c r="AG448" s="16">
        <v>260249000</v>
      </c>
      <c r="AH448" s="16">
        <v>4808000</v>
      </c>
      <c r="AI448" s="16">
        <v>302693000</v>
      </c>
      <c r="AJ448" s="16">
        <v>-8587000</v>
      </c>
      <c r="AK448" s="16">
        <v>198803000</v>
      </c>
      <c r="AL448" s="16">
        <v>174928000</v>
      </c>
      <c r="AM448" s="16">
        <v>183400000</v>
      </c>
      <c r="AN448" s="16">
        <v>204781000</v>
      </c>
      <c r="AO448" s="16">
        <v>260249000</v>
      </c>
      <c r="AP448" s="16">
        <v>8676000</v>
      </c>
      <c r="AQ448" s="16">
        <v>161152149.97999999</v>
      </c>
    </row>
    <row r="449" spans="1:43">
      <c r="A449" s="1">
        <f t="shared" si="39"/>
        <v>40864</v>
      </c>
      <c r="B449" s="1">
        <f t="shared" si="40"/>
        <v>41229</v>
      </c>
      <c r="C449" s="1">
        <f t="shared" si="41"/>
        <v>41595</v>
      </c>
      <c r="D449" s="1">
        <f t="shared" si="42"/>
        <v>41930</v>
      </c>
      <c r="E449" s="7">
        <v>41960</v>
      </c>
      <c r="F449" t="s">
        <v>470</v>
      </c>
      <c r="G449" s="10">
        <v>33008801502.52</v>
      </c>
      <c r="H449" s="10">
        <v>7.6232841368200805</v>
      </c>
      <c r="I449" s="2">
        <v>21.088218409134399</v>
      </c>
      <c r="J449" s="2">
        <v>19.581247963988499</v>
      </c>
      <c r="K449" s="2">
        <v>85.518379999999993</v>
      </c>
      <c r="L449" s="2">
        <v>0.11423568430085582</v>
      </c>
      <c r="M449" s="2">
        <v>30.710456955015299</v>
      </c>
      <c r="N449" s="2">
        <v>22.839523167139301</v>
      </c>
      <c r="O449" s="2">
        <v>23.468331547042936</v>
      </c>
      <c r="P449" s="2">
        <v>8.6210692494751324</v>
      </c>
      <c r="Q449" s="2">
        <v>0.23988953082343978</v>
      </c>
      <c r="R449" s="2">
        <v>0.16033212600361252</v>
      </c>
      <c r="S449" s="2">
        <v>0.59582194566070568</v>
      </c>
      <c r="T449" s="2">
        <v>4.2752600000000003</v>
      </c>
      <c r="U449" s="2">
        <v>0.38540999999999997</v>
      </c>
      <c r="V449" s="2">
        <v>7.8217515769999997</v>
      </c>
      <c r="W449" s="2">
        <v>7.5915712229999999</v>
      </c>
      <c r="X449" s="2">
        <v>7.7657877649999998</v>
      </c>
      <c r="Y449" s="2">
        <v>0.33293144756163534</v>
      </c>
      <c r="Z449" s="2">
        <v>4.1988403930000002</v>
      </c>
      <c r="AA449" s="2">
        <v>0.35323654243105967</v>
      </c>
      <c r="AB449" s="2">
        <v>-5.0240801858251096</v>
      </c>
      <c r="AC449" s="2">
        <v>-0.17338999999999999</v>
      </c>
      <c r="AD449" s="6">
        <f t="shared" si="34"/>
        <v>0</v>
      </c>
      <c r="AE449" s="2">
        <v>1</v>
      </c>
      <c r="AF449" s="16">
        <v>985100000</v>
      </c>
      <c r="AG449" s="16">
        <v>8623400000</v>
      </c>
      <c r="AH449" s="16">
        <v>1695400000</v>
      </c>
      <c r="AI449" s="16">
        <v>10574300000</v>
      </c>
      <c r="AJ449" s="16">
        <v>1511400000</v>
      </c>
      <c r="AK449" s="16">
        <v>4919400000</v>
      </c>
      <c r="AL449" s="16">
        <v>5216000000</v>
      </c>
      <c r="AM449" s="16">
        <v>5646600000</v>
      </c>
      <c r="AN449" s="16">
        <v>6300400000</v>
      </c>
      <c r="AO449" s="16">
        <v>6469500000</v>
      </c>
      <c r="AP449" s="16">
        <v>2184600000</v>
      </c>
      <c r="AQ449" s="16">
        <v>51268917097.669998</v>
      </c>
    </row>
    <row r="450" spans="1:43">
      <c r="A450" s="1">
        <f t="shared" si="39"/>
        <v>40850</v>
      </c>
      <c r="B450" s="1">
        <f t="shared" si="40"/>
        <v>41215</v>
      </c>
      <c r="C450" s="1">
        <f t="shared" si="41"/>
        <v>41581</v>
      </c>
      <c r="D450" s="1">
        <f t="shared" si="42"/>
        <v>41916</v>
      </c>
      <c r="E450" s="7">
        <v>41946</v>
      </c>
      <c r="F450" t="s">
        <v>471</v>
      </c>
      <c r="G450" s="10">
        <v>2433718884.8000002</v>
      </c>
      <c r="H450" s="10">
        <v>16.326005274977554</v>
      </c>
      <c r="I450" s="2">
        <v>14.7091765763262</v>
      </c>
      <c r="J450" s="2">
        <v>6.0925090634215699</v>
      </c>
      <c r="K450" s="2">
        <v>30.926690000000001</v>
      </c>
      <c r="L450" s="2">
        <v>0.13173777526935848</v>
      </c>
      <c r="M450" s="2">
        <v>9.5094349810064198</v>
      </c>
      <c r="N450" s="2">
        <v>19.369187836393699</v>
      </c>
      <c r="O450" s="2">
        <v>10.627998697050742</v>
      </c>
      <c r="P450" s="2">
        <v>14.911520450882579</v>
      </c>
      <c r="Q450" s="2">
        <v>9.0913339544234278E-2</v>
      </c>
      <c r="R450" s="2">
        <v>0.16334331950416978</v>
      </c>
      <c r="S450" s="2">
        <v>1.3729918960540599</v>
      </c>
      <c r="T450" s="2">
        <v>2.7469600000000001</v>
      </c>
      <c r="U450" s="2">
        <v>0.44667000000000001</v>
      </c>
      <c r="V450" s="2">
        <v>1.4430498780000001</v>
      </c>
      <c r="W450" s="2">
        <v>1.2393685270000001</v>
      </c>
      <c r="X450" s="2">
        <v>3.2015550890000002</v>
      </c>
      <c r="Y450" s="2">
        <v>0</v>
      </c>
      <c r="Z450" s="2">
        <v>0</v>
      </c>
      <c r="AA450" s="2">
        <v>0.57224162857428562</v>
      </c>
      <c r="AB450" s="2">
        <v>-2.4471328298214501</v>
      </c>
      <c r="AC450" s="2">
        <v>-0.58218999999999999</v>
      </c>
      <c r="AD450" s="6">
        <f t="shared" ref="AD450:AD513" si="43">IF(OR(AND(P450&lt;AVERAGE($Q$2:$Q$1313),U450&gt;AVERAGE($V$2:$V$1313),Y450&lt;AVERAGE($Z$2:$Z$1313)),AND(P450&gt;AVERAGE($Q$2:$Q$1313),U450&lt;AVERAGE($V$2:$V$1313),Y450&gt;AVERAGE($Z$2:$Z$1313))),1,0)</f>
        <v>0</v>
      </c>
      <c r="AE450" s="2">
        <v>1</v>
      </c>
      <c r="AF450" s="16">
        <v>77727000</v>
      </c>
      <c r="AG450" s="16">
        <v>590013000</v>
      </c>
      <c r="AH450" s="16">
        <v>155282000</v>
      </c>
      <c r="AI450" s="16">
        <v>950648000</v>
      </c>
      <c r="AJ450" s="16">
        <v>118663000</v>
      </c>
      <c r="AK450" s="16">
        <v>863519000</v>
      </c>
      <c r="AL450" s="16">
        <v>1062447000</v>
      </c>
      <c r="AM450" s="16">
        <v>1161548000</v>
      </c>
      <c r="AN450" s="16">
        <v>1305232000</v>
      </c>
      <c r="AO450" s="16">
        <v>590013000</v>
      </c>
      <c r="AP450" s="16">
        <v>164143000</v>
      </c>
      <c r="AQ450" s="16">
        <v>1744511590.1300001</v>
      </c>
    </row>
    <row r="451" spans="1:43">
      <c r="A451" s="1">
        <f t="shared" si="39"/>
        <v>40847</v>
      </c>
      <c r="B451" s="1">
        <f t="shared" si="40"/>
        <v>41212</v>
      </c>
      <c r="C451" s="1">
        <f t="shared" si="41"/>
        <v>41578</v>
      </c>
      <c r="D451" s="1">
        <f t="shared" si="42"/>
        <v>41913</v>
      </c>
      <c r="E451" s="7">
        <v>41943</v>
      </c>
      <c r="F451" t="s">
        <v>472</v>
      </c>
      <c r="G451" s="10">
        <v>329751021.60000002</v>
      </c>
      <c r="H451" s="10">
        <v>-10.472373640347195</v>
      </c>
      <c r="I451" s="2">
        <v>2.3644042263087202</v>
      </c>
      <c r="J451" s="2">
        <v>9.2850696881580301</v>
      </c>
      <c r="K451" s="2">
        <v>72.760980000000004</v>
      </c>
      <c r="L451" s="2">
        <v>3.4516893922101152E-2</v>
      </c>
      <c r="M451" s="2">
        <v>27.724857114208401</v>
      </c>
      <c r="N451" s="2">
        <v>7.0600190990751797</v>
      </c>
      <c r="O451" s="2">
        <v>26.363384516744887</v>
      </c>
      <c r="P451" s="2">
        <v>12.262358331808381</v>
      </c>
      <c r="Q451" s="2">
        <v>-0.8717715109011166</v>
      </c>
      <c r="R451" s="2">
        <v>4.9247504931916049E-2</v>
      </c>
      <c r="S451" s="2">
        <v>0.10568519484707141</v>
      </c>
      <c r="T451" s="2">
        <v>1.1024499999999999</v>
      </c>
      <c r="U451" s="2">
        <v>4.47E-3</v>
      </c>
      <c r="V451" s="2">
        <v>8.992804843</v>
      </c>
      <c r="W451" s="2">
        <v>13.292453896</v>
      </c>
      <c r="X451" s="2">
        <v>2.0161775899999999</v>
      </c>
      <c r="Y451" s="2">
        <v>0.88908200486652267</v>
      </c>
      <c r="Z451" s="2">
        <v>33.083383525999999</v>
      </c>
      <c r="AA451" s="2">
        <v>3.3301034645001698E-2</v>
      </c>
      <c r="AB451" s="2">
        <v>9.5660100905658592</v>
      </c>
      <c r="AC451" s="2">
        <v>0.43734000000000001</v>
      </c>
      <c r="AD451" s="6">
        <f t="shared" si="43"/>
        <v>0</v>
      </c>
      <c r="AE451" s="2">
        <v>1</v>
      </c>
      <c r="AF451" s="16">
        <v>14819000</v>
      </c>
      <c r="AG451" s="16">
        <v>429326000</v>
      </c>
      <c r="AH451" s="16">
        <v>21993000</v>
      </c>
      <c r="AI451" s="16">
        <v>446581000</v>
      </c>
      <c r="AJ451" s="16">
        <v>-41145000</v>
      </c>
      <c r="AK451" s="16">
        <v>33374000</v>
      </c>
      <c r="AL451" s="16">
        <v>36718000</v>
      </c>
      <c r="AM451" s="16">
        <v>41121000</v>
      </c>
      <c r="AN451" s="16">
        <v>47197000</v>
      </c>
      <c r="AO451" s="16">
        <v>227267000</v>
      </c>
      <c r="AP451" s="16">
        <v>25142000</v>
      </c>
      <c r="AQ451" s="16">
        <v>662828213.51999998</v>
      </c>
    </row>
    <row r="452" spans="1:43">
      <c r="A452" s="1">
        <f t="shared" si="39"/>
        <v>40843</v>
      </c>
      <c r="B452" s="1">
        <f t="shared" si="40"/>
        <v>41208</v>
      </c>
      <c r="C452" s="1">
        <f t="shared" si="41"/>
        <v>41574</v>
      </c>
      <c r="D452" s="1">
        <f t="shared" si="42"/>
        <v>41909</v>
      </c>
      <c r="E452" s="7">
        <v>41939</v>
      </c>
      <c r="F452" t="s">
        <v>473</v>
      </c>
      <c r="G452" s="10">
        <v>1446411272.72</v>
      </c>
      <c r="H452" s="10">
        <v>11.113018714777446</v>
      </c>
      <c r="I452" s="2">
        <v>-60.909659794965798</v>
      </c>
      <c r="J452" s="2">
        <v>-127.781145519932</v>
      </c>
      <c r="K452" s="2">
        <v>72.27046</v>
      </c>
      <c r="L452" s="2">
        <v>-0.37265597899648356</v>
      </c>
      <c r="M452" s="2">
        <v>-23.7148138093131</v>
      </c>
      <c r="N452" s="2">
        <v>-6.55450403084473</v>
      </c>
      <c r="O452" s="2">
        <v>440.26990841013827</v>
      </c>
      <c r="P452" s="2">
        <v>-14.872367106320807</v>
      </c>
      <c r="Q452" s="2">
        <v>-0.32361655593612015</v>
      </c>
      <c r="R452" s="2">
        <v>-3.6330302912995271E-2</v>
      </c>
      <c r="S452" s="2">
        <v>0.2405377532009001</v>
      </c>
      <c r="T452" s="2">
        <v>4.23123</v>
      </c>
      <c r="U452" s="2">
        <v>0.38303999999999999</v>
      </c>
      <c r="V452" s="2">
        <v>5.814367614</v>
      </c>
      <c r="W452" s="2">
        <v>5.6848950760000001</v>
      </c>
      <c r="X452" s="2">
        <v>3.5316373360000002</v>
      </c>
      <c r="Y452" s="2">
        <v>0.59907029152908109</v>
      </c>
      <c r="Z452" s="2">
        <v>18.338797594999999</v>
      </c>
      <c r="AA452" s="2">
        <v>0.2292620882446964</v>
      </c>
      <c r="AB452" s="2">
        <v>2.08295806757399</v>
      </c>
      <c r="AC452" s="2">
        <v>0.13599</v>
      </c>
      <c r="AD452" s="6">
        <f t="shared" si="43"/>
        <v>0</v>
      </c>
      <c r="AE452" s="2">
        <v>1</v>
      </c>
      <c r="AF452" s="16">
        <v>-273945000</v>
      </c>
      <c r="AG452" s="16">
        <v>735115000</v>
      </c>
      <c r="AH452" s="16">
        <v>-36601000</v>
      </c>
      <c r="AI452" s="16">
        <v>1007451000</v>
      </c>
      <c r="AJ452" s="16">
        <v>-78422000</v>
      </c>
      <c r="AK452" s="16">
        <v>518973000</v>
      </c>
      <c r="AL452" s="16">
        <v>210753000</v>
      </c>
      <c r="AM452" s="16">
        <v>214105000</v>
      </c>
      <c r="AN452" s="16">
        <v>242330000</v>
      </c>
      <c r="AO452" s="16">
        <v>459714000</v>
      </c>
      <c r="AP452" s="16">
        <v>3472000</v>
      </c>
      <c r="AQ452" s="16">
        <v>1528617122</v>
      </c>
    </row>
    <row r="453" spans="1:43">
      <c r="A453" s="1">
        <f t="shared" si="39"/>
        <v>40836</v>
      </c>
      <c r="B453" s="1">
        <f t="shared" si="40"/>
        <v>41201</v>
      </c>
      <c r="C453" s="1">
        <f t="shared" si="41"/>
        <v>41567</v>
      </c>
      <c r="D453" s="1">
        <f t="shared" si="42"/>
        <v>41902</v>
      </c>
      <c r="E453" s="7">
        <v>41932</v>
      </c>
      <c r="F453" t="s">
        <v>474</v>
      </c>
      <c r="G453" s="10">
        <v>2818279605.96</v>
      </c>
      <c r="H453" s="10">
        <v>-12.800873172194487</v>
      </c>
      <c r="I453" s="2">
        <v>9.8685544188548899</v>
      </c>
      <c r="J453" s="2">
        <v>12.9986695676896</v>
      </c>
      <c r="K453" s="2">
        <v>52.765630000000002</v>
      </c>
      <c r="L453" s="2">
        <v>5.5050243603794471E-2</v>
      </c>
      <c r="M453" s="2">
        <v>25.2233768008713</v>
      </c>
      <c r="N453" s="2">
        <v>7.6018770518813197</v>
      </c>
      <c r="O453" s="2">
        <v>9.9573752920483471</v>
      </c>
      <c r="P453" s="2">
        <v>-1.142052137402602</v>
      </c>
      <c r="Q453" s="2">
        <v>0.1395769544293225</v>
      </c>
      <c r="R453" s="2">
        <v>8.1060204561424654E-2</v>
      </c>
      <c r="S453" s="2">
        <v>0.26017694748274245</v>
      </c>
      <c r="T453" s="2">
        <v>1.9451099999999999</v>
      </c>
      <c r="U453" s="2">
        <v>5.459E-2</v>
      </c>
      <c r="V453" s="2">
        <v>2.7973617110000002</v>
      </c>
      <c r="W453" s="2">
        <v>3.9497429049999999</v>
      </c>
      <c r="X453" s="2">
        <v>2.0832895339999999</v>
      </c>
      <c r="Y453" s="2">
        <v>0.84017432891374777</v>
      </c>
      <c r="Z453" s="2">
        <v>29.672438056000001</v>
      </c>
      <c r="AA453" s="2">
        <v>9.817467596292961E-3</v>
      </c>
      <c r="AB453" s="2">
        <v>21.570363969476599</v>
      </c>
      <c r="AC453" s="2">
        <v>0.44675999999999999</v>
      </c>
      <c r="AD453" s="6">
        <f t="shared" si="43"/>
        <v>0</v>
      </c>
      <c r="AE453" s="2">
        <v>1</v>
      </c>
      <c r="AF453" s="16">
        <v>160685000</v>
      </c>
      <c r="AG453" s="16">
        <v>2918879000</v>
      </c>
      <c r="AH453" s="16">
        <v>341690000</v>
      </c>
      <c r="AI453" s="16">
        <v>4215262000</v>
      </c>
      <c r="AJ453" s="16">
        <v>153076000</v>
      </c>
      <c r="AK453" s="16">
        <v>1148666000</v>
      </c>
      <c r="AL453" s="16">
        <v>1117313000</v>
      </c>
      <c r="AM453" s="16">
        <v>993697000</v>
      </c>
      <c r="AN453" s="16">
        <v>1096714000</v>
      </c>
      <c r="AO453" s="16">
        <v>1586197000</v>
      </c>
      <c r="AP453" s="16">
        <v>470179000</v>
      </c>
      <c r="AQ453" s="16">
        <v>4681748757.4399996</v>
      </c>
    </row>
    <row r="454" spans="1:43">
      <c r="A454" s="1">
        <f t="shared" si="39"/>
        <v>40831</v>
      </c>
      <c r="B454" s="1">
        <f t="shared" si="40"/>
        <v>41196</v>
      </c>
      <c r="C454" s="1">
        <f t="shared" si="41"/>
        <v>41562</v>
      </c>
      <c r="D454" s="1">
        <f t="shared" si="42"/>
        <v>41897</v>
      </c>
      <c r="E454" s="7">
        <v>41927</v>
      </c>
      <c r="F454" t="s">
        <v>475</v>
      </c>
      <c r="G454" s="10">
        <v>168427218.15000001</v>
      </c>
      <c r="H454" s="10">
        <v>-5.5096098257199095</v>
      </c>
      <c r="I454" s="2">
        <v>4.6530182965528502</v>
      </c>
      <c r="J454" s="2">
        <v>0.85114757868526503</v>
      </c>
      <c r="K454" s="2">
        <v>8.6103799999999993</v>
      </c>
      <c r="L454" s="2">
        <v>2.4672278014149462E-2</v>
      </c>
      <c r="M454" s="2">
        <v>1.1167303903249099</v>
      </c>
      <c r="N454" s="2">
        <v>2.5424539463416398</v>
      </c>
      <c r="O454" s="2">
        <v>16.720709807423944</v>
      </c>
      <c r="P454" s="2">
        <v>16.889543725651503</v>
      </c>
      <c r="Q454" s="2">
        <v>2.2364901016586409E-2</v>
      </c>
      <c r="R454" s="2">
        <v>0.10973742086564746</v>
      </c>
      <c r="S454" s="2">
        <v>2.0801983812517251</v>
      </c>
      <c r="T454" s="2">
        <v>2.5284499999999999</v>
      </c>
      <c r="U454" s="2">
        <v>0.24252000000000001</v>
      </c>
      <c r="V454" s="2">
        <v>0.41863572300000002</v>
      </c>
      <c r="W454" s="2">
        <v>0.66241243900000002</v>
      </c>
      <c r="X454" s="2">
        <v>2.0690870939999999</v>
      </c>
      <c r="Y454" s="2">
        <v>0.95926073371696041</v>
      </c>
      <c r="Z454" s="2">
        <v>28.516296991000001</v>
      </c>
      <c r="AA454" s="2">
        <v>1.3607620267349716E-3</v>
      </c>
      <c r="AB454" s="2">
        <v>6.3446151384221503</v>
      </c>
      <c r="AC454" s="2">
        <v>0.48824000000000001</v>
      </c>
      <c r="AD454" s="6">
        <f t="shared" si="43"/>
        <v>0</v>
      </c>
      <c r="AE454" s="2">
        <v>1</v>
      </c>
      <c r="AF454" s="16">
        <v>4007000</v>
      </c>
      <c r="AG454" s="16">
        <v>162409000</v>
      </c>
      <c r="AH454" s="16">
        <v>24649000</v>
      </c>
      <c r="AI454" s="16">
        <v>224618000</v>
      </c>
      <c r="AJ454" s="16">
        <v>10450000</v>
      </c>
      <c r="AK454" s="16">
        <v>294517000</v>
      </c>
      <c r="AL454" s="16">
        <v>373763000</v>
      </c>
      <c r="AM454" s="16">
        <v>433151000</v>
      </c>
      <c r="AN454" s="16">
        <v>467250000</v>
      </c>
      <c r="AO454" s="16">
        <v>82893000</v>
      </c>
      <c r="AP454" s="16">
        <v>17915000</v>
      </c>
      <c r="AQ454" s="16">
        <v>299551516.19999999</v>
      </c>
    </row>
    <row r="455" spans="1:43">
      <c r="A455" s="1">
        <f t="shared" si="39"/>
        <v>40829</v>
      </c>
      <c r="B455" s="1">
        <f t="shared" si="40"/>
        <v>41194</v>
      </c>
      <c r="C455" s="1">
        <f t="shared" si="41"/>
        <v>41560</v>
      </c>
      <c r="D455" s="1">
        <f t="shared" si="42"/>
        <v>41895</v>
      </c>
      <c r="E455" s="7">
        <v>41925</v>
      </c>
      <c r="F455" t="s">
        <v>476</v>
      </c>
      <c r="G455" s="10">
        <v>2408597198.0999999</v>
      </c>
      <c r="H455" s="10">
        <v>-24.972427672781286</v>
      </c>
      <c r="I455" s="2">
        <v>-5.1229667537873302</v>
      </c>
      <c r="J455" s="2">
        <v>-5.6823705403670504</v>
      </c>
      <c r="K455" s="2">
        <v>9.1874300000000009</v>
      </c>
      <c r="L455" s="2">
        <v>-1.2331149622377257E-2</v>
      </c>
      <c r="M455" s="2">
        <v>2.2261442019862199</v>
      </c>
      <c r="N455" s="2">
        <v>1.1463579552469001</v>
      </c>
      <c r="O455" s="2">
        <v>24.686592203213081</v>
      </c>
      <c r="P455" s="2">
        <v>30.560654736630699</v>
      </c>
      <c r="Q455" s="2">
        <v>-0.26107412138147912</v>
      </c>
      <c r="R455" s="2">
        <v>5.5365799546891999E-3</v>
      </c>
      <c r="S455" s="2">
        <v>0.38369155678917816</v>
      </c>
      <c r="T455" s="2">
        <v>0.69499</v>
      </c>
      <c r="U455" s="2">
        <v>-2.4570000000000002E-2</v>
      </c>
      <c r="V455" s="2">
        <v>0.73764130699999997</v>
      </c>
      <c r="W455" s="2">
        <v>2.7660095770000002</v>
      </c>
      <c r="X455" s="2">
        <v>6.7221209269999997</v>
      </c>
      <c r="Y455" s="2">
        <v>0.896417981951524</v>
      </c>
      <c r="Z455" s="2">
        <v>35.840740009000001</v>
      </c>
      <c r="AA455" s="2">
        <v>3.8451092291783922E-3</v>
      </c>
      <c r="AB455" s="2">
        <v>55.735155804409899</v>
      </c>
      <c r="AC455" s="2">
        <v>0.46883999999999998</v>
      </c>
      <c r="AD455" s="6">
        <f t="shared" si="43"/>
        <v>0</v>
      </c>
      <c r="AE455" s="2">
        <v>1</v>
      </c>
      <c r="AF455" s="16">
        <v>-75367000</v>
      </c>
      <c r="AG455" s="16">
        <v>6111920000</v>
      </c>
      <c r="AH455" s="16">
        <v>37608000</v>
      </c>
      <c r="AI455" s="16">
        <v>6792641000</v>
      </c>
      <c r="AJ455" s="16">
        <v>-680432000</v>
      </c>
      <c r="AK455" s="16">
        <v>1292608000</v>
      </c>
      <c r="AL455" s="16">
        <v>1591027000</v>
      </c>
      <c r="AM455" s="16">
        <v>1489503000</v>
      </c>
      <c r="AN455" s="16">
        <v>2606279000</v>
      </c>
      <c r="AO455" s="16">
        <v>3222876000</v>
      </c>
      <c r="AP455" s="16">
        <v>350007000</v>
      </c>
      <c r="AQ455" s="16">
        <v>8640480077.2700005</v>
      </c>
    </row>
    <row r="456" spans="1:43">
      <c r="A456" s="1">
        <f t="shared" si="39"/>
        <v>40829</v>
      </c>
      <c r="B456" s="1">
        <f t="shared" si="40"/>
        <v>41194</v>
      </c>
      <c r="C456" s="1">
        <f t="shared" si="41"/>
        <v>41560</v>
      </c>
      <c r="D456" s="1">
        <f t="shared" si="42"/>
        <v>41895</v>
      </c>
      <c r="E456" s="7">
        <v>41925</v>
      </c>
      <c r="F456" t="s">
        <v>477</v>
      </c>
      <c r="G456" s="10">
        <v>2786924936.8499999</v>
      </c>
      <c r="H456" s="10">
        <v>1.2185871173142107</v>
      </c>
      <c r="I456" s="2">
        <v>-0.28320302365609301</v>
      </c>
      <c r="J456" s="2">
        <v>-0.256091656759043</v>
      </c>
      <c r="K456" s="2">
        <v>8.5262200000000004</v>
      </c>
      <c r="L456" s="2">
        <v>-2.485673198956951E-2</v>
      </c>
      <c r="M456" s="2">
        <v>6.5448156569061204</v>
      </c>
      <c r="N456" s="2">
        <v>4.2227708005522899</v>
      </c>
      <c r="O456" s="2">
        <v>18.735920964678375</v>
      </c>
      <c r="P456" s="2">
        <v>36.064461330305079</v>
      </c>
      <c r="Q456" s="2">
        <v>-0.11224692863360543</v>
      </c>
      <c r="R456" s="2">
        <v>4.8718010926916286E-2</v>
      </c>
      <c r="S456" s="2">
        <v>0.49345875372154041</v>
      </c>
      <c r="T456" s="2">
        <v>0.75502000000000002</v>
      </c>
      <c r="U456" s="2">
        <v>-1.813E-2</v>
      </c>
      <c r="V456" s="2">
        <v>1.188770895</v>
      </c>
      <c r="W456" s="2">
        <v>2.1228250599999998</v>
      </c>
      <c r="X456" s="2">
        <v>1.3028126710000001</v>
      </c>
      <c r="Y456" s="2">
        <v>0.75547865950117377</v>
      </c>
      <c r="Z456" s="2">
        <v>30.543269769999998</v>
      </c>
      <c r="AA456" s="2">
        <v>1.2386523039462191E-3</v>
      </c>
      <c r="AB456" s="2">
        <v>21.125431202285601</v>
      </c>
      <c r="AC456" s="2">
        <v>0.42912</v>
      </c>
      <c r="AD456" s="6">
        <f t="shared" si="43"/>
        <v>0</v>
      </c>
      <c r="AE456" s="2">
        <v>1</v>
      </c>
      <c r="AF456" s="16">
        <v>-98612000</v>
      </c>
      <c r="AG456" s="16">
        <v>3967215000</v>
      </c>
      <c r="AH456" s="16">
        <v>210844000</v>
      </c>
      <c r="AI456" s="16">
        <v>4327845000</v>
      </c>
      <c r="AJ456" s="16">
        <v>-239716000</v>
      </c>
      <c r="AK456" s="16">
        <v>941533000</v>
      </c>
      <c r="AL456" s="16">
        <v>1323186000</v>
      </c>
      <c r="AM456" s="16">
        <v>1214080000</v>
      </c>
      <c r="AN456" s="16">
        <v>2135613000</v>
      </c>
      <c r="AO456" s="16">
        <v>2259905000</v>
      </c>
      <c r="AP456" s="16">
        <v>289143000</v>
      </c>
      <c r="AQ456" s="16">
        <v>5417360395.4899998</v>
      </c>
    </row>
    <row r="457" spans="1:43">
      <c r="A457" s="1">
        <f t="shared" si="39"/>
        <v>40821</v>
      </c>
      <c r="B457" s="1">
        <f t="shared" si="40"/>
        <v>41186</v>
      </c>
      <c r="C457" s="1">
        <f t="shared" si="41"/>
        <v>41552</v>
      </c>
      <c r="D457" s="1">
        <f t="shared" si="42"/>
        <v>41887</v>
      </c>
      <c r="E457" s="7">
        <v>41917</v>
      </c>
      <c r="F457" t="s">
        <v>478</v>
      </c>
      <c r="G457" s="10">
        <v>9194290703.6499996</v>
      </c>
      <c r="H457" s="10">
        <v>5.9122334549182076</v>
      </c>
      <c r="I457" s="2">
        <v>7.7394209354120296</v>
      </c>
      <c r="J457" s="2">
        <v>10.853722019781401</v>
      </c>
      <c r="K457" s="2">
        <v>49.661630000000002</v>
      </c>
      <c r="L457" s="2">
        <v>5.3229512381924943E-2</v>
      </c>
      <c r="M457" s="2">
        <v>17.100468505986498</v>
      </c>
      <c r="N457" s="2">
        <v>8.0019487241946301</v>
      </c>
      <c r="O457" s="2">
        <v>10.821494859509919</v>
      </c>
      <c r="P457" s="2">
        <v>3.8281002942215174</v>
      </c>
      <c r="Q457" s="2">
        <v>0.15330557001561687</v>
      </c>
      <c r="R457" s="2">
        <v>7.0947695494562396E-2</v>
      </c>
      <c r="S457" s="2">
        <v>0.39792853443811499</v>
      </c>
      <c r="T457" s="2">
        <v>3.11381</v>
      </c>
      <c r="U457" s="2">
        <v>0.26162999999999997</v>
      </c>
      <c r="V457" s="2">
        <v>2.45263433</v>
      </c>
      <c r="W457" s="2">
        <v>2.4138524449999998</v>
      </c>
      <c r="X457" s="2">
        <v>1.761480519</v>
      </c>
      <c r="Y457" s="2">
        <v>0.45343228200371055</v>
      </c>
      <c r="Z457" s="2">
        <v>26.35318569</v>
      </c>
      <c r="AA457" s="2">
        <v>0.29397498085269341</v>
      </c>
      <c r="AB457" s="2">
        <v>-0.72896281800391405</v>
      </c>
      <c r="AC457" s="2">
        <v>-1.9019999999999999E-2</v>
      </c>
      <c r="AD457" s="6">
        <f t="shared" si="43"/>
        <v>0</v>
      </c>
      <c r="AE457" s="2">
        <v>1</v>
      </c>
      <c r="AF457" s="16">
        <v>417000000</v>
      </c>
      <c r="AG457" s="16">
        <v>7834000000</v>
      </c>
      <c r="AH457" s="16">
        <v>685000000</v>
      </c>
      <c r="AI457" s="16">
        <v>9655000000</v>
      </c>
      <c r="AJ457" s="16">
        <v>589000000</v>
      </c>
      <c r="AK457" s="16">
        <v>3440000000</v>
      </c>
      <c r="AL457" s="16">
        <v>3598000000</v>
      </c>
      <c r="AM457" s="16">
        <v>3550000000</v>
      </c>
      <c r="AN457" s="16">
        <v>3842000000</v>
      </c>
      <c r="AO457" s="16">
        <v>5390000000</v>
      </c>
      <c r="AP457" s="16">
        <v>857000000</v>
      </c>
      <c r="AQ457" s="16">
        <v>9274021094.6000004</v>
      </c>
    </row>
    <row r="458" spans="1:43">
      <c r="A458" s="1">
        <f t="shared" si="39"/>
        <v>40816</v>
      </c>
      <c r="B458" s="1">
        <f t="shared" si="40"/>
        <v>41181</v>
      </c>
      <c r="C458" s="1">
        <f t="shared" si="41"/>
        <v>41547</v>
      </c>
      <c r="D458" s="1">
        <f t="shared" si="42"/>
        <v>41882</v>
      </c>
      <c r="E458" s="7">
        <v>41912</v>
      </c>
      <c r="F458" t="s">
        <v>479</v>
      </c>
      <c r="G458" s="10">
        <v>624487819.01999998</v>
      </c>
      <c r="H458" s="10">
        <v>2.5235355192739037</v>
      </c>
      <c r="I458" s="2">
        <v>-10.544540787915899</v>
      </c>
      <c r="J458" s="2">
        <v>-4.8018854656341503</v>
      </c>
      <c r="K458" s="2">
        <v>77.84948</v>
      </c>
      <c r="L458" s="2">
        <v>3.0006952830533905E-3</v>
      </c>
      <c r="M458" s="2">
        <v>-3.4385028789150902</v>
      </c>
      <c r="N458" s="2">
        <v>-5.23157229237927</v>
      </c>
      <c r="O458" s="2">
        <v>39.100659520888485</v>
      </c>
      <c r="P458" s="2">
        <v>4.981349259997792</v>
      </c>
      <c r="Q458" s="2">
        <v>8.8515766430430812E-2</v>
      </c>
      <c r="R458" s="2">
        <v>0.13802161417971273</v>
      </c>
      <c r="S458" s="2">
        <v>0.95879876176680501</v>
      </c>
      <c r="T458" s="2">
        <v>3.4128099999999999</v>
      </c>
      <c r="U458" s="2">
        <v>0.41394999999999998</v>
      </c>
      <c r="V458" s="2">
        <v>2.722392095</v>
      </c>
      <c r="W458" s="2">
        <v>2.5808031730000001</v>
      </c>
      <c r="X458" s="2">
        <v>5.9787140560000003</v>
      </c>
      <c r="Y458" s="2">
        <v>0.75768629973352941</v>
      </c>
      <c r="Z458" s="2">
        <v>13.886175249000001</v>
      </c>
      <c r="AA458" s="2">
        <v>0.6204172743858769</v>
      </c>
      <c r="AB458" s="2">
        <v>-0.92449844300372697</v>
      </c>
      <c r="AC458" s="2">
        <v>-0.18934999999999999</v>
      </c>
      <c r="AD458" s="6">
        <f t="shared" si="43"/>
        <v>0</v>
      </c>
      <c r="AE458" s="2">
        <v>1</v>
      </c>
      <c r="AF458" s="16">
        <v>574000</v>
      </c>
      <c r="AG458" s="16">
        <v>191289000</v>
      </c>
      <c r="AH458" s="16">
        <v>32682000</v>
      </c>
      <c r="AI458" s="16">
        <v>236789000</v>
      </c>
      <c r="AJ458" s="16">
        <v>20096000</v>
      </c>
      <c r="AK458" s="16">
        <v>197503000</v>
      </c>
      <c r="AL458" s="16">
        <v>191724000</v>
      </c>
      <c r="AM458" s="16">
        <v>199233000</v>
      </c>
      <c r="AN458" s="16">
        <v>227033000</v>
      </c>
      <c r="AO458" s="16">
        <v>108830000</v>
      </c>
      <c r="AP458" s="16">
        <v>15487000</v>
      </c>
      <c r="AQ458" s="16">
        <v>605551914</v>
      </c>
    </row>
    <row r="459" spans="1:43">
      <c r="A459" s="1">
        <f t="shared" si="39"/>
        <v>40808</v>
      </c>
      <c r="B459" s="1">
        <f t="shared" si="40"/>
        <v>41173</v>
      </c>
      <c r="C459" s="1">
        <f t="shared" si="41"/>
        <v>41539</v>
      </c>
      <c r="D459" s="1">
        <f t="shared" si="42"/>
        <v>41874</v>
      </c>
      <c r="E459" s="7">
        <v>41904</v>
      </c>
      <c r="F459" t="s">
        <v>480</v>
      </c>
      <c r="G459" s="10">
        <v>284007402</v>
      </c>
      <c r="H459" s="10">
        <v>13.34971966993076</v>
      </c>
      <c r="I459" s="2">
        <v>-8.2402673721783994</v>
      </c>
      <c r="J459" s="2">
        <v>-1.4087220541858201</v>
      </c>
      <c r="K459" s="2">
        <v>10.82579</v>
      </c>
      <c r="L459" s="2">
        <v>-3.5926939220836097E-2</v>
      </c>
      <c r="M459" s="2">
        <v>2.8654846972946801</v>
      </c>
      <c r="N459" s="2">
        <v>4.1172895866611903</v>
      </c>
      <c r="O459" s="2">
        <v>6.4105387067619484</v>
      </c>
      <c r="P459" s="2">
        <v>8.1483162230501005</v>
      </c>
      <c r="Q459" s="2">
        <v>-1.5925932883934533E-2</v>
      </c>
      <c r="R459" s="2">
        <v>8.0355538229479703E-2</v>
      </c>
      <c r="S459" s="2">
        <v>1.0470566881583523</v>
      </c>
      <c r="T459" s="2">
        <v>1.35823</v>
      </c>
      <c r="U459" s="2">
        <v>9.6970000000000001E-2</v>
      </c>
      <c r="V459" s="2">
        <v>0.17679156500000001</v>
      </c>
      <c r="W459" s="2">
        <v>0.641613616</v>
      </c>
      <c r="X459" s="2">
        <v>1.092459332</v>
      </c>
      <c r="Y459" s="2">
        <v>2.6948604813065646</v>
      </c>
      <c r="Z459" s="2">
        <v>81.865303052000002</v>
      </c>
      <c r="AA459" s="2">
        <v>6.9687058790578529E-2</v>
      </c>
      <c r="AB459" s="2">
        <v>24.960578570831899</v>
      </c>
      <c r="AC459" s="2">
        <v>0.65966999999999998</v>
      </c>
      <c r="AD459" s="6">
        <f t="shared" si="43"/>
        <v>0</v>
      </c>
      <c r="AE459" s="2">
        <v>1</v>
      </c>
      <c r="AF459" s="16">
        <v>-28220000</v>
      </c>
      <c r="AG459" s="16">
        <v>785483000</v>
      </c>
      <c r="AH459" s="16">
        <v>89871000</v>
      </c>
      <c r="AI459" s="16">
        <v>1118417000</v>
      </c>
      <c r="AJ459" s="16">
        <v>-18650000</v>
      </c>
      <c r="AK459" s="16">
        <v>929250000</v>
      </c>
      <c r="AL459" s="16">
        <v>1057317000</v>
      </c>
      <c r="AM459" s="16">
        <v>1159906000</v>
      </c>
      <c r="AN459" s="16">
        <v>1171046000</v>
      </c>
      <c r="AO459" s="16">
        <v>212588000</v>
      </c>
      <c r="AP459" s="16">
        <v>121045000</v>
      </c>
      <c r="AQ459" s="16">
        <v>775963657.75999999</v>
      </c>
    </row>
    <row r="460" spans="1:43">
      <c r="A460" s="1">
        <f t="shared" si="39"/>
        <v>40808</v>
      </c>
      <c r="B460" s="1">
        <f t="shared" si="40"/>
        <v>41173</v>
      </c>
      <c r="C460" s="1">
        <f t="shared" si="41"/>
        <v>41539</v>
      </c>
      <c r="D460" s="1">
        <f t="shared" si="42"/>
        <v>41874</v>
      </c>
      <c r="E460" s="7">
        <v>41904</v>
      </c>
      <c r="F460" t="s">
        <v>481</v>
      </c>
      <c r="G460" s="10">
        <v>11249773961.16</v>
      </c>
      <c r="H460" s="10">
        <v>-2.3206331363908257</v>
      </c>
      <c r="I460" s="2">
        <v>17.744465748649102</v>
      </c>
      <c r="J460" s="2">
        <v>18.590211833455101</v>
      </c>
      <c r="K460" s="2">
        <v>50.332839999999997</v>
      </c>
      <c r="L460" s="2">
        <v>0.15061349693251533</v>
      </c>
      <c r="M460" s="2">
        <v>25.529583637691701</v>
      </c>
      <c r="N460" s="2">
        <v>20.519594892118</v>
      </c>
      <c r="O460" s="2">
        <v>14.402744930060901</v>
      </c>
      <c r="P460" s="2">
        <v>6.0341589508500002</v>
      </c>
      <c r="Q460" s="2">
        <v>0.20007396449704143</v>
      </c>
      <c r="R460" s="2">
        <v>0.16846254927726675</v>
      </c>
      <c r="S460" s="2">
        <v>0.71064388961892244</v>
      </c>
      <c r="T460" s="2">
        <v>5.0156700000000001</v>
      </c>
      <c r="U460" s="2">
        <v>0.4042</v>
      </c>
      <c r="V460" s="2">
        <v>4.49914302</v>
      </c>
      <c r="W460" s="2">
        <v>4.3187193529999996</v>
      </c>
      <c r="X460" s="2">
        <v>3.9952204930000002</v>
      </c>
      <c r="Y460" s="2">
        <v>0.12607944732297063</v>
      </c>
      <c r="Z460" s="2">
        <v>2.9091761329999999</v>
      </c>
      <c r="AA460" s="2">
        <v>0.22147239263803681</v>
      </c>
      <c r="AB460" s="2">
        <v>-3.2268907563025202</v>
      </c>
      <c r="AC460" s="2">
        <v>-0.11779000000000001</v>
      </c>
      <c r="AD460" s="6">
        <f t="shared" si="43"/>
        <v>0</v>
      </c>
      <c r="AE460" s="2">
        <v>1</v>
      </c>
      <c r="AF460" s="16">
        <v>491000000</v>
      </c>
      <c r="AG460" s="16">
        <v>3260000000</v>
      </c>
      <c r="AH460" s="16">
        <v>641000000</v>
      </c>
      <c r="AI460" s="16">
        <v>3805000000</v>
      </c>
      <c r="AJ460" s="16">
        <v>541000000</v>
      </c>
      <c r="AK460" s="16">
        <v>2271000000</v>
      </c>
      <c r="AL460" s="16">
        <v>2505000000</v>
      </c>
      <c r="AM460" s="16">
        <v>2623000000</v>
      </c>
      <c r="AN460" s="16">
        <v>2704000000</v>
      </c>
      <c r="AO460" s="16">
        <v>2895000000</v>
      </c>
      <c r="AP460" s="16">
        <v>821000000</v>
      </c>
      <c r="AQ460" s="16">
        <v>11824653587.58</v>
      </c>
    </row>
    <row r="461" spans="1:43">
      <c r="A461" s="1">
        <f t="shared" si="39"/>
        <v>40807</v>
      </c>
      <c r="B461" s="1">
        <f t="shared" si="40"/>
        <v>41172</v>
      </c>
      <c r="C461" s="1">
        <f t="shared" si="41"/>
        <v>41538</v>
      </c>
      <c r="D461" s="1">
        <f t="shared" si="42"/>
        <v>41873</v>
      </c>
      <c r="E461" s="7">
        <v>41903</v>
      </c>
      <c r="F461" t="s">
        <v>482</v>
      </c>
      <c r="G461" s="10">
        <v>4549200904.9899998</v>
      </c>
      <c r="H461" s="10">
        <v>12.588078145420145</v>
      </c>
      <c r="I461" s="2">
        <v>9.9964270117908605</v>
      </c>
      <c r="J461" s="2">
        <v>4.5151341270979799</v>
      </c>
      <c r="K461" s="2">
        <v>25.89527</v>
      </c>
      <c r="L461" s="2">
        <v>6.5059496213877299E-2</v>
      </c>
      <c r="M461" s="2">
        <v>11.289628460766</v>
      </c>
      <c r="N461" s="2">
        <v>11.937581767505399</v>
      </c>
      <c r="O461" s="2">
        <v>13.855566226185749</v>
      </c>
      <c r="P461" s="2">
        <v>15.84215533660784</v>
      </c>
      <c r="Q461" s="2">
        <v>-4.926465738969861E-2</v>
      </c>
      <c r="R461" s="2">
        <v>-1.7871475199315104E-2</v>
      </c>
      <c r="S461" s="2">
        <v>0.81133286960243989</v>
      </c>
      <c r="T461" s="2">
        <v>1.78996</v>
      </c>
      <c r="U461" s="2">
        <v>0.20496</v>
      </c>
      <c r="V461" s="2">
        <v>1.8747411309999999</v>
      </c>
      <c r="W461" s="2">
        <v>2.2524487770000001</v>
      </c>
      <c r="X461" s="2">
        <v>3.8465990450000001</v>
      </c>
      <c r="Y461" s="2">
        <v>0.98893499308437072</v>
      </c>
      <c r="Z461" s="2">
        <v>18.918188589</v>
      </c>
      <c r="AA461" s="2">
        <v>7.3558955339205687E-2</v>
      </c>
      <c r="AB461" s="2">
        <v>14.3733595351577</v>
      </c>
      <c r="AC461" s="2">
        <v>0.42365999999999998</v>
      </c>
      <c r="AD461" s="6">
        <f t="shared" si="43"/>
        <v>0</v>
      </c>
      <c r="AE461" s="2">
        <v>1</v>
      </c>
      <c r="AF461" s="16">
        <v>168400000</v>
      </c>
      <c r="AG461" s="16">
        <v>2588400000</v>
      </c>
      <c r="AH461" s="16">
        <v>-66800000</v>
      </c>
      <c r="AI461" s="16">
        <v>3737800000</v>
      </c>
      <c r="AJ461" s="16">
        <v>-149400000</v>
      </c>
      <c r="AK461" s="16">
        <v>1953600000</v>
      </c>
      <c r="AL461" s="16">
        <v>2311600000</v>
      </c>
      <c r="AM461" s="16">
        <v>2736400000</v>
      </c>
      <c r="AN461" s="16">
        <v>3032600000</v>
      </c>
      <c r="AO461" s="16">
        <v>1301400000</v>
      </c>
      <c r="AP461" s="16">
        <v>453300000</v>
      </c>
      <c r="AQ461" s="16">
        <v>6280728170.3299999</v>
      </c>
    </row>
    <row r="462" spans="1:43">
      <c r="A462" s="1">
        <f t="shared" si="39"/>
        <v>40804</v>
      </c>
      <c r="B462" s="1">
        <f t="shared" si="40"/>
        <v>41169</v>
      </c>
      <c r="C462" s="1">
        <f t="shared" si="41"/>
        <v>41535</v>
      </c>
      <c r="D462" s="1">
        <f t="shared" si="42"/>
        <v>41870</v>
      </c>
      <c r="E462" s="7">
        <v>41900</v>
      </c>
      <c r="F462" t="s">
        <v>483</v>
      </c>
      <c r="G462" s="10">
        <v>6192862000</v>
      </c>
      <c r="H462" s="10">
        <v>21.343020622928972</v>
      </c>
      <c r="I462" s="2">
        <v>-11.164984880316201</v>
      </c>
      <c r="J462" s="2">
        <v>-13.2565838233114</v>
      </c>
      <c r="K462" s="2">
        <v>67.788380000000004</v>
      </c>
      <c r="L462" s="2">
        <v>-1.6645365820705787E-2</v>
      </c>
      <c r="M462" s="2">
        <v>-5.7454329849211003</v>
      </c>
      <c r="N462" s="2">
        <v>-3.1430337118685099</v>
      </c>
      <c r="O462" s="2">
        <v>116.50886599292257</v>
      </c>
      <c r="P462" s="2">
        <v>23.082813026796831</v>
      </c>
      <c r="Q462" s="2">
        <v>5.1011359472334192E-2</v>
      </c>
      <c r="R462" s="2">
        <v>4.5227237679818476E-2</v>
      </c>
      <c r="S462" s="2">
        <v>0.31641790352558419</v>
      </c>
      <c r="T462" s="2">
        <v>2.1814399999999998</v>
      </c>
      <c r="U462" s="2">
        <v>0.32612000000000002</v>
      </c>
      <c r="V462" s="2">
        <v>8.5927393740000007</v>
      </c>
      <c r="W462" s="2">
        <v>8.3802887649999995</v>
      </c>
      <c r="X462" s="2">
        <v>7.3353841600000003</v>
      </c>
      <c r="Y462" s="2">
        <v>0.79096763943882287</v>
      </c>
      <c r="Z462" s="2">
        <v>12.024328540999999</v>
      </c>
      <c r="AA462" s="2">
        <v>0.20586374873508456</v>
      </c>
      <c r="AB462" s="2">
        <v>-3.3103989722360998</v>
      </c>
      <c r="AC462" s="2">
        <v>-0.12659999999999999</v>
      </c>
      <c r="AD462" s="6">
        <f t="shared" si="43"/>
        <v>0</v>
      </c>
      <c r="AE462" s="2">
        <v>1</v>
      </c>
      <c r="AF462" s="16">
        <v>-24394000</v>
      </c>
      <c r="AG462" s="16">
        <v>1465513000</v>
      </c>
      <c r="AH462" s="16">
        <v>78014000</v>
      </c>
      <c r="AI462" s="16">
        <v>1724934000</v>
      </c>
      <c r="AJ462" s="16">
        <v>27842000</v>
      </c>
      <c r="AK462" s="16">
        <v>292936000</v>
      </c>
      <c r="AL462" s="16">
        <v>349488000</v>
      </c>
      <c r="AM462" s="16">
        <v>439826000</v>
      </c>
      <c r="AN462" s="16">
        <v>545800000</v>
      </c>
      <c r="AO462" s="16">
        <v>818280000</v>
      </c>
      <c r="AP462" s="16">
        <v>48040000</v>
      </c>
      <c r="AQ462" s="16">
        <v>5597085922.3000002</v>
      </c>
    </row>
    <row r="463" spans="1:43">
      <c r="A463" s="1">
        <f t="shared" si="39"/>
        <v>40801</v>
      </c>
      <c r="B463" s="1">
        <f t="shared" si="40"/>
        <v>41166</v>
      </c>
      <c r="C463" s="1">
        <f t="shared" si="41"/>
        <v>41532</v>
      </c>
      <c r="D463" s="1">
        <f t="shared" si="42"/>
        <v>41867</v>
      </c>
      <c r="E463" s="7">
        <v>41897</v>
      </c>
      <c r="F463" t="s">
        <v>484</v>
      </c>
      <c r="G463" s="10">
        <v>8581148204.0200005</v>
      </c>
      <c r="H463" s="10">
        <v>-11.700847176911845</v>
      </c>
      <c r="I463" s="2">
        <v>25.214489990467101</v>
      </c>
      <c r="J463" s="2">
        <v>5.9629149523755904</v>
      </c>
      <c r="K463" s="2">
        <v>11.178660000000001</v>
      </c>
      <c r="L463" s="2">
        <v>0.14900153609831029</v>
      </c>
      <c r="M463" s="2">
        <v>7.65935862030096</v>
      </c>
      <c r="N463" s="2">
        <v>18.454644215100501</v>
      </c>
      <c r="O463" s="2">
        <v>6.9595025094540235</v>
      </c>
      <c r="P463" s="2">
        <v>6.7322080838958023</v>
      </c>
      <c r="Q463" s="2">
        <v>2.2426154287353027E-2</v>
      </c>
      <c r="R463" s="2">
        <v>9.1903362716291223E-2</v>
      </c>
      <c r="S463" s="2">
        <v>1.4230329742082926</v>
      </c>
      <c r="T463" s="2">
        <v>1.1836</v>
      </c>
      <c r="U463" s="2">
        <v>7.1249999999999994E-2</v>
      </c>
      <c r="V463" s="2">
        <v>0.61621678199999996</v>
      </c>
      <c r="W463" s="2">
        <v>0.68249644200000004</v>
      </c>
      <c r="X463" s="2">
        <v>2.5205356669999999</v>
      </c>
      <c r="Y463" s="2">
        <v>0.48089171974522293</v>
      </c>
      <c r="Z463" s="2">
        <v>15.624052443</v>
      </c>
      <c r="AA463" s="2">
        <v>0.26559139784946234</v>
      </c>
      <c r="AB463" s="2">
        <v>3.3683643222851001</v>
      </c>
      <c r="AC463" s="2">
        <v>5.9139999999999998E-2</v>
      </c>
      <c r="AD463" s="6">
        <f t="shared" si="43"/>
        <v>0</v>
      </c>
      <c r="AE463" s="2">
        <v>1</v>
      </c>
      <c r="AF463" s="16">
        <v>970000000</v>
      </c>
      <c r="AG463" s="16">
        <v>6510000000</v>
      </c>
      <c r="AH463" s="16">
        <v>1126000000</v>
      </c>
      <c r="AI463" s="16">
        <v>12252000000</v>
      </c>
      <c r="AJ463" s="16">
        <v>391000000</v>
      </c>
      <c r="AK463" s="16">
        <v>14383000000</v>
      </c>
      <c r="AL463" s="16">
        <v>16244000000</v>
      </c>
      <c r="AM463" s="16">
        <v>16444000000</v>
      </c>
      <c r="AN463" s="16">
        <v>17435000000</v>
      </c>
      <c r="AO463" s="16">
        <v>4396000000</v>
      </c>
      <c r="AP463" s="16">
        <v>1740000000</v>
      </c>
      <c r="AQ463" s="16">
        <v>12109534366.450001</v>
      </c>
    </row>
    <row r="464" spans="1:43">
      <c r="A464" s="1">
        <f t="shared" si="39"/>
        <v>40797</v>
      </c>
      <c r="B464" s="1">
        <f t="shared" si="40"/>
        <v>41162</v>
      </c>
      <c r="C464" s="1">
        <f t="shared" si="41"/>
        <v>41528</v>
      </c>
      <c r="D464" s="1">
        <f t="shared" si="42"/>
        <v>41863</v>
      </c>
      <c r="E464" s="7">
        <v>41893</v>
      </c>
      <c r="F464" t="s">
        <v>485</v>
      </c>
      <c r="G464" s="10">
        <v>1342150546.2</v>
      </c>
      <c r="H464" s="10">
        <v>9.0663084978901534</v>
      </c>
      <c r="I464" s="2">
        <v>4.2186001917545504</v>
      </c>
      <c r="J464" s="2">
        <v>1.72684458398744</v>
      </c>
      <c r="K464" s="2">
        <v>17.83333</v>
      </c>
      <c r="L464" s="2">
        <v>-4.864489228630994E-3</v>
      </c>
      <c r="M464" s="2">
        <v>9.9686028257456805</v>
      </c>
      <c r="N464" s="2">
        <v>7.2405929304447003</v>
      </c>
      <c r="O464" s="2">
        <v>11.524762990094786</v>
      </c>
      <c r="P464" s="2">
        <v>8.5549973387337559</v>
      </c>
      <c r="Q464" s="2">
        <v>0.04</v>
      </c>
      <c r="R464" s="2">
        <v>6.6810344827586202E-2</v>
      </c>
      <c r="S464" s="2">
        <v>0.64655172413793105</v>
      </c>
      <c r="T464" s="2">
        <v>2.0064500000000001</v>
      </c>
      <c r="U464" s="2">
        <v>8.405E-2</v>
      </c>
      <c r="V464" s="2">
        <v>1.1410714209999999</v>
      </c>
      <c r="W464" s="2">
        <v>1.908732332</v>
      </c>
      <c r="X464" s="2">
        <v>2.6624998629999999</v>
      </c>
      <c r="Y464" s="2">
        <v>1.740952380952381</v>
      </c>
      <c r="Z464" s="2">
        <v>42.973609430000003</v>
      </c>
      <c r="AA464" s="2">
        <v>6.1153578874218205E-2</v>
      </c>
      <c r="AB464" s="2">
        <v>12.437662428380101</v>
      </c>
      <c r="AC464" s="2">
        <v>0.57401000000000002</v>
      </c>
      <c r="AD464" s="6">
        <f t="shared" si="43"/>
        <v>0</v>
      </c>
      <c r="AE464" s="2">
        <v>1</v>
      </c>
      <c r="AF464" s="16">
        <v>-7000000</v>
      </c>
      <c r="AG464" s="16">
        <v>1439000000</v>
      </c>
      <c r="AH464" s="16">
        <v>124000000</v>
      </c>
      <c r="AI464" s="16">
        <v>1856000000</v>
      </c>
      <c r="AJ464" s="16">
        <v>48000000</v>
      </c>
      <c r="AK464" s="16">
        <v>951000000</v>
      </c>
      <c r="AL464" s="16">
        <v>951000000</v>
      </c>
      <c r="AM464" s="16">
        <v>972000000</v>
      </c>
      <c r="AN464" s="16">
        <v>1200000000</v>
      </c>
      <c r="AO464" s="16">
        <v>525000000</v>
      </c>
      <c r="AP464" s="16">
        <v>211000000</v>
      </c>
      <c r="AQ464" s="16">
        <v>2431724990.9099998</v>
      </c>
    </row>
    <row r="465" spans="1:43">
      <c r="A465" s="1">
        <f t="shared" si="39"/>
        <v>40797</v>
      </c>
      <c r="B465" s="1">
        <f t="shared" si="40"/>
        <v>41162</v>
      </c>
      <c r="C465" s="1">
        <f t="shared" si="41"/>
        <v>41528</v>
      </c>
      <c r="D465" s="1">
        <f t="shared" si="42"/>
        <v>41863</v>
      </c>
      <c r="E465" s="7">
        <v>41893</v>
      </c>
      <c r="F465" t="s">
        <v>486</v>
      </c>
      <c r="G465" s="10">
        <v>1560101555.04</v>
      </c>
      <c r="H465" s="10">
        <v>6.9109305363504943</v>
      </c>
      <c r="I465" s="2">
        <v>17.798278317504401</v>
      </c>
      <c r="J465" s="2">
        <v>16.520526676512201</v>
      </c>
      <c r="K465" s="2">
        <v>65.366820000000004</v>
      </c>
      <c r="L465" s="2">
        <v>0.1579771653457839</v>
      </c>
      <c r="M465" s="2">
        <v>26.698066977975401</v>
      </c>
      <c r="N465" s="2">
        <v>23.740023658715501</v>
      </c>
      <c r="O465" s="2">
        <v>7.8679999269670668</v>
      </c>
      <c r="P465" s="2">
        <v>11.313262340699014</v>
      </c>
      <c r="Q465" s="2">
        <v>0.28764955393363706</v>
      </c>
      <c r="R465" s="2">
        <v>0.21833878511815596</v>
      </c>
      <c r="S465" s="2">
        <v>0.7008296903182416</v>
      </c>
      <c r="T465" s="2">
        <v>2.0363199999999999</v>
      </c>
      <c r="U465" s="2">
        <v>0.17510000000000001</v>
      </c>
      <c r="V465" s="2">
        <v>2.7235084930000002</v>
      </c>
      <c r="W465" s="2">
        <v>2.6922305500000001</v>
      </c>
      <c r="X465" s="2">
        <v>3.1947369399999999</v>
      </c>
      <c r="Y465" s="2">
        <v>0.27728427778338949</v>
      </c>
      <c r="Z465" s="2">
        <v>4.0656861940000004</v>
      </c>
      <c r="AA465" s="2">
        <v>0.12609610526952367</v>
      </c>
      <c r="AB465" s="2">
        <v>0.87808121873441403</v>
      </c>
      <c r="AC465" s="2">
        <v>9.0990000000000001E-2</v>
      </c>
      <c r="AD465" s="6">
        <f t="shared" si="43"/>
        <v>0</v>
      </c>
      <c r="AE465" s="2">
        <v>1</v>
      </c>
      <c r="AF465" s="16">
        <v>101879000</v>
      </c>
      <c r="AG465" s="16">
        <v>644897000</v>
      </c>
      <c r="AH465" s="16">
        <v>178552000</v>
      </c>
      <c r="AI465" s="16">
        <v>817775000</v>
      </c>
      <c r="AJ465" s="16">
        <v>164858000</v>
      </c>
      <c r="AK465" s="16">
        <v>430798000</v>
      </c>
      <c r="AL465" s="16">
        <v>400334000</v>
      </c>
      <c r="AM465" s="16">
        <v>539820000</v>
      </c>
      <c r="AN465" s="16">
        <v>573121000</v>
      </c>
      <c r="AO465" s="16">
        <v>504897000</v>
      </c>
      <c r="AP465" s="16">
        <v>203196000</v>
      </c>
      <c r="AQ465" s="16">
        <v>1598746113.1600001</v>
      </c>
    </row>
    <row r="466" spans="1:43">
      <c r="A466" s="1">
        <f t="shared" si="39"/>
        <v>40794</v>
      </c>
      <c r="B466" s="1">
        <f t="shared" si="40"/>
        <v>41159</v>
      </c>
      <c r="C466" s="1">
        <f t="shared" si="41"/>
        <v>41525</v>
      </c>
      <c r="D466" s="1">
        <f t="shared" si="42"/>
        <v>41860</v>
      </c>
      <c r="E466" s="7">
        <v>41890</v>
      </c>
      <c r="F466" t="s">
        <v>487</v>
      </c>
      <c r="G466" s="10">
        <v>1000259917.65</v>
      </c>
      <c r="H466" s="10">
        <v>3.3589476303572354</v>
      </c>
      <c r="I466" s="2">
        <v>17.977337590776798</v>
      </c>
      <c r="J466" s="2">
        <v>17.510654011826102</v>
      </c>
      <c r="K466" s="2">
        <v>62.088230000000003</v>
      </c>
      <c r="L466" s="2">
        <v>0.14644861889570346</v>
      </c>
      <c r="M466" s="2">
        <v>25.6577046051937</v>
      </c>
      <c r="N466" s="2">
        <v>22.6103899778876</v>
      </c>
      <c r="O466" s="2">
        <v>7.3421724685880685</v>
      </c>
      <c r="P466" s="2">
        <v>17.271010884199779</v>
      </c>
      <c r="Q466" s="2">
        <v>9.8375632373287711E-2</v>
      </c>
      <c r="R466" s="2">
        <v>0.27178048130716631</v>
      </c>
      <c r="S466" s="2">
        <v>0.67264363733238608</v>
      </c>
      <c r="T466" s="2">
        <v>4.7022700000000004</v>
      </c>
      <c r="U466" s="2">
        <v>0.43856000000000001</v>
      </c>
      <c r="V466" s="2">
        <v>3.4080361300000002</v>
      </c>
      <c r="W466" s="2">
        <v>2.937906355</v>
      </c>
      <c r="X466" s="2">
        <v>3.140481554</v>
      </c>
      <c r="Y466" s="2">
        <v>0.14166678631766863</v>
      </c>
      <c r="Z466" s="2">
        <v>4.1885068859999999</v>
      </c>
      <c r="AA466" s="2">
        <v>0.43024888803182681</v>
      </c>
      <c r="AB466" s="2">
        <v>-2.4851915158028102</v>
      </c>
      <c r="AC466" s="2">
        <v>-0.30615999999999999</v>
      </c>
      <c r="AD466" s="6">
        <f t="shared" si="43"/>
        <v>0</v>
      </c>
      <c r="AE466" s="2">
        <v>1</v>
      </c>
      <c r="AF466" s="16">
        <v>34934000</v>
      </c>
      <c r="AG466" s="16">
        <v>238541000</v>
      </c>
      <c r="AH466" s="16">
        <v>76513000</v>
      </c>
      <c r="AI466" s="16">
        <v>281525000</v>
      </c>
      <c r="AJ466" s="16">
        <v>18629000</v>
      </c>
      <c r="AK466" s="16">
        <v>117936000</v>
      </c>
      <c r="AL466" s="16">
        <v>127855000</v>
      </c>
      <c r="AM466" s="16">
        <v>156176000</v>
      </c>
      <c r="AN466" s="16">
        <v>189366000</v>
      </c>
      <c r="AO466" s="16">
        <v>208941000</v>
      </c>
      <c r="AP466" s="16">
        <v>87228000</v>
      </c>
      <c r="AQ466" s="16">
        <v>640443020.09000003</v>
      </c>
    </row>
    <row r="467" spans="1:43">
      <c r="A467" s="1">
        <f t="shared" si="39"/>
        <v>40777</v>
      </c>
      <c r="B467" s="1">
        <f t="shared" si="40"/>
        <v>41142</v>
      </c>
      <c r="C467" s="1">
        <f t="shared" si="41"/>
        <v>41508</v>
      </c>
      <c r="D467" s="1">
        <f t="shared" si="42"/>
        <v>41843</v>
      </c>
      <c r="E467" s="7">
        <v>41873</v>
      </c>
      <c r="F467" t="s">
        <v>488</v>
      </c>
      <c r="G467" s="10">
        <v>242204860.56</v>
      </c>
      <c r="H467" s="10">
        <v>17.786527468611371</v>
      </c>
      <c r="I467" s="2">
        <v>-10.8865000106015</v>
      </c>
      <c r="J467" s="2">
        <v>-6.5154714529359197</v>
      </c>
      <c r="K467" s="2">
        <v>40.232109999999999</v>
      </c>
      <c r="L467" s="2">
        <v>-3.2793387894536591E-2</v>
      </c>
      <c r="M467" s="2">
        <v>-6.5347600097458001</v>
      </c>
      <c r="N467" s="2">
        <v>-10.836061848207599</v>
      </c>
      <c r="O467" s="2">
        <v>74.301366092040737</v>
      </c>
      <c r="P467" s="2">
        <v>35.587161693522425</v>
      </c>
      <c r="Q467" s="2">
        <v>-9.6289962237292151E-2</v>
      </c>
      <c r="R467" s="2">
        <v>-8.4519036519036514E-2</v>
      </c>
      <c r="S467" s="2">
        <v>1.2575975135975137</v>
      </c>
      <c r="T467" s="2">
        <v>3.2626300000000001</v>
      </c>
      <c r="U467" s="2">
        <v>0.51195999999999997</v>
      </c>
      <c r="V467" s="2">
        <v>1.194473938</v>
      </c>
      <c r="W467" s="2">
        <v>0.99982194400000002</v>
      </c>
      <c r="X467" s="2">
        <v>2.023534486</v>
      </c>
      <c r="Y467" s="2">
        <v>0</v>
      </c>
      <c r="Z467" s="2">
        <v>0</v>
      </c>
      <c r="AA467" s="2">
        <v>0.13153783260881885</v>
      </c>
      <c r="AB467" s="2">
        <v>-1.3537539740767901</v>
      </c>
      <c r="AC467" s="2">
        <v>-0.35848000000000002</v>
      </c>
      <c r="AD467" s="6">
        <f t="shared" si="43"/>
        <v>0</v>
      </c>
      <c r="AE467" s="2">
        <v>1</v>
      </c>
      <c r="AF467" s="16">
        <v>-4051000</v>
      </c>
      <c r="AG467" s="16">
        <v>123531000</v>
      </c>
      <c r="AH467" s="16">
        <v>-13597000</v>
      </c>
      <c r="AI467" s="16">
        <v>160875000</v>
      </c>
      <c r="AJ467" s="16">
        <v>-19481000</v>
      </c>
      <c r="AK467" s="16">
        <v>91071000</v>
      </c>
      <c r="AL467" s="16">
        <v>107771000</v>
      </c>
      <c r="AM467" s="16">
        <v>203908000</v>
      </c>
      <c r="AN467" s="16">
        <v>202316000</v>
      </c>
      <c r="AO467" s="16">
        <v>123531000</v>
      </c>
      <c r="AP467" s="16">
        <v>2651000</v>
      </c>
      <c r="AQ467" s="16">
        <v>196972921.50999999</v>
      </c>
    </row>
    <row r="468" spans="1:43">
      <c r="A468" s="1">
        <f t="shared" si="39"/>
        <v>40775</v>
      </c>
      <c r="B468" s="1">
        <f t="shared" si="40"/>
        <v>41140</v>
      </c>
      <c r="C468" s="1">
        <f t="shared" si="41"/>
        <v>41506</v>
      </c>
      <c r="D468" s="1">
        <f t="shared" si="42"/>
        <v>41841</v>
      </c>
      <c r="E468" s="7">
        <v>41871</v>
      </c>
      <c r="F468" t="s">
        <v>489</v>
      </c>
      <c r="G468" s="10">
        <v>1454251506.24</v>
      </c>
      <c r="H468" s="10">
        <v>-8.0213267945871962</v>
      </c>
      <c r="I468" s="2">
        <v>3.14988988950872</v>
      </c>
      <c r="J468" s="2">
        <v>3.6580658297072999</v>
      </c>
      <c r="K468" s="2">
        <v>25.633880000000001</v>
      </c>
      <c r="L468" s="2">
        <v>-7.3325088870139804E-2</v>
      </c>
      <c r="M468" s="2">
        <v>5.51114435936862</v>
      </c>
      <c r="N468" s="2">
        <v>4.6399411126162997</v>
      </c>
      <c r="O468" s="2">
        <v>37.459536870755244</v>
      </c>
      <c r="P468" s="2">
        <v>-5.6531786699892992</v>
      </c>
      <c r="Q468" s="2">
        <v>6.8360908258148376E-2</v>
      </c>
      <c r="R468" s="2">
        <v>9.5922687123420391E-2</v>
      </c>
      <c r="S468" s="2">
        <v>0.67232791911985312</v>
      </c>
      <c r="T468" s="2">
        <v>4.14208</v>
      </c>
      <c r="U468" s="2">
        <v>0.45057999999999998</v>
      </c>
      <c r="V468" s="2">
        <v>1.8503406659999999</v>
      </c>
      <c r="W468" s="2">
        <v>1.3516585679999999</v>
      </c>
      <c r="X468" s="2">
        <v>1.525235345</v>
      </c>
      <c r="Y468" s="2">
        <v>0</v>
      </c>
      <c r="Z468" s="2">
        <v>0</v>
      </c>
      <c r="AA468" s="2">
        <v>0.36612186065096036</v>
      </c>
      <c r="AB468" s="2">
        <v>-6.4567036038439198</v>
      </c>
      <c r="AC468" s="2">
        <v>-0.37524999999999997</v>
      </c>
      <c r="AD468" s="6">
        <f t="shared" si="43"/>
        <v>0</v>
      </c>
      <c r="AE468" s="2">
        <v>1</v>
      </c>
      <c r="AF468" s="16">
        <v>-88820000</v>
      </c>
      <c r="AG468" s="16">
        <v>1211318000</v>
      </c>
      <c r="AH468" s="16">
        <v>139396000</v>
      </c>
      <c r="AI468" s="16">
        <v>1453212000</v>
      </c>
      <c r="AJ468" s="16">
        <v>66791000</v>
      </c>
      <c r="AK468" s="16">
        <v>1176577000</v>
      </c>
      <c r="AL468" s="16">
        <v>1176577000</v>
      </c>
      <c r="AM468" s="16">
        <v>977035000</v>
      </c>
      <c r="AN468" s="16">
        <v>977035000</v>
      </c>
      <c r="AO468" s="16">
        <v>1211318000</v>
      </c>
      <c r="AP468" s="16">
        <v>39166000</v>
      </c>
      <c r="AQ468" s="16">
        <v>1467140221.0799999</v>
      </c>
    </row>
    <row r="469" spans="1:43">
      <c r="A469" s="1">
        <f t="shared" si="39"/>
        <v>40773</v>
      </c>
      <c r="B469" s="1">
        <f t="shared" si="40"/>
        <v>41138</v>
      </c>
      <c r="C469" s="1">
        <f t="shared" si="41"/>
        <v>41504</v>
      </c>
      <c r="D469" s="1">
        <f t="shared" si="42"/>
        <v>41839</v>
      </c>
      <c r="E469" s="7">
        <v>41869</v>
      </c>
      <c r="F469" t="s">
        <v>490</v>
      </c>
      <c r="G469" s="10">
        <v>8186840389.3500004</v>
      </c>
      <c r="H469" s="10">
        <v>-12.147294703085377</v>
      </c>
      <c r="I469" s="2">
        <v>22.170312301843399</v>
      </c>
      <c r="J469" s="2">
        <v>3.3944068836339101</v>
      </c>
      <c r="K469" s="2">
        <v>34.256459999999997</v>
      </c>
      <c r="L469" s="2">
        <v>0.20967558956857146</v>
      </c>
      <c r="M469" s="2">
        <v>5.4584891104271103</v>
      </c>
      <c r="N469" s="2">
        <v>21.6326170541357</v>
      </c>
      <c r="O469" s="2">
        <v>8.1399360871024697</v>
      </c>
      <c r="P469" s="2">
        <v>9.727246639757043</v>
      </c>
      <c r="Q469" s="2">
        <v>-2.6219133659505112E-2</v>
      </c>
      <c r="R469" s="2">
        <v>0.12722120855740957</v>
      </c>
      <c r="S469" s="2">
        <v>2.8010367504335068</v>
      </c>
      <c r="T469" s="2">
        <v>1.7191000000000001</v>
      </c>
      <c r="U469" s="2">
        <v>0.20938000000000001</v>
      </c>
      <c r="V469" s="2">
        <v>0.67408749400000001</v>
      </c>
      <c r="W469" s="2">
        <v>0.73138882800000005</v>
      </c>
      <c r="X469" s="2">
        <v>4.2187180670000002</v>
      </c>
      <c r="Y469" s="2">
        <v>0.32298763957462379</v>
      </c>
      <c r="Z469" s="2">
        <v>10.229066266</v>
      </c>
      <c r="AA469" s="2">
        <v>6.6649492089452755E-2</v>
      </c>
      <c r="AB469" s="2">
        <v>3.2276408028063601</v>
      </c>
      <c r="AC469" s="2">
        <v>0.17559</v>
      </c>
      <c r="AD469" s="6">
        <f t="shared" si="43"/>
        <v>0</v>
      </c>
      <c r="AE469" s="2">
        <v>1</v>
      </c>
      <c r="AF469" s="16">
        <v>443575000</v>
      </c>
      <c r="AG469" s="16">
        <v>2115530000</v>
      </c>
      <c r="AH469" s="16">
        <v>471973000</v>
      </c>
      <c r="AI469" s="16">
        <v>3709861000</v>
      </c>
      <c r="AJ469" s="16">
        <v>-272455000</v>
      </c>
      <c r="AK469" s="16">
        <v>7866971000</v>
      </c>
      <c r="AL469" s="16">
        <v>8547835000</v>
      </c>
      <c r="AM469" s="16">
        <v>9331005000</v>
      </c>
      <c r="AN469" s="16">
        <v>10391457000</v>
      </c>
      <c r="AO469" s="16">
        <v>1599055000</v>
      </c>
      <c r="AP469" s="16">
        <v>932442000</v>
      </c>
      <c r="AQ469" s="16">
        <v>7590018284.9300003</v>
      </c>
    </row>
    <row r="470" spans="1:43">
      <c r="A470" s="1">
        <f t="shared" si="39"/>
        <v>40769</v>
      </c>
      <c r="B470" s="1">
        <f t="shared" si="40"/>
        <v>41134</v>
      </c>
      <c r="C470" s="1">
        <f t="shared" si="41"/>
        <v>41500</v>
      </c>
      <c r="D470" s="1">
        <f t="shared" si="42"/>
        <v>41835</v>
      </c>
      <c r="E470" s="7">
        <v>41865</v>
      </c>
      <c r="F470" t="s">
        <v>491</v>
      </c>
      <c r="G470" s="10">
        <v>1095281460</v>
      </c>
      <c r="H470" s="10">
        <v>-6.4299360107966956</v>
      </c>
      <c r="I470" s="2">
        <v>10.3704779194636</v>
      </c>
      <c r="J470" s="2">
        <v>6.5338128615633897</v>
      </c>
      <c r="K470" s="2">
        <v>18.325240000000001</v>
      </c>
      <c r="L470" s="2">
        <v>9.2889431684510151E-2</v>
      </c>
      <c r="M470" s="2">
        <v>5.08250402873868</v>
      </c>
      <c r="N470" s="2">
        <v>7.0595113674794003</v>
      </c>
      <c r="O470" s="2">
        <v>7.819937966836112</v>
      </c>
      <c r="P470" s="2">
        <v>17.985803418484426</v>
      </c>
      <c r="Q470" s="2">
        <v>0.14494655516190955</v>
      </c>
      <c r="R470" s="2">
        <v>0.17980311017893921</v>
      </c>
      <c r="S470" s="2">
        <v>1.0989014228218354</v>
      </c>
      <c r="T470" s="2">
        <v>4.4003100000000002</v>
      </c>
      <c r="U470" s="2">
        <v>0.52908999999999995</v>
      </c>
      <c r="V470" s="2">
        <v>0.85897621300000004</v>
      </c>
      <c r="W470" s="2">
        <v>0.57346502200000005</v>
      </c>
      <c r="X470" s="2">
        <v>1.25591874</v>
      </c>
      <c r="Y470" s="2">
        <v>3.6309211972960623E-2</v>
      </c>
      <c r="Z470" s="2">
        <v>4.2975497880000004</v>
      </c>
      <c r="AA470" s="2">
        <v>0.29134174710004701</v>
      </c>
      <c r="AB470" s="2">
        <v>-7.4018936557184096</v>
      </c>
      <c r="AC470" s="2">
        <v>-0.40589999999999998</v>
      </c>
      <c r="AD470" s="6">
        <f t="shared" si="43"/>
        <v>0</v>
      </c>
      <c r="AE470" s="2">
        <v>1</v>
      </c>
      <c r="AF470" s="16">
        <v>94997000</v>
      </c>
      <c r="AG470" s="16">
        <v>1022689000</v>
      </c>
      <c r="AH470" s="16">
        <v>237893000</v>
      </c>
      <c r="AI470" s="16">
        <v>1323075000</v>
      </c>
      <c r="AJ470" s="16">
        <v>210742000</v>
      </c>
      <c r="AK470" s="16">
        <v>956476000</v>
      </c>
      <c r="AL470" s="16">
        <v>897730000</v>
      </c>
      <c r="AM470" s="16">
        <v>1407929000</v>
      </c>
      <c r="AN470" s="16">
        <v>1453929000</v>
      </c>
      <c r="AO470" s="16">
        <v>986857000</v>
      </c>
      <c r="AP470" s="16">
        <v>106622000</v>
      </c>
      <c r="AQ470" s="16">
        <v>833777425.89999998</v>
      </c>
    </row>
    <row r="471" spans="1:43">
      <c r="A471" s="1">
        <f t="shared" si="39"/>
        <v>40766</v>
      </c>
      <c r="B471" s="1">
        <f t="shared" si="40"/>
        <v>41131</v>
      </c>
      <c r="C471" s="1">
        <f t="shared" si="41"/>
        <v>41497</v>
      </c>
      <c r="D471" s="1">
        <f t="shared" si="42"/>
        <v>41832</v>
      </c>
      <c r="E471" s="7">
        <v>41862</v>
      </c>
      <c r="F471" t="s">
        <v>492</v>
      </c>
      <c r="G471" s="10">
        <v>547909982.10000002</v>
      </c>
      <c r="H471" s="10">
        <v>0.91352161356231387</v>
      </c>
      <c r="I471" s="2">
        <v>-11.5715797998261</v>
      </c>
      <c r="J471" s="2">
        <v>-1.4053171856220601</v>
      </c>
      <c r="K471" s="2">
        <v>9.3323499999999999</v>
      </c>
      <c r="L471" s="2">
        <v>-1.571969151037261E-2</v>
      </c>
      <c r="M471" s="2">
        <v>1.0870150596672801</v>
      </c>
      <c r="N471" s="2">
        <v>2.5966303892513798</v>
      </c>
      <c r="O471" s="2">
        <v>10.611408827303054</v>
      </c>
      <c r="P471" s="2">
        <v>-1.7833736149109758</v>
      </c>
      <c r="Q471" s="2">
        <v>1.3875797142877701E-2</v>
      </c>
      <c r="R471" s="2">
        <v>5.5136462428080124E-2</v>
      </c>
      <c r="S471" s="2">
        <v>1.8428135574014941</v>
      </c>
      <c r="T471" s="2">
        <v>1.53996</v>
      </c>
      <c r="U471" s="2">
        <v>0.13297</v>
      </c>
      <c r="V471" s="2">
        <v>0.160383094</v>
      </c>
      <c r="W471" s="2">
        <v>0.407385938</v>
      </c>
      <c r="X471" s="2">
        <v>1.389335789</v>
      </c>
      <c r="Y471" s="2">
        <v>1.6868542005506906</v>
      </c>
      <c r="Z471" s="2">
        <v>51.530179429999997</v>
      </c>
      <c r="AA471" s="2">
        <v>5.3691468625722244E-2</v>
      </c>
      <c r="AB471" s="2">
        <v>12.334146339328001</v>
      </c>
      <c r="AC471" s="2">
        <v>0.57413000000000003</v>
      </c>
      <c r="AD471" s="6">
        <f t="shared" si="43"/>
        <v>0</v>
      </c>
      <c r="AE471" s="2">
        <v>1</v>
      </c>
      <c r="AF471" s="16">
        <v>-15815000</v>
      </c>
      <c r="AG471" s="16">
        <v>1006063000</v>
      </c>
      <c r="AH471" s="16">
        <v>91479000</v>
      </c>
      <c r="AI471" s="16">
        <v>1659138000</v>
      </c>
      <c r="AJ471" s="16">
        <v>42425000</v>
      </c>
      <c r="AK471" s="16">
        <v>3227432000</v>
      </c>
      <c r="AL471" s="16">
        <v>3139296000</v>
      </c>
      <c r="AM471" s="16">
        <v>3078337000</v>
      </c>
      <c r="AN471" s="16">
        <v>3057482000</v>
      </c>
      <c r="AO471" s="16">
        <v>374439000</v>
      </c>
      <c r="AP471" s="16">
        <v>116910000</v>
      </c>
      <c r="AQ471" s="16">
        <v>1240579806</v>
      </c>
    </row>
    <row r="472" spans="1:43">
      <c r="A472" s="1">
        <f t="shared" si="39"/>
        <v>40765</v>
      </c>
      <c r="B472" s="1">
        <f t="shared" si="40"/>
        <v>41130</v>
      </c>
      <c r="C472" s="1">
        <f t="shared" si="41"/>
        <v>41496</v>
      </c>
      <c r="D472" s="1">
        <f t="shared" si="42"/>
        <v>41831</v>
      </c>
      <c r="E472" s="7">
        <v>41861</v>
      </c>
      <c r="F472" t="s">
        <v>493</v>
      </c>
      <c r="G472" s="10">
        <v>8001818568</v>
      </c>
      <c r="H472" s="10">
        <v>3.9386028247881795</v>
      </c>
      <c r="I472" s="2">
        <v>30.812041487477899</v>
      </c>
      <c r="J472" s="2">
        <v>40.572951365756197</v>
      </c>
      <c r="K472" s="2">
        <v>64.98339</v>
      </c>
      <c r="L472" s="2">
        <v>9.8593825763698073E-2</v>
      </c>
      <c r="M472" s="2">
        <v>59.360426382411703</v>
      </c>
      <c r="N472" s="2">
        <v>14.322456196752899</v>
      </c>
      <c r="O472" s="2">
        <v>9.2531802797072267</v>
      </c>
      <c r="P472" s="2">
        <v>1.1968671039121555</v>
      </c>
      <c r="Q472" s="2">
        <v>0.48704318936877078</v>
      </c>
      <c r="R472" s="2">
        <v>0.13210161662817552</v>
      </c>
      <c r="S472" s="2">
        <v>0.2317167051578137</v>
      </c>
      <c r="T472" s="2">
        <v>1.0974699999999999</v>
      </c>
      <c r="U472" s="2">
        <v>4.1599999999999996E-3</v>
      </c>
      <c r="V472" s="2">
        <v>5.5148074920000001</v>
      </c>
      <c r="W472" s="2">
        <v>6.7379920359999996</v>
      </c>
      <c r="X472" s="2">
        <v>4.0984492039999996</v>
      </c>
      <c r="Y472" s="2">
        <v>2.1908200103145949</v>
      </c>
      <c r="Z472" s="2">
        <v>41.379408351000002</v>
      </c>
      <c r="AA472" s="2">
        <v>1.2607079359948278E-2</v>
      </c>
      <c r="AB472" s="2">
        <v>18.760367380540298</v>
      </c>
      <c r="AC472" s="2">
        <v>0.67398999999999998</v>
      </c>
      <c r="AD472" s="6">
        <f t="shared" si="43"/>
        <v>0</v>
      </c>
      <c r="AE472" s="2">
        <v>1</v>
      </c>
      <c r="AF472" s="16">
        <v>610000000</v>
      </c>
      <c r="AG472" s="16">
        <v>6187000000</v>
      </c>
      <c r="AH472" s="16">
        <v>858000000</v>
      </c>
      <c r="AI472" s="16">
        <v>6495000000</v>
      </c>
      <c r="AJ472" s="16">
        <v>733000000</v>
      </c>
      <c r="AK472" s="16">
        <v>1454000000</v>
      </c>
      <c r="AL472" s="16">
        <v>1531000000</v>
      </c>
      <c r="AM472" s="16">
        <v>1515000000</v>
      </c>
      <c r="AN472" s="16">
        <v>1505000000</v>
      </c>
      <c r="AO472" s="16">
        <v>1939000000</v>
      </c>
      <c r="AP472" s="16">
        <v>1093000000</v>
      </c>
      <c r="AQ472" s="16">
        <v>10113726045.719999</v>
      </c>
    </row>
    <row r="473" spans="1:43">
      <c r="A473" s="1">
        <f t="shared" si="39"/>
        <v>40759</v>
      </c>
      <c r="B473" s="1">
        <f t="shared" si="40"/>
        <v>41124</v>
      </c>
      <c r="C473" s="1">
        <f t="shared" si="41"/>
        <v>41490</v>
      </c>
      <c r="D473" s="1">
        <f t="shared" si="42"/>
        <v>41825</v>
      </c>
      <c r="E473" s="7">
        <v>41855</v>
      </c>
      <c r="F473" t="s">
        <v>494</v>
      </c>
      <c r="G473" s="10">
        <v>401915058.30000001</v>
      </c>
      <c r="H473" s="10">
        <v>-1.7523599498957878</v>
      </c>
      <c r="I473" s="2">
        <v>3.7709829550671099</v>
      </c>
      <c r="J473" s="2">
        <v>1.2393818732241499</v>
      </c>
      <c r="K473" s="2">
        <v>16.024539999999998</v>
      </c>
      <c r="L473" s="2">
        <v>7.8198494063759227E-2</v>
      </c>
      <c r="M473" s="2">
        <v>3.0742532979775499</v>
      </c>
      <c r="N473" s="2">
        <v>4.5131188904247397</v>
      </c>
      <c r="O473" s="2">
        <v>4.8431910401175067</v>
      </c>
      <c r="P473" s="2">
        <v>22.422541859205648</v>
      </c>
      <c r="Q473" s="2">
        <v>4.6185278836953884E-2</v>
      </c>
      <c r="R473" s="2">
        <v>0.13271633636541438</v>
      </c>
      <c r="S473" s="2">
        <v>1.4727946339539641</v>
      </c>
      <c r="T473" s="2">
        <v>2.39642</v>
      </c>
      <c r="U473" s="2">
        <v>0.19752</v>
      </c>
      <c r="V473" s="2">
        <v>0.361898522</v>
      </c>
      <c r="W473" s="2">
        <v>0.64976568400000001</v>
      </c>
      <c r="X473" s="2">
        <v>1.1571276029999999</v>
      </c>
      <c r="Y473" s="2">
        <v>0.91384621746231931</v>
      </c>
      <c r="Z473" s="2">
        <v>45.017825162999998</v>
      </c>
      <c r="AA473" s="2">
        <v>5.5700195534045607E-3</v>
      </c>
      <c r="AB473" s="2">
        <v>6.2313705352048396</v>
      </c>
      <c r="AC473" s="2">
        <v>0.47192000000000001</v>
      </c>
      <c r="AD473" s="6">
        <f t="shared" si="43"/>
        <v>0</v>
      </c>
      <c r="AE473" s="2">
        <v>1</v>
      </c>
      <c r="AF473" s="16">
        <v>36193000</v>
      </c>
      <c r="AG473" s="16">
        <v>462835000</v>
      </c>
      <c r="AH473" s="16">
        <v>82785000</v>
      </c>
      <c r="AI473" s="16">
        <v>623774000</v>
      </c>
      <c r="AJ473" s="16">
        <v>42430000</v>
      </c>
      <c r="AK473" s="16">
        <v>504084000</v>
      </c>
      <c r="AL473" s="16">
        <v>593858000</v>
      </c>
      <c r="AM473" s="16">
        <v>685169000</v>
      </c>
      <c r="AN473" s="16">
        <v>918691000</v>
      </c>
      <c r="AO473" s="16">
        <v>241835000</v>
      </c>
      <c r="AP473" s="16">
        <v>108930000</v>
      </c>
      <c r="AQ473" s="16">
        <v>527568800</v>
      </c>
    </row>
    <row r="474" spans="1:43">
      <c r="A474" s="1">
        <f t="shared" si="39"/>
        <v>40756</v>
      </c>
      <c r="B474" s="1">
        <f t="shared" si="40"/>
        <v>41121</v>
      </c>
      <c r="C474" s="1">
        <f t="shared" si="41"/>
        <v>41487</v>
      </c>
      <c r="D474" s="1">
        <f t="shared" si="42"/>
        <v>41822</v>
      </c>
      <c r="E474" s="7">
        <v>41852</v>
      </c>
      <c r="F474" t="s">
        <v>495</v>
      </c>
      <c r="G474" s="10">
        <v>2179278920</v>
      </c>
      <c r="H474" s="10">
        <v>13.263604493701198</v>
      </c>
      <c r="I474" s="2">
        <v>55.774962825486597</v>
      </c>
      <c r="J474" s="2">
        <v>10.9662238862271</v>
      </c>
      <c r="K474" s="2">
        <v>62.51641</v>
      </c>
      <c r="L474" s="2">
        <v>0.19546804455948383</v>
      </c>
      <c r="M474" s="2">
        <v>23.3288460304076</v>
      </c>
      <c r="N474" s="2">
        <v>17.686994560873401</v>
      </c>
      <c r="O474" s="2">
        <v>13.380959256536805</v>
      </c>
      <c r="P474" s="2">
        <v>8.9318995202976055</v>
      </c>
      <c r="Q474" s="2">
        <v>0.18913001397136922</v>
      </c>
      <c r="R474" s="2">
        <v>0.20972055572291465</v>
      </c>
      <c r="S474" s="2">
        <v>1.0181503474544684</v>
      </c>
      <c r="T474" s="2">
        <v>2.1727699999999999</v>
      </c>
      <c r="U474" s="2">
        <v>0.27178000000000002</v>
      </c>
      <c r="V474" s="2">
        <v>2.242296552</v>
      </c>
      <c r="W474" s="2">
        <v>3.8095300380000001</v>
      </c>
      <c r="X474" s="2">
        <v>11.356582346</v>
      </c>
      <c r="Y474" s="2">
        <v>5.0720387339307891</v>
      </c>
      <c r="Z474" s="2">
        <v>43.213780913999997</v>
      </c>
      <c r="AA474" s="2">
        <v>8.736665943447984E-2</v>
      </c>
      <c r="AB474" s="2">
        <v>13.9293527216574</v>
      </c>
      <c r="AC474" s="2">
        <v>0.74794000000000005</v>
      </c>
      <c r="AD474" s="6">
        <f t="shared" si="43"/>
        <v>0</v>
      </c>
      <c r="AE474" s="2">
        <v>1</v>
      </c>
      <c r="AF474" s="16">
        <v>141444000</v>
      </c>
      <c r="AG474" s="16">
        <v>723617000</v>
      </c>
      <c r="AH474" s="16">
        <v>205372000</v>
      </c>
      <c r="AI474" s="16">
        <v>979265000</v>
      </c>
      <c r="AJ474" s="16">
        <v>188570000</v>
      </c>
      <c r="AK474" s="16">
        <v>778191000</v>
      </c>
      <c r="AL474" s="16">
        <v>758155000</v>
      </c>
      <c r="AM474" s="16">
        <v>879759000</v>
      </c>
      <c r="AN474" s="16">
        <v>997039000</v>
      </c>
      <c r="AO474" s="16">
        <v>119172000</v>
      </c>
      <c r="AP474" s="16">
        <v>323782000</v>
      </c>
      <c r="AQ474" s="16">
        <v>4332513750</v>
      </c>
    </row>
    <row r="475" spans="1:43">
      <c r="A475" s="1">
        <f t="shared" si="39"/>
        <v>40748</v>
      </c>
      <c r="B475" s="1">
        <f t="shared" si="40"/>
        <v>41113</v>
      </c>
      <c r="C475" s="1">
        <f t="shared" si="41"/>
        <v>41479</v>
      </c>
      <c r="D475" s="1">
        <f t="shared" si="42"/>
        <v>41814</v>
      </c>
      <c r="E475" s="7">
        <v>41844</v>
      </c>
      <c r="F475" t="s">
        <v>496</v>
      </c>
      <c r="G475" s="10">
        <v>1109413561.28</v>
      </c>
      <c r="H475" s="10">
        <v>4.5376158925831405</v>
      </c>
      <c r="I475" s="2">
        <v>9.9149269703335996</v>
      </c>
      <c r="J475" s="2">
        <v>11.7046851696151</v>
      </c>
      <c r="K475" s="2">
        <v>36.508650000000003</v>
      </c>
      <c r="L475" s="2">
        <v>3.9356328903096864E-2</v>
      </c>
      <c r="M475" s="2">
        <v>27.7512537867105</v>
      </c>
      <c r="N475" s="2">
        <v>7.8955537811537502</v>
      </c>
      <c r="O475" s="2">
        <v>10.954631496612409</v>
      </c>
      <c r="P475" s="2">
        <v>21.036610774035609</v>
      </c>
      <c r="Q475" s="2">
        <v>0.24997969839496609</v>
      </c>
      <c r="R475" s="2">
        <v>0.1113178007706257</v>
      </c>
      <c r="S475" s="2">
        <v>0.25090711245551173</v>
      </c>
      <c r="T475" s="2">
        <v>1.10015</v>
      </c>
      <c r="U475" s="2">
        <v>5.2199999999999998E-3</v>
      </c>
      <c r="V475" s="2">
        <v>2.514981535</v>
      </c>
      <c r="W475" s="2">
        <v>5.3728990870000004</v>
      </c>
      <c r="X475" s="2">
        <v>2.4596648929999998</v>
      </c>
      <c r="Y475" s="2">
        <v>1.4300417752357406</v>
      </c>
      <c r="Z475" s="2">
        <v>38.324409248000002</v>
      </c>
      <c r="AA475" s="2">
        <v>8.6246297735647348E-3</v>
      </c>
      <c r="AB475" s="2">
        <v>15.307267796537401</v>
      </c>
      <c r="AC475" s="2">
        <v>0.57986000000000004</v>
      </c>
      <c r="AD475" s="6">
        <f t="shared" si="43"/>
        <v>0</v>
      </c>
      <c r="AE475" s="2">
        <v>1</v>
      </c>
      <c r="AF475" s="16">
        <v>60965000</v>
      </c>
      <c r="AG475" s="16">
        <v>1549052000</v>
      </c>
      <c r="AH475" s="16">
        <v>202145000</v>
      </c>
      <c r="AI475" s="16">
        <v>1815927000</v>
      </c>
      <c r="AJ475" s="16">
        <v>113898000</v>
      </c>
      <c r="AK475" s="16">
        <v>262372000</v>
      </c>
      <c r="AL475" s="16">
        <v>360904000</v>
      </c>
      <c r="AM475" s="16">
        <v>371998000</v>
      </c>
      <c r="AN475" s="16">
        <v>455629000</v>
      </c>
      <c r="AO475" s="16">
        <v>637459000</v>
      </c>
      <c r="AP475" s="16">
        <v>232171000</v>
      </c>
      <c r="AQ475" s="16">
        <v>2543347749.1999998</v>
      </c>
    </row>
    <row r="476" spans="1:43">
      <c r="A476" s="1">
        <f t="shared" si="39"/>
        <v>40740</v>
      </c>
      <c r="B476" s="1">
        <f t="shared" si="40"/>
        <v>41105</v>
      </c>
      <c r="C476" s="1">
        <f t="shared" si="41"/>
        <v>41471</v>
      </c>
      <c r="D476" s="1">
        <f t="shared" si="42"/>
        <v>41806</v>
      </c>
      <c r="E476" s="7">
        <v>41836</v>
      </c>
      <c r="F476" t="s">
        <v>497</v>
      </c>
      <c r="G476" s="10">
        <v>5056203000</v>
      </c>
      <c r="H476" s="10">
        <v>26.975120439844694</v>
      </c>
      <c r="I476" s="2">
        <v>19.8718764583599</v>
      </c>
      <c r="J476" s="2">
        <v>10.3381301315441</v>
      </c>
      <c r="K476" s="2">
        <v>54.1083</v>
      </c>
      <c r="L476" s="2">
        <v>8.0778459077579315E-2</v>
      </c>
      <c r="M476" s="2">
        <v>21.6959477354992</v>
      </c>
      <c r="N476" s="2">
        <v>15.237711398056099</v>
      </c>
      <c r="O476" s="2">
        <v>6.9461902390438244</v>
      </c>
      <c r="P476" s="2">
        <v>6.9499755642903613</v>
      </c>
      <c r="Q476" s="2">
        <v>0.14297915954902632</v>
      </c>
      <c r="R476" s="2">
        <v>0.10028616024973985</v>
      </c>
      <c r="S476" s="2">
        <v>0.50763093999306275</v>
      </c>
      <c r="T476" s="2">
        <v>1.17733</v>
      </c>
      <c r="U476" s="2">
        <v>5.799E-2</v>
      </c>
      <c r="V476" s="2">
        <v>1.7052529350000001</v>
      </c>
      <c r="W476" s="2">
        <v>2.4627791999999999</v>
      </c>
      <c r="X476" s="2">
        <v>3.4658891079999998</v>
      </c>
      <c r="Y476" s="2">
        <v>1.6918905988358186</v>
      </c>
      <c r="Z476" s="2">
        <v>38.390946339999999</v>
      </c>
      <c r="AA476" s="2">
        <v>0.21129180366717024</v>
      </c>
      <c r="AB476" s="2">
        <v>5.1647150663544101</v>
      </c>
      <c r="AC476" s="2">
        <v>0.39195000000000002</v>
      </c>
      <c r="AD476" s="6">
        <f t="shared" si="43"/>
        <v>0</v>
      </c>
      <c r="AE476" s="2">
        <v>1</v>
      </c>
      <c r="AF476" s="16">
        <v>272700000</v>
      </c>
      <c r="AG476" s="16">
        <v>3375900000</v>
      </c>
      <c r="AH476" s="16">
        <v>462600000</v>
      </c>
      <c r="AI476" s="16">
        <v>4612800000</v>
      </c>
      <c r="AJ476" s="16">
        <v>334800000</v>
      </c>
      <c r="AK476" s="16">
        <v>1917200000</v>
      </c>
      <c r="AL476" s="16">
        <v>1957000000</v>
      </c>
      <c r="AM476" s="16">
        <v>2150700000</v>
      </c>
      <c r="AN476" s="16">
        <v>2341600000</v>
      </c>
      <c r="AO476" s="16">
        <v>1254100000</v>
      </c>
      <c r="AP476" s="16">
        <v>803200000</v>
      </c>
      <c r="AQ476" s="16">
        <v>5579180000</v>
      </c>
    </row>
    <row r="477" spans="1:43">
      <c r="A477" s="1">
        <f t="shared" si="39"/>
        <v>40739</v>
      </c>
      <c r="B477" s="1">
        <f t="shared" si="40"/>
        <v>41104</v>
      </c>
      <c r="C477" s="1">
        <f t="shared" si="41"/>
        <v>41470</v>
      </c>
      <c r="D477" s="1">
        <f t="shared" si="42"/>
        <v>41805</v>
      </c>
      <c r="E477" s="7">
        <v>41835</v>
      </c>
      <c r="F477" t="s">
        <v>498</v>
      </c>
      <c r="G477" s="10">
        <v>5262865171.4399996</v>
      </c>
      <c r="H477" s="10">
        <v>-0.5161671053008573</v>
      </c>
      <c r="I477" s="2">
        <v>3.0475039388772598</v>
      </c>
      <c r="J477" s="2">
        <v>5.06020642201835</v>
      </c>
      <c r="K477" s="2">
        <v>44.854120000000002</v>
      </c>
      <c r="L477" s="2">
        <v>0.38206048888275101</v>
      </c>
      <c r="M477" s="2">
        <v>15.5891628440367</v>
      </c>
      <c r="N477" s="2">
        <v>4.6834121079661104</v>
      </c>
      <c r="O477" s="2">
        <v>17.676019114756215</v>
      </c>
      <c r="P477" s="2">
        <v>-18.577162240464105</v>
      </c>
      <c r="Q477" s="2">
        <v>1.1394977500362898E-2</v>
      </c>
      <c r="R477" s="2">
        <v>6.5126620031451657E-2</v>
      </c>
      <c r="S477" s="2">
        <v>0.24904650868535691</v>
      </c>
      <c r="T477" s="2">
        <v>4.7966699999999998</v>
      </c>
      <c r="U477" s="2">
        <v>0.52417999999999998</v>
      </c>
      <c r="V477" s="2">
        <v>3.9066536119999999</v>
      </c>
      <c r="W477" s="2">
        <v>3.9236404239999998</v>
      </c>
      <c r="X477" s="2">
        <v>1.955238512</v>
      </c>
      <c r="Y477" s="2">
        <v>0.4248327430145612</v>
      </c>
      <c r="Z477" s="2">
        <v>23.650671727999999</v>
      </c>
      <c r="AA477" s="2">
        <v>0.35050407402292499</v>
      </c>
      <c r="AB477" s="2">
        <v>-3.0774644075136699</v>
      </c>
      <c r="AC477" s="2">
        <v>-5.2339999999999998E-2</v>
      </c>
      <c r="AD477" s="6">
        <f t="shared" si="43"/>
        <v>0</v>
      </c>
      <c r="AE477" s="2">
        <v>1</v>
      </c>
      <c r="AF477" s="16">
        <v>1659900000</v>
      </c>
      <c r="AG477" s="16">
        <v>4344600000</v>
      </c>
      <c r="AH477" s="16">
        <v>360300000</v>
      </c>
      <c r="AI477" s="16">
        <v>5532300000</v>
      </c>
      <c r="AJ477" s="16">
        <v>15700000</v>
      </c>
      <c r="AK477" s="16">
        <v>3191600000</v>
      </c>
      <c r="AL477" s="16">
        <v>1354100000</v>
      </c>
      <c r="AM477" s="16">
        <v>1323800000</v>
      </c>
      <c r="AN477" s="16">
        <v>1377800000</v>
      </c>
      <c r="AO477" s="16">
        <v>3049200000</v>
      </c>
      <c r="AP477" s="16">
        <v>309700000</v>
      </c>
      <c r="AQ477" s="16">
        <v>5474263119.8400002</v>
      </c>
    </row>
    <row r="478" spans="1:43">
      <c r="A478" s="1">
        <f t="shared" si="39"/>
        <v>40724</v>
      </c>
      <c r="B478" s="1">
        <f t="shared" si="40"/>
        <v>41089</v>
      </c>
      <c r="C478" s="1">
        <f t="shared" si="41"/>
        <v>41455</v>
      </c>
      <c r="D478" s="1">
        <f t="shared" si="42"/>
        <v>41790</v>
      </c>
      <c r="E478" s="7">
        <v>41820</v>
      </c>
      <c r="F478" t="s">
        <v>499</v>
      </c>
      <c r="G478" s="10">
        <v>199750270</v>
      </c>
      <c r="H478" s="10">
        <v>17.418330866091793</v>
      </c>
      <c r="I478" s="2">
        <v>16.567412088802499</v>
      </c>
      <c r="J478" s="2">
        <v>4.4289574432368903</v>
      </c>
      <c r="K478" s="2">
        <v>24.84937</v>
      </c>
      <c r="L478" s="2">
        <v>3.9980144366998281E-2</v>
      </c>
      <c r="M478" s="2">
        <v>9.8873131135911994</v>
      </c>
      <c r="N478" s="2">
        <v>7.7686302040121697</v>
      </c>
      <c r="O478" s="2">
        <v>6.643069319012989</v>
      </c>
      <c r="P478" s="2">
        <v>20.292996274526459</v>
      </c>
      <c r="Q478" s="2">
        <v>3.5713530655391124E-2</v>
      </c>
      <c r="R478" s="2">
        <v>0.13460731414868105</v>
      </c>
      <c r="S478" s="2">
        <v>0.70893285371702641</v>
      </c>
      <c r="T478" s="2">
        <v>1.3637900000000001</v>
      </c>
      <c r="U478" s="2">
        <v>4.3240000000000001E-2</v>
      </c>
      <c r="V478" s="2">
        <v>1.0057256960000001</v>
      </c>
      <c r="W478" s="2">
        <v>1.711497485</v>
      </c>
      <c r="X478" s="2">
        <v>3.7113613270000001</v>
      </c>
      <c r="Y478" s="2">
        <v>2.9220442100993713</v>
      </c>
      <c r="Z478" s="2">
        <v>44.874146220999997</v>
      </c>
      <c r="AA478" s="2">
        <v>4.1159072576475213E-2</v>
      </c>
      <c r="AB478" s="2">
        <v>10.032227441767301</v>
      </c>
      <c r="AC478" s="2">
        <v>0.70387</v>
      </c>
      <c r="AD478" s="6">
        <f t="shared" si="43"/>
        <v>0</v>
      </c>
      <c r="AE478" s="2">
        <v>1</v>
      </c>
      <c r="AF478" s="16">
        <v>7732000</v>
      </c>
      <c r="AG478" s="16">
        <v>193396000</v>
      </c>
      <c r="AH478" s="16">
        <v>35924000</v>
      </c>
      <c r="AI478" s="16">
        <v>266880000</v>
      </c>
      <c r="AJ478" s="16">
        <v>6757000</v>
      </c>
      <c r="AK478" s="16">
        <v>162247000</v>
      </c>
      <c r="AL478" s="16">
        <v>327076000</v>
      </c>
      <c r="AM478" s="16">
        <v>183196000</v>
      </c>
      <c r="AN478" s="16">
        <v>189200000</v>
      </c>
      <c r="AO478" s="16">
        <v>49310000</v>
      </c>
      <c r="AP478" s="16">
        <v>47578000</v>
      </c>
      <c r="AQ478" s="16">
        <v>316063952.06</v>
      </c>
    </row>
    <row r="479" spans="1:43">
      <c r="A479" s="1">
        <f t="shared" si="39"/>
        <v>40717</v>
      </c>
      <c r="B479" s="1">
        <f t="shared" si="40"/>
        <v>41082</v>
      </c>
      <c r="C479" s="1">
        <f t="shared" si="41"/>
        <v>41448</v>
      </c>
      <c r="D479" s="1">
        <f t="shared" si="42"/>
        <v>41783</v>
      </c>
      <c r="E479" s="7">
        <v>41813</v>
      </c>
      <c r="F479" t="s">
        <v>500</v>
      </c>
      <c r="G479" s="10">
        <v>3394128600.8000002</v>
      </c>
      <c r="H479" s="10">
        <v>10.927600782133625</v>
      </c>
      <c r="I479" s="2">
        <v>14.4163844643499</v>
      </c>
      <c r="J479" s="2">
        <v>12.570588424358</v>
      </c>
      <c r="K479" s="2">
        <v>50.573819999999998</v>
      </c>
      <c r="L479" s="2">
        <v>0.15302596258309981</v>
      </c>
      <c r="M479" s="2">
        <v>18.107710741250401</v>
      </c>
      <c r="N479" s="2">
        <v>19.837106384442201</v>
      </c>
      <c r="O479" s="2">
        <v>12.724960296869105</v>
      </c>
      <c r="P479" s="2">
        <v>11.538871009173898</v>
      </c>
      <c r="Q479" s="2">
        <v>0.13875489419084683</v>
      </c>
      <c r="R479" s="2">
        <v>0.12808063746744885</v>
      </c>
      <c r="S479" s="2">
        <v>0.79802056338489069</v>
      </c>
      <c r="T479" s="2">
        <v>2.3513500000000001</v>
      </c>
      <c r="U479" s="2">
        <v>0.35597000000000001</v>
      </c>
      <c r="V479" s="2">
        <v>2.9349625769999999</v>
      </c>
      <c r="W479" s="2">
        <v>2.4452248540000001</v>
      </c>
      <c r="X479" s="2">
        <v>3.3543859290000002</v>
      </c>
      <c r="Y479" s="2">
        <v>1.7160435315263756E-3</v>
      </c>
      <c r="Z479" s="2">
        <v>0</v>
      </c>
      <c r="AA479" s="2">
        <v>0.4338758905863207</v>
      </c>
      <c r="AB479" s="2">
        <v>-8.2384142209247795</v>
      </c>
      <c r="AC479" s="2">
        <v>-0.56432000000000004</v>
      </c>
      <c r="AD479" s="6">
        <f t="shared" si="43"/>
        <v>0</v>
      </c>
      <c r="AE479" s="2">
        <v>1</v>
      </c>
      <c r="AF479" s="16">
        <v>171418000</v>
      </c>
      <c r="AG479" s="16">
        <v>1120189000</v>
      </c>
      <c r="AH479" s="16">
        <v>203525000</v>
      </c>
      <c r="AI479" s="16">
        <v>1589038000</v>
      </c>
      <c r="AJ479" s="16">
        <v>175953000</v>
      </c>
      <c r="AK479" s="16">
        <v>914319000</v>
      </c>
      <c r="AL479" s="16">
        <v>1007859000</v>
      </c>
      <c r="AM479" s="16">
        <v>1107531000</v>
      </c>
      <c r="AN479" s="16">
        <v>1268085000</v>
      </c>
      <c r="AO479" s="16">
        <v>1118270000</v>
      </c>
      <c r="AP479" s="16">
        <v>257083000</v>
      </c>
      <c r="AQ479" s="16">
        <v>3271370968</v>
      </c>
    </row>
    <row r="480" spans="1:43">
      <c r="A480" s="1">
        <f t="shared" si="39"/>
        <v>40717</v>
      </c>
      <c r="B480" s="1">
        <f t="shared" si="40"/>
        <v>41082</v>
      </c>
      <c r="C480" s="1">
        <f t="shared" si="41"/>
        <v>41448</v>
      </c>
      <c r="D480" s="1">
        <f t="shared" si="42"/>
        <v>41783</v>
      </c>
      <c r="E480" s="7">
        <v>41813</v>
      </c>
      <c r="F480" t="s">
        <v>501</v>
      </c>
      <c r="G480" s="10">
        <v>4342322538.3500004</v>
      </c>
      <c r="H480" s="10">
        <v>-2.6681030650945021</v>
      </c>
      <c r="I480" s="2">
        <v>6.80231067404715</v>
      </c>
      <c r="J480" s="2">
        <v>6.54514846312368</v>
      </c>
      <c r="K480" s="2">
        <v>46.575809999999997</v>
      </c>
      <c r="L480" s="2">
        <v>5.300495848019595E-2</v>
      </c>
      <c r="M480" s="2">
        <v>10.991785911241401</v>
      </c>
      <c r="N480" s="2">
        <v>4.1349565976961298</v>
      </c>
      <c r="O480" s="2">
        <v>11.324410551918991</v>
      </c>
      <c r="P480" s="2">
        <v>-9.7923663980877098</v>
      </c>
      <c r="Q480" s="2">
        <v>-3.2792999569645674E-2</v>
      </c>
      <c r="R480" s="2">
        <v>4.9352959487704004E-2</v>
      </c>
      <c r="S480" s="2">
        <v>0.31000133410414904</v>
      </c>
      <c r="T480" s="2">
        <v>1.35442</v>
      </c>
      <c r="U480" s="2">
        <v>5.432E-2</v>
      </c>
      <c r="V480" s="2">
        <v>1.3417311380000001</v>
      </c>
      <c r="W480" s="2">
        <v>2.3208911529999998</v>
      </c>
      <c r="X480" s="2">
        <v>1.350292775</v>
      </c>
      <c r="Y480" s="2">
        <v>1.0207641697350154</v>
      </c>
      <c r="Z480" s="2">
        <v>42.246495097999997</v>
      </c>
      <c r="AA480" s="2">
        <v>2.5091104606009915E-3</v>
      </c>
      <c r="AB480" s="2">
        <v>42.361179466949501</v>
      </c>
      <c r="AC480" s="2">
        <v>0.50263000000000002</v>
      </c>
      <c r="AD480" s="6">
        <f t="shared" si="43"/>
        <v>0</v>
      </c>
      <c r="AE480" s="2">
        <v>1</v>
      </c>
      <c r="AF480" s="16">
        <v>354900000</v>
      </c>
      <c r="AG480" s="16">
        <v>6695600000</v>
      </c>
      <c r="AH480" s="16">
        <v>554900000</v>
      </c>
      <c r="AI480" s="16">
        <v>11243500000</v>
      </c>
      <c r="AJ480" s="16">
        <v>-114300000</v>
      </c>
      <c r="AK480" s="16">
        <v>5169800000</v>
      </c>
      <c r="AL480" s="16">
        <v>4685900000</v>
      </c>
      <c r="AM480" s="16">
        <v>3012900000</v>
      </c>
      <c r="AN480" s="16">
        <v>3485500000</v>
      </c>
      <c r="AO480" s="16">
        <v>3313400000</v>
      </c>
      <c r="AP480" s="16">
        <v>706100000</v>
      </c>
      <c r="AQ480" s="16">
        <v>7996166290.71</v>
      </c>
    </row>
    <row r="481" spans="1:43">
      <c r="A481" s="1">
        <f t="shared" si="39"/>
        <v>40712</v>
      </c>
      <c r="B481" s="1">
        <f t="shared" si="40"/>
        <v>41077</v>
      </c>
      <c r="C481" s="1">
        <f t="shared" si="41"/>
        <v>41443</v>
      </c>
      <c r="D481" s="1">
        <f t="shared" si="42"/>
        <v>41778</v>
      </c>
      <c r="E481" s="7">
        <v>41808</v>
      </c>
      <c r="F481" t="s">
        <v>502</v>
      </c>
      <c r="G481" s="10">
        <v>613962260.48000002</v>
      </c>
      <c r="H481" s="10">
        <v>10.484005612837095</v>
      </c>
      <c r="I481" s="2">
        <v>12.4709188721761</v>
      </c>
      <c r="J481" s="2">
        <v>9.45045417426984</v>
      </c>
      <c r="K481" s="2">
        <v>40.951619999999998</v>
      </c>
      <c r="L481" s="2">
        <v>9.0304774984153818E-2</v>
      </c>
      <c r="M481" s="2">
        <v>12.195914951961401</v>
      </c>
      <c r="N481" s="2">
        <v>11.017481705456699</v>
      </c>
      <c r="O481" s="2">
        <v>18.451907944575872</v>
      </c>
      <c r="P481" s="2">
        <v>8.253337206565881</v>
      </c>
      <c r="Q481" s="2">
        <v>0.10003227963385672</v>
      </c>
      <c r="R481" s="2">
        <v>0.10707408055806186</v>
      </c>
      <c r="S481" s="2">
        <v>0.77875486486122525</v>
      </c>
      <c r="T481" s="2">
        <v>3.1060099999999999</v>
      </c>
      <c r="U481" s="2">
        <v>0.23913000000000001</v>
      </c>
      <c r="V481" s="2">
        <v>2.5538378279999998</v>
      </c>
      <c r="W481" s="2">
        <v>2.752225283</v>
      </c>
      <c r="X481" s="2">
        <v>3.0574450940000002</v>
      </c>
      <c r="Y481" s="2">
        <v>0.35072273512078878</v>
      </c>
      <c r="Z481" s="2">
        <v>11.877555938</v>
      </c>
      <c r="AA481" s="2">
        <v>9.5151066976547641E-2</v>
      </c>
      <c r="AB481" s="2">
        <v>4.0047121976366098</v>
      </c>
      <c r="AC481" s="2">
        <v>0.16450000000000001</v>
      </c>
      <c r="AD481" s="6">
        <f t="shared" si="43"/>
        <v>0</v>
      </c>
      <c r="AE481" s="2">
        <v>1</v>
      </c>
      <c r="AF481" s="16">
        <v>34193000</v>
      </c>
      <c r="AG481" s="16">
        <v>378640000</v>
      </c>
      <c r="AH481" s="16">
        <v>47706000</v>
      </c>
      <c r="AI481" s="16">
        <v>445542000</v>
      </c>
      <c r="AJ481" s="16">
        <v>34708000</v>
      </c>
      <c r="AK481" s="16">
        <v>274789000</v>
      </c>
      <c r="AL481" s="16">
        <v>313204000</v>
      </c>
      <c r="AM481" s="16">
        <v>346968000</v>
      </c>
      <c r="AN481" s="16">
        <v>346968000</v>
      </c>
      <c r="AO481" s="16">
        <v>280324000</v>
      </c>
      <c r="AP481" s="16">
        <v>59180000</v>
      </c>
      <c r="AQ481" s="16">
        <v>1091983912.1600001</v>
      </c>
    </row>
    <row r="482" spans="1:43" ht="15.45" customHeight="1">
      <c r="A482" s="1">
        <f t="shared" si="39"/>
        <v>40710</v>
      </c>
      <c r="B482" s="1">
        <f t="shared" si="40"/>
        <v>41075</v>
      </c>
      <c r="C482" s="1">
        <f t="shared" si="41"/>
        <v>41441</v>
      </c>
      <c r="D482" s="1">
        <f t="shared" si="42"/>
        <v>41776</v>
      </c>
      <c r="E482" s="7">
        <v>41806</v>
      </c>
      <c r="F482" t="s">
        <v>503</v>
      </c>
      <c r="G482" s="10">
        <v>4301388960</v>
      </c>
      <c r="H482" s="10">
        <v>7.0849788303982866</v>
      </c>
      <c r="I482" s="2">
        <v>4.1041452424830203</v>
      </c>
      <c r="J482" s="2">
        <v>2.08078643104743</v>
      </c>
      <c r="K482" s="2">
        <v>38.177160000000001</v>
      </c>
      <c r="L482" s="2">
        <v>1.4101962082748942E-2</v>
      </c>
      <c r="M482" s="2">
        <v>12.427332752980099</v>
      </c>
      <c r="N482" s="2">
        <v>7.8417910903574697</v>
      </c>
      <c r="O482" s="2">
        <v>11.729123866230346</v>
      </c>
      <c r="P482" s="2">
        <v>7.0974991382522346</v>
      </c>
      <c r="Q482" s="2">
        <v>4.1941913202945713E-2</v>
      </c>
      <c r="R482" s="2">
        <v>0.15003148032821664</v>
      </c>
      <c r="S482" s="2">
        <v>0.53513170411228894</v>
      </c>
      <c r="T482" s="2">
        <v>2.1430099999999999</v>
      </c>
      <c r="U482" s="2">
        <v>0.12096999999999999</v>
      </c>
      <c r="V482" s="2">
        <v>2.7992956470000001</v>
      </c>
      <c r="W482" s="2">
        <v>3.78703879</v>
      </c>
      <c r="X482" s="2">
        <v>8.361746621</v>
      </c>
      <c r="Y482" s="2">
        <v>3.0645181576212646</v>
      </c>
      <c r="Z482" s="2">
        <v>31.932283343000002</v>
      </c>
      <c r="AA482" s="2">
        <v>0.11001332913526171</v>
      </c>
      <c r="AB482" s="2">
        <v>10.414969504204199</v>
      </c>
      <c r="AC482" s="2">
        <v>0.56869000000000003</v>
      </c>
      <c r="AD482" s="6">
        <f t="shared" si="43"/>
        <v>0</v>
      </c>
      <c r="AE482" s="2">
        <v>1</v>
      </c>
      <c r="AF482" s="16">
        <v>36458000</v>
      </c>
      <c r="AG482" s="16">
        <v>2585314000</v>
      </c>
      <c r="AH482" s="16">
        <v>438461000</v>
      </c>
      <c r="AI482" s="16">
        <v>2922460000</v>
      </c>
      <c r="AJ482" s="16">
        <v>65593000</v>
      </c>
      <c r="AK482" s="16">
        <v>1273171000</v>
      </c>
      <c r="AL482" s="16">
        <v>1366891000</v>
      </c>
      <c r="AM482" s="16">
        <v>1470255000</v>
      </c>
      <c r="AN482" s="16">
        <v>1563901000</v>
      </c>
      <c r="AO482" s="16">
        <v>636069000</v>
      </c>
      <c r="AP482" s="16">
        <v>513689000</v>
      </c>
      <c r="AQ482" s="16">
        <v>6025121909.7200003</v>
      </c>
    </row>
    <row r="483" spans="1:43">
      <c r="A483" s="1">
        <f t="shared" si="39"/>
        <v>40710</v>
      </c>
      <c r="B483" s="1">
        <f t="shared" si="40"/>
        <v>41075</v>
      </c>
      <c r="C483" s="1">
        <f t="shared" si="41"/>
        <v>41441</v>
      </c>
      <c r="D483" s="1">
        <f t="shared" si="42"/>
        <v>41776</v>
      </c>
      <c r="E483" s="7">
        <v>41806</v>
      </c>
      <c r="F483" t="s">
        <v>504</v>
      </c>
      <c r="G483" s="10">
        <v>1402964600.8</v>
      </c>
      <c r="H483" s="10">
        <v>7.3933299495035953</v>
      </c>
      <c r="I483" s="2">
        <v>-21.668106749303401</v>
      </c>
      <c r="J483" s="2">
        <v>-26.7687041463805</v>
      </c>
      <c r="K483" s="2">
        <v>58.852739999999997</v>
      </c>
      <c r="L483" s="2">
        <v>-7.7945911336678789E-2</v>
      </c>
      <c r="M483" s="2">
        <v>-26.493517892269502</v>
      </c>
      <c r="N483" s="2">
        <v>-20.095318095752798</v>
      </c>
      <c r="O483" s="2">
        <v>-45.743832198453347</v>
      </c>
      <c r="P483" s="2">
        <v>182.35617698947524</v>
      </c>
      <c r="Q483" s="2">
        <v>5.7693819873908959E-2</v>
      </c>
      <c r="R483" s="2">
        <v>6.4838471770423151E-2</v>
      </c>
      <c r="S483" s="2">
        <v>0.71180743043025907</v>
      </c>
      <c r="T483" s="2">
        <v>4.6516500000000001</v>
      </c>
      <c r="U483" s="2">
        <v>0.50161</v>
      </c>
      <c r="V483" s="2">
        <v>2.2553530949999998</v>
      </c>
      <c r="W483" s="2">
        <v>2.3515844490000002</v>
      </c>
      <c r="X483" s="2">
        <v>1.901798149</v>
      </c>
      <c r="Y483" s="2">
        <v>0</v>
      </c>
      <c r="Z483" s="2">
        <v>0</v>
      </c>
      <c r="AA483" s="2">
        <v>0.48601700185760283</v>
      </c>
      <c r="AB483" s="2">
        <v>-2.4192472412095101</v>
      </c>
      <c r="AC483" s="2">
        <v>-0.48602000000000001</v>
      </c>
      <c r="AD483" s="6">
        <f t="shared" si="43"/>
        <v>0</v>
      </c>
      <c r="AE483" s="2">
        <v>1</v>
      </c>
      <c r="AF483" s="16">
        <v>-38226000</v>
      </c>
      <c r="AG483" s="16">
        <v>490417000</v>
      </c>
      <c r="AH483" s="16">
        <v>39386000</v>
      </c>
      <c r="AI483" s="16">
        <v>607448000</v>
      </c>
      <c r="AJ483" s="16">
        <v>24946000</v>
      </c>
      <c r="AK483" s="16">
        <v>36216000</v>
      </c>
      <c r="AL483" s="16">
        <v>197204000</v>
      </c>
      <c r="AM483" s="16">
        <v>359349000</v>
      </c>
      <c r="AN483" s="16">
        <v>432386000</v>
      </c>
      <c r="AO483" s="16">
        <v>490417000</v>
      </c>
      <c r="AP483" s="16">
        <v>-19914000</v>
      </c>
      <c r="AQ483" s="16">
        <v>910942674.39999998</v>
      </c>
    </row>
    <row r="484" spans="1:43">
      <c r="A484" s="1">
        <f t="shared" si="39"/>
        <v>40709</v>
      </c>
      <c r="B484" s="1">
        <f t="shared" si="40"/>
        <v>41074</v>
      </c>
      <c r="C484" s="1">
        <f t="shared" si="41"/>
        <v>41440</v>
      </c>
      <c r="D484" s="1">
        <f t="shared" si="42"/>
        <v>41775</v>
      </c>
      <c r="E484" s="7">
        <v>41805</v>
      </c>
      <c r="F484" t="s">
        <v>505</v>
      </c>
      <c r="G484" s="10">
        <v>11447485243.559999</v>
      </c>
      <c r="H484" s="10">
        <v>5.1927496431848388</v>
      </c>
      <c r="I484" s="2">
        <v>10.271068553189499</v>
      </c>
      <c r="J484" s="2">
        <v>16.402921485088299</v>
      </c>
      <c r="K484" s="2">
        <v>43.066569999999999</v>
      </c>
      <c r="L484" s="2">
        <v>5.1177514509089167E-2</v>
      </c>
      <c r="M484" s="2">
        <v>20.5416920267803</v>
      </c>
      <c r="N484" s="2">
        <v>6.5258374824769199</v>
      </c>
      <c r="O484" s="2">
        <v>17.005188243333333</v>
      </c>
      <c r="P484" s="2">
        <v>1.8825974651391455</v>
      </c>
      <c r="Q484" s="2">
        <v>-0.13044128646222888</v>
      </c>
      <c r="R484" s="2">
        <v>8.743795341733486E-2</v>
      </c>
      <c r="S484" s="2">
        <v>0.28361121717364557</v>
      </c>
      <c r="T484" s="2">
        <v>0.54627999999999999</v>
      </c>
      <c r="U484" s="2">
        <v>-3.4110000000000001E-2</v>
      </c>
      <c r="V484" s="2">
        <v>4.0966454570000002</v>
      </c>
      <c r="W484" s="2">
        <v>5.3379514669999999</v>
      </c>
      <c r="X484" s="2">
        <v>2.5058570090000001</v>
      </c>
      <c r="Y484" s="2">
        <v>0.80245526065531247</v>
      </c>
      <c r="Z484" s="2">
        <v>29.551205333999999</v>
      </c>
      <c r="AA484" s="2">
        <v>5.2760324236174397E-3</v>
      </c>
      <c r="AB484" s="2">
        <v>19.739158342604199</v>
      </c>
      <c r="AC484" s="2">
        <v>0.43992999999999999</v>
      </c>
      <c r="AD484" s="6">
        <f t="shared" si="43"/>
        <v>0</v>
      </c>
      <c r="AE484" s="2">
        <v>1</v>
      </c>
      <c r="AF484" s="16">
        <v>1067000000</v>
      </c>
      <c r="AG484" s="16">
        <v>20849000000</v>
      </c>
      <c r="AH484" s="16">
        <v>2061000000</v>
      </c>
      <c r="AI484" s="16">
        <v>23571000000</v>
      </c>
      <c r="AJ484" s="16">
        <v>-872000000</v>
      </c>
      <c r="AK484" s="16">
        <v>6459000000</v>
      </c>
      <c r="AL484" s="16">
        <v>7714000000</v>
      </c>
      <c r="AM484" s="16">
        <v>7320000000</v>
      </c>
      <c r="AN484" s="16">
        <v>6685000000</v>
      </c>
      <c r="AO484" s="16">
        <v>11567000000</v>
      </c>
      <c r="AP484" s="16">
        <v>2100000000</v>
      </c>
      <c r="AQ484" s="16">
        <v>35710895311</v>
      </c>
    </row>
    <row r="485" spans="1:43">
      <c r="A485" s="1">
        <f t="shared" si="39"/>
        <v>40707</v>
      </c>
      <c r="B485" s="1">
        <f t="shared" si="40"/>
        <v>41072</v>
      </c>
      <c r="C485" s="1">
        <f t="shared" si="41"/>
        <v>41438</v>
      </c>
      <c r="D485" s="1">
        <f t="shared" si="42"/>
        <v>41773</v>
      </c>
      <c r="E485" s="7">
        <v>41803</v>
      </c>
      <c r="F485" t="s">
        <v>506</v>
      </c>
      <c r="G485" s="10">
        <v>193400460</v>
      </c>
      <c r="H485" s="10">
        <v>12.188300126450761</v>
      </c>
      <c r="I485" s="2">
        <v>-14.138013748480301</v>
      </c>
      <c r="J485" s="2">
        <v>-20.427750459150399</v>
      </c>
      <c r="K485" s="2">
        <v>32.23377</v>
      </c>
      <c r="L485" s="2">
        <v>-0.14865108857676723</v>
      </c>
      <c r="M485" s="2">
        <v>-22.7910421233485</v>
      </c>
      <c r="N485" s="2">
        <v>-15.3516464440281</v>
      </c>
      <c r="O485" s="2">
        <v>-8.6785071736091695</v>
      </c>
      <c r="P485" s="2">
        <v>4.171579011176326</v>
      </c>
      <c r="Q485" s="2">
        <v>-7.483581555989921E-2</v>
      </c>
      <c r="R485" s="2">
        <v>2.0857404825977085E-2</v>
      </c>
      <c r="S485" s="2">
        <v>0.64641928005426796</v>
      </c>
      <c r="T485" s="2">
        <v>5.8754099999999996</v>
      </c>
      <c r="U485" s="2">
        <v>0.45943000000000001</v>
      </c>
      <c r="V485" s="2">
        <v>1.2135615879999999</v>
      </c>
      <c r="W485" s="2">
        <v>0.55174513000000003</v>
      </c>
      <c r="X485" s="2">
        <v>0.88296419000000004</v>
      </c>
      <c r="Y485" s="2">
        <v>3.4719442466428743E-3</v>
      </c>
      <c r="Z485" s="2">
        <v>0.71298904600000002</v>
      </c>
      <c r="AA485" s="2">
        <v>0.36092460792341124</v>
      </c>
      <c r="AB485" s="2">
        <v>-1.20435721817828</v>
      </c>
      <c r="AC485" s="2">
        <v>-0.49396000000000001</v>
      </c>
      <c r="AD485" s="6">
        <f t="shared" si="43"/>
        <v>0</v>
      </c>
      <c r="AE485" s="2">
        <v>1</v>
      </c>
      <c r="AF485" s="16">
        <v>-35402000</v>
      </c>
      <c r="AG485" s="16">
        <v>238155000</v>
      </c>
      <c r="AH485" s="16">
        <v>5596000</v>
      </c>
      <c r="AI485" s="16">
        <v>268298000</v>
      </c>
      <c r="AJ485" s="16">
        <v>-12979000</v>
      </c>
      <c r="AK485" s="16">
        <v>154223000</v>
      </c>
      <c r="AL485" s="16">
        <v>171292000</v>
      </c>
      <c r="AM485" s="16">
        <v>180236000</v>
      </c>
      <c r="AN485" s="16">
        <v>173433000</v>
      </c>
      <c r="AO485" s="16">
        <v>237331000</v>
      </c>
      <c r="AP485" s="16">
        <v>-10731000</v>
      </c>
      <c r="AQ485" s="16">
        <v>93129060.480000004</v>
      </c>
    </row>
    <row r="486" spans="1:43">
      <c r="A486" s="1">
        <f t="shared" si="39"/>
        <v>40683</v>
      </c>
      <c r="B486" s="1">
        <f t="shared" si="40"/>
        <v>41048</v>
      </c>
      <c r="C486" s="1">
        <f t="shared" si="41"/>
        <v>41414</v>
      </c>
      <c r="D486" s="1">
        <f t="shared" si="42"/>
        <v>41749</v>
      </c>
      <c r="E486" s="7">
        <v>41779</v>
      </c>
      <c r="F486" t="s">
        <v>507</v>
      </c>
      <c r="G486" s="10">
        <v>670149631.98000002</v>
      </c>
      <c r="H486" s="10">
        <v>-9.6763319608931919</v>
      </c>
      <c r="I486" s="2">
        <v>-32.513709100598902</v>
      </c>
      <c r="J486" s="2">
        <v>-14.456281801855701</v>
      </c>
      <c r="K486" s="2">
        <v>42.129390000000001</v>
      </c>
      <c r="L486" s="2">
        <v>-0.12878741083539849</v>
      </c>
      <c r="M486" s="2">
        <v>7.2572146562905298</v>
      </c>
      <c r="N486" s="2">
        <v>4.7848325956121096</v>
      </c>
      <c r="O486" s="2">
        <v>10.379176027163249</v>
      </c>
      <c r="P486" s="2">
        <v>-7.4561231646762316E-2</v>
      </c>
      <c r="Q486" s="2">
        <v>8.3680243285090439E-2</v>
      </c>
      <c r="R486" s="2">
        <v>7.2871090447192005E-2</v>
      </c>
      <c r="S486" s="2">
        <v>0.6289319056051097</v>
      </c>
      <c r="T486" s="2">
        <v>3.0352399999999999</v>
      </c>
      <c r="U486" s="2">
        <v>0.25542999999999999</v>
      </c>
      <c r="V486" s="2">
        <v>1.1136789359999999</v>
      </c>
      <c r="W486" s="2">
        <v>1.949099559</v>
      </c>
      <c r="X486" s="2">
        <v>2.8149605630000001</v>
      </c>
      <c r="Y486" s="2">
        <v>2.6387003389403842</v>
      </c>
      <c r="Z486" s="2">
        <v>47.827911809</v>
      </c>
      <c r="AA486" s="2">
        <v>4.8704194658648135E-2</v>
      </c>
      <c r="AB486" s="2">
        <v>6.4468805679041798</v>
      </c>
      <c r="AC486" s="2">
        <v>0.67647000000000002</v>
      </c>
      <c r="AD486" s="6">
        <f t="shared" si="43"/>
        <v>0</v>
      </c>
      <c r="AE486" s="2">
        <v>1</v>
      </c>
      <c r="AF486" s="16">
        <v>-104248000</v>
      </c>
      <c r="AG486" s="16">
        <v>809458000</v>
      </c>
      <c r="AH486" s="16">
        <v>74981000</v>
      </c>
      <c r="AI486" s="16">
        <v>1028954000</v>
      </c>
      <c r="AJ486" s="16">
        <v>54153000</v>
      </c>
      <c r="AK486" s="16">
        <v>655048000</v>
      </c>
      <c r="AL486" s="16">
        <v>729414000</v>
      </c>
      <c r="AM486" s="16">
        <v>673015000</v>
      </c>
      <c r="AN486" s="16">
        <v>647142000</v>
      </c>
      <c r="AO486" s="16">
        <v>222458000</v>
      </c>
      <c r="AP486" s="16">
        <v>118248000</v>
      </c>
      <c r="AQ486" s="16">
        <v>1227316806.8599999</v>
      </c>
    </row>
    <row r="487" spans="1:43">
      <c r="A487" s="1">
        <f t="shared" si="39"/>
        <v>40663</v>
      </c>
      <c r="B487" s="1">
        <f t="shared" si="40"/>
        <v>41028</v>
      </c>
      <c r="C487" s="1">
        <f t="shared" si="41"/>
        <v>41394</v>
      </c>
      <c r="D487" s="1">
        <f t="shared" si="42"/>
        <v>41729</v>
      </c>
      <c r="E487" s="7">
        <v>41759</v>
      </c>
      <c r="F487" t="s">
        <v>508</v>
      </c>
      <c r="G487" s="10">
        <v>4777846244.8999996</v>
      </c>
      <c r="H487" s="10">
        <v>11.414320803989879</v>
      </c>
      <c r="I487" s="2">
        <v>2.5203345171268201</v>
      </c>
      <c r="J487" s="2">
        <v>2.35747963994856</v>
      </c>
      <c r="K487" s="2">
        <v>42.370339999999999</v>
      </c>
      <c r="L487" s="2">
        <v>-2.1918941273779982E-2</v>
      </c>
      <c r="M487" s="2">
        <v>14.402057436776699</v>
      </c>
      <c r="N487" s="2">
        <v>5.21213061351121</v>
      </c>
      <c r="O487" s="2">
        <v>9.1412627876331882</v>
      </c>
      <c r="P487" s="2">
        <v>-11.807100886573979</v>
      </c>
      <c r="Q487" s="2">
        <v>-0.18431204457779682</v>
      </c>
      <c r="R487" s="2">
        <v>3.0307112068965518E-2</v>
      </c>
      <c r="S487" s="2">
        <v>0.31425107758620691</v>
      </c>
      <c r="T487" s="2">
        <v>0.60441</v>
      </c>
      <c r="U487" s="2">
        <v>-6.1620000000000001E-2</v>
      </c>
      <c r="V487" s="2">
        <v>1.1000312670000001</v>
      </c>
      <c r="W487" s="2">
        <v>2.2431945760000001</v>
      </c>
      <c r="X487" s="2">
        <v>1.1881005680000001</v>
      </c>
      <c r="Y487" s="2">
        <v>1.2414831981460024</v>
      </c>
      <c r="Z487" s="2">
        <v>51.181141257999997</v>
      </c>
      <c r="AA487" s="2">
        <v>2.3779983457402811E-3</v>
      </c>
      <c r="AB487" s="2">
        <v>21.308307893527999</v>
      </c>
      <c r="AC487" s="2">
        <v>0.55149000000000004</v>
      </c>
      <c r="AD487" s="6">
        <f t="shared" si="43"/>
        <v>0</v>
      </c>
      <c r="AE487" s="2">
        <v>1</v>
      </c>
      <c r="AF487" s="16">
        <v>-212000000</v>
      </c>
      <c r="AG487" s="16">
        <v>9672000000</v>
      </c>
      <c r="AH487" s="16">
        <v>450000000</v>
      </c>
      <c r="AI487" s="16">
        <v>14848000000</v>
      </c>
      <c r="AJ487" s="16">
        <v>-860000000</v>
      </c>
      <c r="AK487" s="16">
        <v>7039000000</v>
      </c>
      <c r="AL487" s="16">
        <v>4964000000</v>
      </c>
      <c r="AM487" s="16">
        <v>4625000000</v>
      </c>
      <c r="AN487" s="16">
        <v>4666000000</v>
      </c>
      <c r="AO487" s="16">
        <v>4315000000</v>
      </c>
      <c r="AP487" s="16">
        <v>1145000000</v>
      </c>
      <c r="AQ487" s="16">
        <v>10466745891.84</v>
      </c>
    </row>
    <row r="488" spans="1:43">
      <c r="A488" s="1">
        <f t="shared" si="39"/>
        <v>40662</v>
      </c>
      <c r="B488" s="1">
        <f t="shared" si="40"/>
        <v>41027</v>
      </c>
      <c r="C488" s="1">
        <f t="shared" si="41"/>
        <v>41393</v>
      </c>
      <c r="D488" s="1">
        <f t="shared" si="42"/>
        <v>41728</v>
      </c>
      <c r="E488" s="7">
        <v>41758</v>
      </c>
      <c r="F488" t="s">
        <v>509</v>
      </c>
      <c r="G488" s="10">
        <v>1408632558.9000001</v>
      </c>
      <c r="H488" s="10">
        <v>-14.869205618444678</v>
      </c>
      <c r="I488" s="2">
        <v>9.0620188793164598</v>
      </c>
      <c r="J488" s="2">
        <v>5.0075040046994301</v>
      </c>
      <c r="K488" s="2">
        <v>22.179110000000001</v>
      </c>
      <c r="L488" s="2">
        <v>7.2843159086961942E-2</v>
      </c>
      <c r="M488" s="2">
        <v>8.3166638711288794</v>
      </c>
      <c r="N488" s="2">
        <v>12.2197367932514</v>
      </c>
      <c r="O488" s="2">
        <v>10.035379153951864</v>
      </c>
      <c r="P488" s="2">
        <v>1.9132168761829911</v>
      </c>
      <c r="Q488" s="2">
        <v>1.2422442137861275E-2</v>
      </c>
      <c r="R488" s="2">
        <v>4.0953142257587206E-2</v>
      </c>
      <c r="S488" s="2">
        <v>1.0626653517658149</v>
      </c>
      <c r="T488" s="2">
        <v>3.0569600000000001</v>
      </c>
      <c r="U488" s="2">
        <v>0.49811</v>
      </c>
      <c r="V488" s="2">
        <v>1.2049515319999999</v>
      </c>
      <c r="W488" s="2">
        <v>1.144644091</v>
      </c>
      <c r="X488" s="2">
        <v>2.0674031159999999</v>
      </c>
      <c r="Y488" s="2">
        <v>0.18010287928721327</v>
      </c>
      <c r="Z488" s="2">
        <v>9.1656411149999997</v>
      </c>
      <c r="AA488" s="2">
        <v>0.28324615864904634</v>
      </c>
      <c r="AB488" s="2">
        <v>-2.0259418917013701</v>
      </c>
      <c r="AC488" s="2">
        <v>-0.13063</v>
      </c>
      <c r="AD488" s="6">
        <f t="shared" si="43"/>
        <v>0</v>
      </c>
      <c r="AE488" s="2">
        <v>1</v>
      </c>
      <c r="AF488" s="16">
        <v>68366000</v>
      </c>
      <c r="AG488" s="16">
        <v>938537000</v>
      </c>
      <c r="AH488" s="16">
        <v>52615000</v>
      </c>
      <c r="AI488" s="16">
        <v>1284761000</v>
      </c>
      <c r="AJ488" s="16">
        <v>16960000</v>
      </c>
      <c r="AK488" s="16">
        <v>1294577000</v>
      </c>
      <c r="AL488" s="16">
        <v>1345923000</v>
      </c>
      <c r="AM488" s="16">
        <v>1436769000</v>
      </c>
      <c r="AN488" s="16">
        <v>1365271000</v>
      </c>
      <c r="AO488" s="16">
        <v>795301000</v>
      </c>
      <c r="AP488" s="16">
        <v>155724000</v>
      </c>
      <c r="AQ488" s="16">
        <v>1562749383.3699999</v>
      </c>
    </row>
    <row r="489" spans="1:43">
      <c r="A489" s="1">
        <f t="shared" si="39"/>
        <v>40661</v>
      </c>
      <c r="B489" s="1">
        <f t="shared" si="40"/>
        <v>41026</v>
      </c>
      <c r="C489" s="1">
        <f t="shared" si="41"/>
        <v>41392</v>
      </c>
      <c r="D489" s="1">
        <f t="shared" si="42"/>
        <v>41727</v>
      </c>
      <c r="E489" s="7">
        <v>41757</v>
      </c>
      <c r="F489" t="s">
        <v>510</v>
      </c>
      <c r="G489" s="10">
        <v>1381911339</v>
      </c>
      <c r="H489" s="10">
        <v>-8.4597107336820745</v>
      </c>
      <c r="I489" s="2">
        <v>5.3504745112782599</v>
      </c>
      <c r="J489" s="2">
        <v>0.52792044822705497</v>
      </c>
      <c r="K489" s="2">
        <v>9.3790200000000006</v>
      </c>
      <c r="L489" s="2">
        <v>1.431126476588784E-2</v>
      </c>
      <c r="M489" s="2">
        <v>1.60802984961734</v>
      </c>
      <c r="N489" s="2">
        <v>8.14248700335372</v>
      </c>
      <c r="O489" s="2">
        <v>11.79540625217003</v>
      </c>
      <c r="P489" s="2">
        <v>17.076943362480673</v>
      </c>
      <c r="Q489" s="2">
        <v>-1.4961501106807976E-2</v>
      </c>
      <c r="R489" s="2">
        <v>7.4178400340461442E-2</v>
      </c>
      <c r="S489" s="2">
        <v>4.5204367800204421</v>
      </c>
      <c r="T489" s="2">
        <v>1.1615200000000001</v>
      </c>
      <c r="U489" s="2">
        <v>2.9929999999999998E-2</v>
      </c>
      <c r="V489" s="2">
        <v>0.215086413</v>
      </c>
      <c r="W489" s="2">
        <v>0.30559430500000001</v>
      </c>
      <c r="X489" s="2">
        <v>3.191734335</v>
      </c>
      <c r="Y489" s="2">
        <v>0.60090006554651409</v>
      </c>
      <c r="Z489" s="2">
        <v>19.757024965999999</v>
      </c>
      <c r="AA489" s="2">
        <v>2.2430068934938721E-2</v>
      </c>
      <c r="AB489" s="2">
        <v>16.483625143796999</v>
      </c>
      <c r="AC489" s="2">
        <v>0.35292000000000001</v>
      </c>
      <c r="AD489" s="6">
        <f t="shared" si="43"/>
        <v>0</v>
      </c>
      <c r="AE489" s="2">
        <v>1</v>
      </c>
      <c r="AF489" s="16">
        <v>14331000</v>
      </c>
      <c r="AG489" s="16">
        <v>1001379000</v>
      </c>
      <c r="AH489" s="16">
        <v>101966000</v>
      </c>
      <c r="AI489" s="16">
        <v>1374605000</v>
      </c>
      <c r="AJ489" s="16">
        <v>-92968000</v>
      </c>
      <c r="AK489" s="16">
        <v>3930630000</v>
      </c>
      <c r="AL489" s="16">
        <v>5248770000</v>
      </c>
      <c r="AM489" s="16">
        <v>5872792000</v>
      </c>
      <c r="AN489" s="16">
        <v>6213815000</v>
      </c>
      <c r="AO489" s="16">
        <v>625510000</v>
      </c>
      <c r="AP489" s="16">
        <v>161288000</v>
      </c>
      <c r="AQ489" s="16">
        <v>1902457483.5999999</v>
      </c>
    </row>
    <row r="490" spans="1:43">
      <c r="A490" s="1">
        <f t="shared" si="39"/>
        <v>40654</v>
      </c>
      <c r="B490" s="1">
        <f t="shared" si="40"/>
        <v>41019</v>
      </c>
      <c r="C490" s="1">
        <f t="shared" si="41"/>
        <v>41385</v>
      </c>
      <c r="D490" s="1">
        <f t="shared" si="42"/>
        <v>41720</v>
      </c>
      <c r="E490" s="7">
        <v>41750</v>
      </c>
      <c r="F490" t="s">
        <v>511</v>
      </c>
      <c r="G490" s="10">
        <v>205835580.59999999</v>
      </c>
      <c r="H490" s="10">
        <v>1.1431448531917481</v>
      </c>
      <c r="I490" s="2">
        <v>-6.3941671393458099</v>
      </c>
      <c r="J490" s="2">
        <v>-2.3352970371808999</v>
      </c>
      <c r="K490" s="2">
        <v>50.831449999999997</v>
      </c>
      <c r="L490" s="2">
        <v>-5.8356295868900551E-2</v>
      </c>
      <c r="M490" s="2">
        <v>-1.48788329988563</v>
      </c>
      <c r="N490" s="2">
        <v>-3.6735324517565799</v>
      </c>
      <c r="O490" s="2">
        <v>3.027330384298343</v>
      </c>
      <c r="P490" s="2">
        <v>0.96477553707137409</v>
      </c>
      <c r="Q490" s="2">
        <v>1.4511987225135409E-2</v>
      </c>
      <c r="R490" s="2">
        <v>0.25315279810832114</v>
      </c>
      <c r="S490" s="2">
        <v>1.8635690961442566</v>
      </c>
      <c r="T490" s="2">
        <v>1.0852200000000001</v>
      </c>
      <c r="U490" s="2">
        <v>2.051E-2</v>
      </c>
      <c r="V490" s="2">
        <v>0.481325436</v>
      </c>
      <c r="W490" s="2">
        <v>0.459655641</v>
      </c>
      <c r="X490" s="2">
        <v>1.3189334370000001</v>
      </c>
      <c r="Y490" s="2">
        <v>0.11306044054978692</v>
      </c>
      <c r="Z490" s="2">
        <v>8.8432874609999992</v>
      </c>
      <c r="AA490" s="2">
        <v>0.15572643396765654</v>
      </c>
      <c r="AB490" s="2">
        <v>-0.33130979874628802</v>
      </c>
      <c r="AC490" s="2">
        <v>-5.4149999999999997E-2</v>
      </c>
      <c r="AD490" s="6">
        <f t="shared" si="43"/>
        <v>0</v>
      </c>
      <c r="AE490" s="2">
        <v>1</v>
      </c>
      <c r="AF490" s="16">
        <v>-10822000</v>
      </c>
      <c r="AG490" s="16">
        <v>185447000</v>
      </c>
      <c r="AH490" s="16">
        <v>62951000</v>
      </c>
      <c r="AI490" s="16">
        <v>248668000</v>
      </c>
      <c r="AJ490" s="16">
        <v>6725000</v>
      </c>
      <c r="AK490" s="16">
        <v>451965000</v>
      </c>
      <c r="AL490" s="16">
        <v>485422000</v>
      </c>
      <c r="AM490" s="16">
        <v>487966000</v>
      </c>
      <c r="AN490" s="16">
        <v>463410000</v>
      </c>
      <c r="AO490" s="16">
        <v>166610000</v>
      </c>
      <c r="AP490" s="16">
        <v>70362000</v>
      </c>
      <c r="AQ490" s="16">
        <v>213009020.5</v>
      </c>
    </row>
    <row r="491" spans="1:43">
      <c r="A491" s="1">
        <f t="shared" si="39"/>
        <v>40619</v>
      </c>
      <c r="B491" s="1">
        <f t="shared" si="40"/>
        <v>40984</v>
      </c>
      <c r="C491" s="1">
        <f t="shared" si="41"/>
        <v>41350</v>
      </c>
      <c r="D491" s="1">
        <f t="shared" si="42"/>
        <v>41685</v>
      </c>
      <c r="E491" s="7">
        <v>41715</v>
      </c>
      <c r="F491" t="s">
        <v>512</v>
      </c>
      <c r="G491" s="10">
        <v>343654239.04000002</v>
      </c>
      <c r="H491" s="10">
        <v>3.0315019009456461</v>
      </c>
      <c r="I491" s="2">
        <v>-4.1332528750574804</v>
      </c>
      <c r="J491" s="2">
        <v>-2.3908719914879502</v>
      </c>
      <c r="K491" s="2">
        <v>32.62426</v>
      </c>
      <c r="L491" s="2">
        <v>-7.0156305708439073E-2</v>
      </c>
      <c r="M491" s="2">
        <v>-0.23300395523091599</v>
      </c>
      <c r="N491" s="2">
        <v>-0.27939727708780798</v>
      </c>
      <c r="O491" s="2">
        <v>34.773973762723763</v>
      </c>
      <c r="P491" s="2">
        <v>-1.321909914187622</v>
      </c>
      <c r="Q491" s="2">
        <v>2.5589079092281128E-2</v>
      </c>
      <c r="R491" s="2">
        <v>6.7686526989828272E-2</v>
      </c>
      <c r="S491" s="2">
        <v>0.96177376362459432</v>
      </c>
      <c r="T491" s="2">
        <v>1.7115400000000001</v>
      </c>
      <c r="U491" s="2">
        <v>0.12597</v>
      </c>
      <c r="V491" s="2">
        <v>0.74289698199999998</v>
      </c>
      <c r="W491" s="2">
        <v>0.88955479000000004</v>
      </c>
      <c r="X491" s="2">
        <v>1.342873532</v>
      </c>
      <c r="Y491" s="2">
        <v>0.33090759740492776</v>
      </c>
      <c r="Z491" s="2">
        <v>17.766794415</v>
      </c>
      <c r="AA491" s="2">
        <v>2.8915207823374849E-2</v>
      </c>
      <c r="AB491" s="2">
        <v>2.80831280503328</v>
      </c>
      <c r="AC491" s="2">
        <v>0.21972</v>
      </c>
      <c r="AD491" s="6">
        <f t="shared" si="43"/>
        <v>0</v>
      </c>
      <c r="AE491" s="2">
        <v>1</v>
      </c>
      <c r="AF491" s="16">
        <v>-23416000</v>
      </c>
      <c r="AG491" s="16">
        <v>333769000</v>
      </c>
      <c r="AH491" s="16">
        <v>31056000</v>
      </c>
      <c r="AI491" s="16">
        <v>458821000</v>
      </c>
      <c r="AJ491" s="16">
        <v>11292000</v>
      </c>
      <c r="AK491" s="16">
        <v>460626000</v>
      </c>
      <c r="AL491" s="16">
        <v>427421000</v>
      </c>
      <c r="AM491" s="16">
        <v>441282000</v>
      </c>
      <c r="AN491" s="16">
        <v>441282000</v>
      </c>
      <c r="AO491" s="16">
        <v>250783000</v>
      </c>
      <c r="AP491" s="16">
        <v>11396000</v>
      </c>
      <c r="AQ491" s="16">
        <v>396284205</v>
      </c>
    </row>
    <row r="492" spans="1:43">
      <c r="A492" s="1">
        <f t="shared" ref="A492:A548" si="44">E492-1096</f>
        <v>40608</v>
      </c>
      <c r="B492" s="1">
        <f t="shared" ref="B492:B548" si="45">E492-731</f>
        <v>40973</v>
      </c>
      <c r="C492" s="1">
        <f t="shared" ref="C492:C548" si="46">E492-365</f>
        <v>41339</v>
      </c>
      <c r="D492" s="1">
        <f t="shared" ref="D492:D548" si="47">E492-30</f>
        <v>41674</v>
      </c>
      <c r="E492" s="7">
        <v>41704</v>
      </c>
      <c r="F492" t="s">
        <v>513</v>
      </c>
      <c r="G492" s="10">
        <v>4240920000</v>
      </c>
      <c r="H492" s="10">
        <v>4.42935692683601</v>
      </c>
      <c r="I492" s="2">
        <v>10.748719994680499</v>
      </c>
      <c r="J492" s="2">
        <v>0.93833079861151403</v>
      </c>
      <c r="K492" s="2">
        <v>26.234670000000001</v>
      </c>
      <c r="L492" s="2">
        <v>7.0317933725494816E-2</v>
      </c>
      <c r="M492" s="2">
        <v>1.8061344137827</v>
      </c>
      <c r="N492" s="2">
        <v>6.2276084302383801</v>
      </c>
      <c r="O492" s="2">
        <v>7.8217289748501511</v>
      </c>
      <c r="P492" s="2">
        <v>-3.9521842175751125</v>
      </c>
      <c r="Q492" s="2">
        <v>1.2967065262294037E-2</v>
      </c>
      <c r="R492" s="2">
        <v>8.7937504264174113E-2</v>
      </c>
      <c r="S492" s="2">
        <v>2.4608241795729002</v>
      </c>
      <c r="T492" s="2">
        <v>0.90022999999999997</v>
      </c>
      <c r="U492" s="2">
        <v>-3.1510000000000003E-2</v>
      </c>
      <c r="V492" s="2">
        <v>0.194127881</v>
      </c>
      <c r="W492" s="2">
        <v>0.36737708499999999</v>
      </c>
      <c r="X492" s="2">
        <v>2.0551423</v>
      </c>
      <c r="Y492" s="2">
        <v>1.9158875292176543</v>
      </c>
      <c r="Z492" s="2">
        <v>43.990695457999998</v>
      </c>
      <c r="AA492" s="2">
        <v>4.1518820214785035E-2</v>
      </c>
      <c r="AB492" s="2">
        <v>21.801670146137798</v>
      </c>
      <c r="AC492" s="2">
        <v>0.61553000000000002</v>
      </c>
      <c r="AD492" s="6">
        <f t="shared" si="43"/>
        <v>0</v>
      </c>
      <c r="AE492" s="2">
        <v>1</v>
      </c>
      <c r="AF492" s="16">
        <v>596500000</v>
      </c>
      <c r="AG492" s="16">
        <v>8482900000</v>
      </c>
      <c r="AH492" s="16">
        <v>1288900000</v>
      </c>
      <c r="AI492" s="16">
        <v>14657000000</v>
      </c>
      <c r="AJ492" s="16">
        <v>467700000</v>
      </c>
      <c r="AK492" s="16">
        <v>41050000000</v>
      </c>
      <c r="AL492" s="16">
        <v>35356700000</v>
      </c>
      <c r="AM492" s="16">
        <v>36068300000</v>
      </c>
      <c r="AN492" s="16">
        <v>36068300000</v>
      </c>
      <c r="AO492" s="16">
        <v>2909200000</v>
      </c>
      <c r="AP492" s="16">
        <v>1618300000</v>
      </c>
      <c r="AQ492" s="16">
        <v>12657904000</v>
      </c>
    </row>
    <row r="493" spans="1:43">
      <c r="A493" s="1">
        <f t="shared" si="44"/>
        <v>40598</v>
      </c>
      <c r="B493" s="1">
        <f t="shared" si="45"/>
        <v>40963</v>
      </c>
      <c r="C493" s="1">
        <f t="shared" si="46"/>
        <v>41329</v>
      </c>
      <c r="D493" s="1">
        <f t="shared" si="47"/>
        <v>41664</v>
      </c>
      <c r="E493" s="7">
        <v>41694</v>
      </c>
      <c r="F493" t="s">
        <v>514</v>
      </c>
      <c r="G493" s="10">
        <v>803245465.47000003</v>
      </c>
      <c r="H493" s="10">
        <v>10.440948158570166</v>
      </c>
      <c r="I493" s="2">
        <v>-3.6715125133114399</v>
      </c>
      <c r="J493" s="2">
        <v>-3.8460866659136501</v>
      </c>
      <c r="K493" s="2">
        <v>28.654540000000001</v>
      </c>
      <c r="L493" s="2">
        <v>-2.8807825636091629E-2</v>
      </c>
      <c r="M493" s="2">
        <v>-3.2794616480101202</v>
      </c>
      <c r="N493" s="2">
        <v>-3.0270801300774899</v>
      </c>
      <c r="O493" s="2">
        <v>20.229999758750335</v>
      </c>
      <c r="P493" s="2">
        <v>-1.8296384874389604</v>
      </c>
      <c r="Q493" s="2">
        <v>1.5497350375192661E-3</v>
      </c>
      <c r="R493" s="2">
        <v>7.6933370536349813E-2</v>
      </c>
      <c r="S493" s="2">
        <v>0.78693300989486348</v>
      </c>
      <c r="T493" s="2">
        <v>4.2169800000000004</v>
      </c>
      <c r="U493" s="2">
        <v>0.34736</v>
      </c>
      <c r="V493" s="2">
        <v>1.6102304160000001</v>
      </c>
      <c r="W493" s="2">
        <v>1.5789297980000001</v>
      </c>
      <c r="X493" s="2">
        <v>1.554539951</v>
      </c>
      <c r="Y493" s="2">
        <v>0</v>
      </c>
      <c r="Z493" s="2">
        <v>0</v>
      </c>
      <c r="AA493" s="2">
        <v>0.12841603744610022</v>
      </c>
      <c r="AB493" s="2">
        <v>-0.86518358020309905</v>
      </c>
      <c r="AC493" s="2">
        <v>-0.15296999999999999</v>
      </c>
      <c r="AD493" s="6">
        <f t="shared" si="43"/>
        <v>0</v>
      </c>
      <c r="AE493" s="2">
        <v>1</v>
      </c>
      <c r="AF493" s="16">
        <v>-26169000</v>
      </c>
      <c r="AG493" s="16">
        <v>908399000</v>
      </c>
      <c r="AH493" s="16">
        <v>81063000</v>
      </c>
      <c r="AI493" s="16">
        <v>1053678000</v>
      </c>
      <c r="AJ493" s="16">
        <v>1285000</v>
      </c>
      <c r="AK493" s="16">
        <v>878703000</v>
      </c>
      <c r="AL493" s="16">
        <v>896083000</v>
      </c>
      <c r="AM493" s="16">
        <v>829174000</v>
      </c>
      <c r="AN493" s="16">
        <v>829174000</v>
      </c>
      <c r="AO493" s="16">
        <v>908399000</v>
      </c>
      <c r="AP493" s="16">
        <v>67026000</v>
      </c>
      <c r="AQ493" s="16">
        <v>1355935963.8299999</v>
      </c>
    </row>
    <row r="494" spans="1:43">
      <c r="A494" s="1">
        <f t="shared" si="44"/>
        <v>40594</v>
      </c>
      <c r="B494" s="1">
        <f t="shared" si="45"/>
        <v>40959</v>
      </c>
      <c r="C494" s="1">
        <f t="shared" si="46"/>
        <v>41325</v>
      </c>
      <c r="D494" s="1">
        <f t="shared" si="47"/>
        <v>41660</v>
      </c>
      <c r="E494" s="7">
        <v>41690</v>
      </c>
      <c r="F494" t="s">
        <v>515</v>
      </c>
      <c r="G494" s="10">
        <v>1115847624.24</v>
      </c>
      <c r="H494" s="10">
        <v>10.802006714761093</v>
      </c>
      <c r="I494" s="2">
        <v>-62.427940081760603</v>
      </c>
      <c r="J494" s="2">
        <v>-6.72212783408518</v>
      </c>
      <c r="K494" s="2">
        <v>20.9023</v>
      </c>
      <c r="L494" s="2">
        <v>-1.999274696205398E-2</v>
      </c>
      <c r="M494" s="2">
        <v>8.1385712535750603</v>
      </c>
      <c r="N494" s="2">
        <v>4.5503618411502096</v>
      </c>
      <c r="O494" s="2">
        <v>20.138172143069099</v>
      </c>
      <c r="P494" s="2">
        <v>20.846566930426874</v>
      </c>
      <c r="Q494" s="2">
        <v>4.9692744484323467E-2</v>
      </c>
      <c r="R494" s="2">
        <v>2.4702891165584939E-2</v>
      </c>
      <c r="S494" s="2">
        <v>0.33644284718124767</v>
      </c>
      <c r="T494" s="2">
        <v>0.81235999999999997</v>
      </c>
      <c r="U494" s="2">
        <v>-1.192E-2</v>
      </c>
      <c r="V494" s="2">
        <v>0.53446519000000003</v>
      </c>
      <c r="W494" s="2">
        <v>2.5679691990000002</v>
      </c>
      <c r="X494" s="2">
        <v>6.6087125750000002</v>
      </c>
      <c r="Y494" s="2">
        <v>17.8754075319465</v>
      </c>
      <c r="Z494" s="2">
        <v>81.270494149000001</v>
      </c>
      <c r="AA494" s="2">
        <v>1.409016907024678E-2</v>
      </c>
      <c r="AB494" s="2">
        <v>86.308109477186804</v>
      </c>
      <c r="AC494" s="2">
        <v>0.93176999999999999</v>
      </c>
      <c r="AD494" s="6">
        <f t="shared" si="43"/>
        <v>0</v>
      </c>
      <c r="AE494" s="2">
        <v>1</v>
      </c>
      <c r="AF494" s="16">
        <v>-84844000</v>
      </c>
      <c r="AG494" s="16">
        <v>4243739000</v>
      </c>
      <c r="AH494" s="16">
        <v>115134000</v>
      </c>
      <c r="AI494" s="16">
        <v>4660750000</v>
      </c>
      <c r="AJ494" s="16">
        <v>77922000</v>
      </c>
      <c r="AK494" s="16">
        <v>898732000</v>
      </c>
      <c r="AL494" s="16">
        <v>1128910000</v>
      </c>
      <c r="AM494" s="16">
        <v>1472623000</v>
      </c>
      <c r="AN494" s="16">
        <v>1568076000</v>
      </c>
      <c r="AO494" s="16">
        <v>224829000</v>
      </c>
      <c r="AP494" s="16">
        <v>246007000</v>
      </c>
      <c r="AQ494" s="16">
        <v>4954131314.3999996</v>
      </c>
    </row>
    <row r="495" spans="1:43">
      <c r="A495" s="1">
        <f t="shared" si="44"/>
        <v>40592</v>
      </c>
      <c r="B495" s="1">
        <f t="shared" si="45"/>
        <v>40957</v>
      </c>
      <c r="C495" s="1">
        <f t="shared" si="46"/>
        <v>41323</v>
      </c>
      <c r="D495" s="1">
        <f t="shared" si="47"/>
        <v>41658</v>
      </c>
      <c r="E495" s="7">
        <v>41688</v>
      </c>
      <c r="F495" t="s">
        <v>516</v>
      </c>
      <c r="G495" s="10">
        <v>10129452717.84</v>
      </c>
      <c r="H495" s="10">
        <v>15.560686236569317</v>
      </c>
      <c r="I495" s="2">
        <v>-0.254625729229291</v>
      </c>
      <c r="J495" s="2">
        <v>-0.46470546406298502</v>
      </c>
      <c r="K495" s="2">
        <v>79.021249999999995</v>
      </c>
      <c r="L495" s="2">
        <v>-5.5877415362764575E-3</v>
      </c>
      <c r="M495" s="2">
        <v>1.4778881288650101</v>
      </c>
      <c r="N495" s="2">
        <v>0.70613182488419501</v>
      </c>
      <c r="O495" s="2">
        <v>119.198548200838</v>
      </c>
      <c r="P495" s="2">
        <v>-7.20655574965956</v>
      </c>
      <c r="Q495" s="2">
        <v>-1.7540389437369464E-2</v>
      </c>
      <c r="R495" s="2">
        <v>1.7709227058572804E-2</v>
      </c>
      <c r="S495" s="2">
        <v>0.40552706557187534</v>
      </c>
      <c r="T495" s="2">
        <v>2.9546100000000002</v>
      </c>
      <c r="U495" s="2">
        <v>0.25559999999999999</v>
      </c>
      <c r="V495" s="2">
        <v>5.7758009709999998</v>
      </c>
      <c r="W495" s="2">
        <v>5.2525204749999999</v>
      </c>
      <c r="X495" s="2">
        <v>3.1250276260000001</v>
      </c>
      <c r="Y495" s="2">
        <v>0</v>
      </c>
      <c r="Z495" s="2">
        <v>0</v>
      </c>
      <c r="AA495" s="2">
        <v>1.1933848018930404E-2</v>
      </c>
      <c r="AB495" s="2">
        <v>-6.2847252710141497</v>
      </c>
      <c r="AC495" s="2">
        <v>-0.29152</v>
      </c>
      <c r="AD495" s="6">
        <f t="shared" si="43"/>
        <v>0</v>
      </c>
      <c r="AE495" s="2">
        <v>1</v>
      </c>
      <c r="AF495" s="16">
        <v>-32103000</v>
      </c>
      <c r="AG495" s="16">
        <v>5745255000</v>
      </c>
      <c r="AH495" s="16">
        <v>135114000</v>
      </c>
      <c r="AI495" s="16">
        <v>7629582000</v>
      </c>
      <c r="AJ495" s="16">
        <v>-54270000</v>
      </c>
      <c r="AK495" s="16">
        <v>4111998000</v>
      </c>
      <c r="AL495" s="16">
        <v>4378482000</v>
      </c>
      <c r="AM495" s="16">
        <v>4547762000</v>
      </c>
      <c r="AN495" s="16">
        <v>3094002000</v>
      </c>
      <c r="AO495" s="16">
        <v>5745255000</v>
      </c>
      <c r="AP495" s="16">
        <v>141288000</v>
      </c>
      <c r="AQ495" s="16">
        <v>16841324478.200001</v>
      </c>
    </row>
    <row r="496" spans="1:43">
      <c r="A496" s="1">
        <f t="shared" si="44"/>
        <v>40591</v>
      </c>
      <c r="B496" s="1">
        <f t="shared" si="45"/>
        <v>40956</v>
      </c>
      <c r="C496" s="1">
        <f t="shared" si="46"/>
        <v>41322</v>
      </c>
      <c r="D496" s="1">
        <f t="shared" si="47"/>
        <v>41657</v>
      </c>
      <c r="E496" s="7">
        <v>41687</v>
      </c>
      <c r="F496" t="s">
        <v>517</v>
      </c>
      <c r="G496" s="10">
        <v>178964604</v>
      </c>
      <c r="H496" s="10">
        <v>3.1588626226380256</v>
      </c>
      <c r="I496" s="2">
        <v>-0.35912944861478602</v>
      </c>
      <c r="J496" s="2">
        <v>-0.30554694051024001</v>
      </c>
      <c r="K496" s="2">
        <v>89.901079999999993</v>
      </c>
      <c r="L496" s="2">
        <v>2.2183190215977103E-2</v>
      </c>
      <c r="M496" s="2">
        <v>3.2691225289178401</v>
      </c>
      <c r="N496" s="2">
        <v>3.1444994737990601</v>
      </c>
      <c r="O496" s="2">
        <v>18.516623653936822</v>
      </c>
      <c r="P496" s="2">
        <v>-1.2966439718460474</v>
      </c>
      <c r="Q496" s="2">
        <v>-0.11819577281851458</v>
      </c>
      <c r="R496" s="2">
        <v>9.5572038660373115E-2</v>
      </c>
      <c r="S496" s="2">
        <v>0.68528658125421438</v>
      </c>
      <c r="T496" s="2">
        <v>1.65218</v>
      </c>
      <c r="U496" s="2">
        <v>0.11525000000000001</v>
      </c>
      <c r="V496" s="2">
        <v>1.737861804</v>
      </c>
      <c r="W496" s="2">
        <v>1.8045077949999999</v>
      </c>
      <c r="X496" s="2">
        <v>1.9018365450000001</v>
      </c>
      <c r="Y496" s="2">
        <v>0.22921914357682618</v>
      </c>
      <c r="Z496" s="2">
        <v>14.076829346</v>
      </c>
      <c r="AA496" s="2">
        <v>0.17989417989417988</v>
      </c>
      <c r="AB496" s="2">
        <v>7.1130022869415999E-2</v>
      </c>
      <c r="AC496" s="2">
        <v>6.5799999999999999E-3</v>
      </c>
      <c r="AD496" s="6">
        <f t="shared" si="43"/>
        <v>0</v>
      </c>
      <c r="AE496" s="2">
        <v>1</v>
      </c>
      <c r="AF496" s="16">
        <v>4092000</v>
      </c>
      <c r="AG496" s="16">
        <v>184464000</v>
      </c>
      <c r="AH496" s="16">
        <v>21260000</v>
      </c>
      <c r="AI496" s="16">
        <v>222450000</v>
      </c>
      <c r="AJ496" s="16">
        <v>-18018000</v>
      </c>
      <c r="AK496" s="16">
        <v>182007000</v>
      </c>
      <c r="AL496" s="16">
        <v>182007000</v>
      </c>
      <c r="AM496" s="16">
        <v>114397000</v>
      </c>
      <c r="AN496" s="16">
        <v>152442000</v>
      </c>
      <c r="AO496" s="16">
        <v>150066000</v>
      </c>
      <c r="AP496" s="16">
        <v>16968000</v>
      </c>
      <c r="AQ496" s="16">
        <v>314190070.16000003</v>
      </c>
    </row>
    <row r="497" spans="1:43">
      <c r="A497" s="1">
        <f t="shared" si="44"/>
        <v>40588</v>
      </c>
      <c r="B497" s="1">
        <f t="shared" si="45"/>
        <v>40953</v>
      </c>
      <c r="C497" s="1">
        <f t="shared" si="46"/>
        <v>41319</v>
      </c>
      <c r="D497" s="1">
        <f t="shared" si="47"/>
        <v>41654</v>
      </c>
      <c r="E497" s="7">
        <v>41684</v>
      </c>
      <c r="F497" t="s">
        <v>518</v>
      </c>
      <c r="G497" s="10">
        <v>980506384.51999998</v>
      </c>
      <c r="H497" s="10">
        <v>17.369375021062979</v>
      </c>
      <c r="I497" s="2">
        <v>3.5464196973119502</v>
      </c>
      <c r="J497" s="2">
        <v>1.30082966301342</v>
      </c>
      <c r="K497" s="2">
        <v>27.444700000000001</v>
      </c>
      <c r="L497" s="2">
        <v>9.1189242190783018E-2</v>
      </c>
      <c r="M497" s="2">
        <v>3.53374987196558</v>
      </c>
      <c r="N497" s="2">
        <v>4.4493164818158402</v>
      </c>
      <c r="O497" s="2">
        <v>9.2496915706498957</v>
      </c>
      <c r="P497" s="2">
        <v>5.5140899899709224</v>
      </c>
      <c r="Q497" s="2">
        <v>3.5352491213562126E-2</v>
      </c>
      <c r="R497" s="2">
        <v>0.11937184274104985</v>
      </c>
      <c r="S497" s="2">
        <v>1.0623764550845596</v>
      </c>
      <c r="T497" s="2">
        <v>3.75109</v>
      </c>
      <c r="U497" s="2">
        <v>0.34593000000000002</v>
      </c>
      <c r="V497" s="2">
        <v>1.130524289</v>
      </c>
      <c r="W497" s="2">
        <v>1.355762433</v>
      </c>
      <c r="X497" s="2">
        <v>2.5161676009999998</v>
      </c>
      <c r="Y497" s="2">
        <v>0.53493872285529998</v>
      </c>
      <c r="Z497" s="2">
        <v>20.466431193999998</v>
      </c>
      <c r="AA497" s="2">
        <v>5.6030256338422749E-2</v>
      </c>
      <c r="AB497" s="2">
        <v>6.4876735755626003</v>
      </c>
      <c r="AC497" s="2">
        <v>0.29248000000000002</v>
      </c>
      <c r="AD497" s="6">
        <f t="shared" si="43"/>
        <v>0</v>
      </c>
      <c r="AE497" s="2">
        <v>1</v>
      </c>
      <c r="AF497" s="16">
        <v>65100000</v>
      </c>
      <c r="AG497" s="16">
        <v>713900000</v>
      </c>
      <c r="AH497" s="16">
        <v>108700000</v>
      </c>
      <c r="AI497" s="16">
        <v>910600000</v>
      </c>
      <c r="AJ497" s="16">
        <v>34200000</v>
      </c>
      <c r="AK497" s="16">
        <v>826277000</v>
      </c>
      <c r="AL497" s="16">
        <v>926300000</v>
      </c>
      <c r="AM497" s="16">
        <v>967400000</v>
      </c>
      <c r="AN497" s="16">
        <v>967400000</v>
      </c>
      <c r="AO497" s="16">
        <v>465100000</v>
      </c>
      <c r="AP497" s="16">
        <v>143100000</v>
      </c>
      <c r="AQ497" s="16">
        <v>1323630863.76</v>
      </c>
    </row>
    <row r="498" spans="1:43">
      <c r="A498" s="1">
        <f t="shared" si="44"/>
        <v>40578</v>
      </c>
      <c r="B498" s="1">
        <f t="shared" si="45"/>
        <v>40943</v>
      </c>
      <c r="C498" s="1">
        <f t="shared" si="46"/>
        <v>41309</v>
      </c>
      <c r="D498" s="1">
        <f t="shared" si="47"/>
        <v>41644</v>
      </c>
      <c r="E498" s="7">
        <v>41674</v>
      </c>
      <c r="F498" t="s">
        <v>519</v>
      </c>
      <c r="G498" s="10">
        <v>668418473.51999998</v>
      </c>
      <c r="H498" s="10">
        <v>-10.11972459044634</v>
      </c>
      <c r="I498" s="2">
        <v>8.9343038391483098</v>
      </c>
      <c r="J498" s="2">
        <v>12.467793523166501</v>
      </c>
      <c r="K498" s="2">
        <v>51.002189999999999</v>
      </c>
      <c r="L498" s="2">
        <v>8.3445698199796567E-2</v>
      </c>
      <c r="M498" s="2">
        <v>16.1412753764826</v>
      </c>
      <c r="N498" s="2">
        <v>11.1886160445797</v>
      </c>
      <c r="O498" s="2">
        <v>8.9641349003898725</v>
      </c>
      <c r="P498" s="2">
        <v>-7.1860698775872756E-2</v>
      </c>
      <c r="Q498" s="2">
        <v>0.16845474499041954</v>
      </c>
      <c r="R498" s="2">
        <v>0.15181764924818869</v>
      </c>
      <c r="S498" s="2">
        <v>0.6106103115564806</v>
      </c>
      <c r="T498" s="2">
        <v>5.1580199999999996</v>
      </c>
      <c r="U498" s="2">
        <v>0.55186000000000002</v>
      </c>
      <c r="V498" s="2">
        <v>2.6892921539999999</v>
      </c>
      <c r="W498" s="2">
        <v>2.323662573</v>
      </c>
      <c r="X498" s="2">
        <v>1.862137481</v>
      </c>
      <c r="Y498" s="2">
        <v>0</v>
      </c>
      <c r="Z498" s="2">
        <v>0</v>
      </c>
      <c r="AA498" s="2">
        <v>0.16501667731175929</v>
      </c>
      <c r="AB498" s="2">
        <v>-4.66196757018393</v>
      </c>
      <c r="AC498" s="2">
        <v>-0.30379</v>
      </c>
      <c r="AD498" s="6">
        <f t="shared" si="43"/>
        <v>0</v>
      </c>
      <c r="AE498" s="2">
        <v>1</v>
      </c>
      <c r="AF498" s="16">
        <v>42330000</v>
      </c>
      <c r="AG498" s="16">
        <v>507276000</v>
      </c>
      <c r="AH498" s="16">
        <v>90962000</v>
      </c>
      <c r="AI498" s="16">
        <v>599153000</v>
      </c>
      <c r="AJ498" s="16">
        <v>61629000</v>
      </c>
      <c r="AK498" s="16">
        <v>367256000</v>
      </c>
      <c r="AL498" s="16">
        <v>351823000</v>
      </c>
      <c r="AM498" s="16">
        <v>351823000</v>
      </c>
      <c r="AN498" s="16">
        <v>365849000</v>
      </c>
      <c r="AO498" s="16">
        <v>507276000</v>
      </c>
      <c r="AP498" s="16">
        <v>93364000</v>
      </c>
      <c r="AQ498" s="16">
        <v>836927490.84000003</v>
      </c>
    </row>
    <row r="499" spans="1:43">
      <c r="A499" s="1">
        <f t="shared" si="44"/>
        <v>40577</v>
      </c>
      <c r="B499" s="1">
        <f t="shared" si="45"/>
        <v>40942</v>
      </c>
      <c r="C499" s="1">
        <f t="shared" si="46"/>
        <v>41308</v>
      </c>
      <c r="D499" s="1">
        <f t="shared" si="47"/>
        <v>41643</v>
      </c>
      <c r="E499" s="7">
        <v>41673</v>
      </c>
      <c r="F499" t="s">
        <v>520</v>
      </c>
      <c r="G499" s="10">
        <v>953369580</v>
      </c>
      <c r="H499" s="10">
        <v>17.08744919688694</v>
      </c>
      <c r="I499" s="2">
        <v>5.73489822335954</v>
      </c>
      <c r="J499" s="2">
        <v>6.9265333572693599</v>
      </c>
      <c r="K499" s="2">
        <v>69.383420000000001</v>
      </c>
      <c r="L499" s="2">
        <v>0.1042750569962632</v>
      </c>
      <c r="M499" s="2">
        <v>8.1196730052489592</v>
      </c>
      <c r="N499" s="2">
        <v>6.4447457266661301</v>
      </c>
      <c r="O499" s="2">
        <v>11.961925492584681</v>
      </c>
      <c r="P499" s="2">
        <v>4.4432560017287992</v>
      </c>
      <c r="Q499" s="2">
        <v>-1.1447833379472064E-2</v>
      </c>
      <c r="R499" s="2">
        <v>1.2093415187374829E-2</v>
      </c>
      <c r="S499" s="2">
        <v>0.70885574283312203</v>
      </c>
      <c r="T499" s="2">
        <v>6.2826500000000003</v>
      </c>
      <c r="U499" s="2">
        <v>0.55354999999999999</v>
      </c>
      <c r="V499" s="2">
        <v>3.0209016769999999</v>
      </c>
      <c r="W499" s="2">
        <v>2.6862786559999998</v>
      </c>
      <c r="X499" s="2">
        <v>2.3878605749999999</v>
      </c>
      <c r="Y499" s="2">
        <v>0</v>
      </c>
      <c r="Z499" s="2">
        <v>0</v>
      </c>
      <c r="AA499" s="2">
        <v>0.49191484960630982</v>
      </c>
      <c r="AB499" s="2">
        <v>-7.8202452014154504</v>
      </c>
      <c r="AC499" s="2">
        <v>-0.49191000000000001</v>
      </c>
      <c r="AD499" s="6">
        <f t="shared" si="43"/>
        <v>0</v>
      </c>
      <c r="AE499" s="2">
        <v>1</v>
      </c>
      <c r="AF499" s="16">
        <v>46378000</v>
      </c>
      <c r="AG499" s="16">
        <v>444766000</v>
      </c>
      <c r="AH499" s="16">
        <v>6286000</v>
      </c>
      <c r="AI499" s="16">
        <v>519787000</v>
      </c>
      <c r="AJ499" s="16">
        <v>-4218000</v>
      </c>
      <c r="AK499" s="16">
        <v>324117000</v>
      </c>
      <c r="AL499" s="16">
        <v>355379000</v>
      </c>
      <c r="AM499" s="16">
        <v>354885000</v>
      </c>
      <c r="AN499" s="16">
        <v>368454000</v>
      </c>
      <c r="AO499" s="16">
        <v>444766000</v>
      </c>
      <c r="AP499" s="16">
        <v>83813000</v>
      </c>
      <c r="AQ499" s="16">
        <v>1002564861.3099999</v>
      </c>
    </row>
    <row r="500" spans="1:43">
      <c r="A500" s="1">
        <f t="shared" si="44"/>
        <v>40571</v>
      </c>
      <c r="B500" s="1">
        <f t="shared" si="45"/>
        <v>40936</v>
      </c>
      <c r="C500" s="1">
        <f t="shared" si="46"/>
        <v>41302</v>
      </c>
      <c r="D500" s="1">
        <f t="shared" si="47"/>
        <v>41637</v>
      </c>
      <c r="E500" s="7">
        <v>41667</v>
      </c>
      <c r="F500" t="s">
        <v>521</v>
      </c>
      <c r="G500" s="10">
        <v>2040326520</v>
      </c>
      <c r="H500" s="10">
        <v>23.644040684667704</v>
      </c>
      <c r="I500" s="2">
        <v>-0.36732677218996401</v>
      </c>
      <c r="J500" s="2">
        <v>-0.35321052352972299</v>
      </c>
      <c r="K500" s="2">
        <v>9.6513899999999992</v>
      </c>
      <c r="L500" s="2">
        <v>1.7310699916372747E-2</v>
      </c>
      <c r="M500" s="2">
        <v>3.4771849028638</v>
      </c>
      <c r="N500" s="2">
        <v>1.7787372691661101</v>
      </c>
      <c r="O500" s="2">
        <v>37.60405699701807</v>
      </c>
      <c r="P500" s="2">
        <v>4.4331395557761555</v>
      </c>
      <c r="Q500" s="2">
        <v>-8.5386059869656472E-2</v>
      </c>
      <c r="R500" s="2">
        <v>2.0356700747329329E-2</v>
      </c>
      <c r="S500" s="2">
        <v>0.42613421362309539</v>
      </c>
      <c r="T500" s="2">
        <v>2.4054099999999998</v>
      </c>
      <c r="U500" s="2">
        <v>0.1145</v>
      </c>
      <c r="V500" s="2">
        <v>2.596052019</v>
      </c>
      <c r="W500" s="2">
        <v>3.4044898990000001</v>
      </c>
      <c r="X500" s="2">
        <v>2.5899454660000001</v>
      </c>
      <c r="Y500" s="2">
        <v>0.88223724026629013</v>
      </c>
      <c r="Z500" s="2">
        <v>25.630413208</v>
      </c>
      <c r="AA500" s="2">
        <v>4.3221045298329291E-2</v>
      </c>
      <c r="AB500" s="2">
        <v>21.119907601847999</v>
      </c>
      <c r="AC500" s="2">
        <v>0.42549999999999999</v>
      </c>
      <c r="AD500" s="6">
        <f t="shared" si="43"/>
        <v>0</v>
      </c>
      <c r="AE500" s="2">
        <v>1</v>
      </c>
      <c r="AF500" s="16">
        <v>24550000</v>
      </c>
      <c r="AG500" s="16">
        <v>1418198000</v>
      </c>
      <c r="AH500" s="16">
        <v>33300000</v>
      </c>
      <c r="AI500" s="16">
        <v>1635825000</v>
      </c>
      <c r="AJ500" s="16">
        <v>-59521000</v>
      </c>
      <c r="AK500" s="16">
        <v>621064000</v>
      </c>
      <c r="AL500" s="16">
        <v>571906000</v>
      </c>
      <c r="AM500" s="16">
        <v>594105000</v>
      </c>
      <c r="AN500" s="16">
        <v>697081000</v>
      </c>
      <c r="AO500" s="16">
        <v>753464000</v>
      </c>
      <c r="AP500" s="16">
        <v>68412000</v>
      </c>
      <c r="AQ500" s="16">
        <v>2572568747.2800002</v>
      </c>
    </row>
    <row r="501" spans="1:43">
      <c r="A501" s="1">
        <f t="shared" si="44"/>
        <v>40559</v>
      </c>
      <c r="B501" s="1">
        <f t="shared" si="45"/>
        <v>40924</v>
      </c>
      <c r="C501" s="1">
        <f t="shared" si="46"/>
        <v>41290</v>
      </c>
      <c r="D501" s="1">
        <f t="shared" si="47"/>
        <v>41625</v>
      </c>
      <c r="E501" s="7">
        <v>41655</v>
      </c>
      <c r="F501" t="s">
        <v>522</v>
      </c>
      <c r="G501" s="10">
        <v>575671152.60000002</v>
      </c>
      <c r="H501" s="10">
        <v>1.5375041892628132</v>
      </c>
      <c r="I501" s="2">
        <v>30.510189287152599</v>
      </c>
      <c r="J501" s="2">
        <v>5.76774555066938</v>
      </c>
      <c r="K501" s="2">
        <v>37.527009999999997</v>
      </c>
      <c r="L501" s="2">
        <v>7.8471259608633825E-2</v>
      </c>
      <c r="M501" s="2">
        <v>10.7403978511652</v>
      </c>
      <c r="N501" s="2">
        <v>12.510109509039699</v>
      </c>
      <c r="O501" s="2">
        <v>6.7729990211875428</v>
      </c>
      <c r="P501" s="2">
        <v>111.31964929374448</v>
      </c>
      <c r="Q501" s="2">
        <v>4.6800169263702895E-2</v>
      </c>
      <c r="R501" s="2">
        <v>0.17097901487392211</v>
      </c>
      <c r="S501" s="2">
        <v>1.002087786821251</v>
      </c>
      <c r="T501" s="2">
        <v>1.03511</v>
      </c>
      <c r="U501" s="2">
        <v>3.64E-3</v>
      </c>
      <c r="V501" s="2">
        <v>0.939234809</v>
      </c>
      <c r="W501" s="2">
        <v>1.3640962430000001</v>
      </c>
      <c r="X501" s="2">
        <v>4.7029057630000004</v>
      </c>
      <c r="Y501" s="2">
        <v>2.8771165738375419</v>
      </c>
      <c r="Z501" s="2">
        <v>33.055627639000001</v>
      </c>
      <c r="AA501" s="2">
        <v>3.5348971178599073E-2</v>
      </c>
      <c r="AB501" s="2">
        <v>21.9541325391416</v>
      </c>
      <c r="AC501" s="2">
        <v>0.70672999999999997</v>
      </c>
      <c r="AD501" s="6">
        <f t="shared" si="43"/>
        <v>0</v>
      </c>
      <c r="AE501" s="2">
        <v>1</v>
      </c>
      <c r="AF501" s="16">
        <v>43590000</v>
      </c>
      <c r="AG501" s="16">
        <v>555490000</v>
      </c>
      <c r="AH501" s="16">
        <v>137092000</v>
      </c>
      <c r="AI501" s="16">
        <v>801806000</v>
      </c>
      <c r="AJ501" s="16">
        <v>37603000</v>
      </c>
      <c r="AK501" s="16">
        <v>187600000</v>
      </c>
      <c r="AL501" s="16">
        <v>817248000</v>
      </c>
      <c r="AM501" s="16">
        <v>821178000</v>
      </c>
      <c r="AN501" s="16">
        <v>803480000</v>
      </c>
      <c r="AO501" s="16">
        <v>143274000</v>
      </c>
      <c r="AP501" s="16">
        <v>165333000</v>
      </c>
      <c r="AQ501" s="16">
        <v>1119800247.1700001</v>
      </c>
    </row>
    <row r="502" spans="1:43">
      <c r="A502" s="1">
        <f t="shared" si="44"/>
        <v>40556</v>
      </c>
      <c r="B502" s="1">
        <f t="shared" si="45"/>
        <v>40921</v>
      </c>
      <c r="C502" s="1">
        <f t="shared" si="46"/>
        <v>41287</v>
      </c>
      <c r="D502" s="1">
        <f t="shared" si="47"/>
        <v>41622</v>
      </c>
      <c r="E502" s="7">
        <v>41652</v>
      </c>
      <c r="F502" t="s">
        <v>523</v>
      </c>
      <c r="G502" s="10">
        <v>9720203945.4099998</v>
      </c>
      <c r="H502" s="10">
        <v>-2.6382368857578387</v>
      </c>
      <c r="I502" s="2">
        <v>8.5703896992770705</v>
      </c>
      <c r="J502" s="2">
        <v>15.9381090648741</v>
      </c>
      <c r="K502" s="2">
        <v>57.740250000000003</v>
      </c>
      <c r="L502" s="2">
        <v>5.4145230665429707E-2</v>
      </c>
      <c r="M502" s="2">
        <v>24.772284316455199</v>
      </c>
      <c r="N502" s="2">
        <v>8.2043445613942598</v>
      </c>
      <c r="O502" s="2">
        <v>17.517554575825681</v>
      </c>
      <c r="P502" s="2">
        <v>7.5558654964370922</v>
      </c>
      <c r="Q502" s="2">
        <v>9.8128374812228497E-2</v>
      </c>
      <c r="R502" s="2">
        <v>4.3591014395869113E-2</v>
      </c>
      <c r="S502" s="2">
        <v>0.28389483754221367</v>
      </c>
      <c r="T502" s="2">
        <v>2.3207800000000001</v>
      </c>
      <c r="U502" s="2">
        <v>0.19040000000000001</v>
      </c>
      <c r="V502" s="2">
        <v>4.2610486979999997</v>
      </c>
      <c r="W502" s="2">
        <v>5.0784900970000004</v>
      </c>
      <c r="X502" s="2">
        <v>2.1998316670000002</v>
      </c>
      <c r="Y502" s="2">
        <v>0.54347826086956519</v>
      </c>
      <c r="Z502" s="2">
        <v>17.407311792000002</v>
      </c>
      <c r="AA502" s="2">
        <v>5.140423378594923E-2</v>
      </c>
      <c r="AB502" s="2">
        <v>13.3605764269657</v>
      </c>
      <c r="AC502" s="2">
        <v>0.30070999999999998</v>
      </c>
      <c r="AD502" s="6">
        <f t="shared" si="43"/>
        <v>0</v>
      </c>
      <c r="AE502" s="2">
        <v>1</v>
      </c>
      <c r="AF502" s="16">
        <v>385200000</v>
      </c>
      <c r="AG502" s="16">
        <v>7114200000</v>
      </c>
      <c r="AH502" s="16">
        <v>378200000</v>
      </c>
      <c r="AI502" s="16">
        <v>8676100000</v>
      </c>
      <c r="AJ502" s="16">
        <v>241700000</v>
      </c>
      <c r="AK502" s="16">
        <v>1980300000</v>
      </c>
      <c r="AL502" s="16">
        <v>2094900000</v>
      </c>
      <c r="AM502" s="16">
        <v>2299000000</v>
      </c>
      <c r="AN502" s="16">
        <v>2463100000</v>
      </c>
      <c r="AO502" s="16">
        <v>4609200000</v>
      </c>
      <c r="AP502" s="16">
        <v>729700000</v>
      </c>
      <c r="AQ502" s="16">
        <v>12782559573.98</v>
      </c>
    </row>
    <row r="503" spans="1:43">
      <c r="A503" s="1">
        <f t="shared" si="44"/>
        <v>40553</v>
      </c>
      <c r="B503" s="1">
        <f t="shared" si="45"/>
        <v>40918</v>
      </c>
      <c r="C503" s="1">
        <f t="shared" si="46"/>
        <v>41284</v>
      </c>
      <c r="D503" s="1">
        <f t="shared" si="47"/>
        <v>41619</v>
      </c>
      <c r="E503" s="7">
        <v>41649</v>
      </c>
      <c r="F503" t="s">
        <v>524</v>
      </c>
      <c r="G503" s="10">
        <v>91143320.586999997</v>
      </c>
      <c r="H503" s="10">
        <v>-21.463301309972493</v>
      </c>
      <c r="I503" s="2">
        <v>37.326148898355299</v>
      </c>
      <c r="J503" s="2">
        <v>12.878013645964099</v>
      </c>
      <c r="K503" s="2">
        <v>35.635980000000004</v>
      </c>
      <c r="L503" s="2">
        <v>0.18986449498698943</v>
      </c>
      <c r="M503" s="2">
        <v>16.4807623052141</v>
      </c>
      <c r="N503" s="2">
        <v>16.303275097607798</v>
      </c>
      <c r="O503" s="2">
        <v>5.0999169650488581</v>
      </c>
      <c r="P503" s="2">
        <v>10.490034723490782</v>
      </c>
      <c r="Q503" s="2">
        <v>9.7238009556799392E-3</v>
      </c>
      <c r="R503" s="2">
        <v>4.2979907816151651E-2</v>
      </c>
      <c r="S503" s="2">
        <v>0.75316070501168531</v>
      </c>
      <c r="T503" s="2">
        <v>2.5664199999999999</v>
      </c>
      <c r="U503" s="2">
        <v>0.28245999999999999</v>
      </c>
      <c r="V503" s="2">
        <v>1.5200063049999999</v>
      </c>
      <c r="W503" s="2">
        <v>1.0744021640000001</v>
      </c>
      <c r="X503" s="2">
        <v>3.633775848</v>
      </c>
      <c r="Y503" s="2">
        <v>0.95151683666749598</v>
      </c>
      <c r="Z503" s="2">
        <v>25.652000559000001</v>
      </c>
      <c r="AA503" s="2">
        <v>0.23383050999977503</v>
      </c>
      <c r="AB503" s="2">
        <v>4.3883999848005102</v>
      </c>
      <c r="AC503" s="2">
        <v>0.25374999999999998</v>
      </c>
      <c r="AD503" s="6">
        <f t="shared" si="43"/>
        <v>0</v>
      </c>
      <c r="AE503" s="2">
        <v>1</v>
      </c>
      <c r="AF503" s="16">
        <v>25319000</v>
      </c>
      <c r="AG503" s="16">
        <v>133353000</v>
      </c>
      <c r="AH503" s="16">
        <v>10593000</v>
      </c>
      <c r="AI503" s="16">
        <v>246464000</v>
      </c>
      <c r="AJ503" s="16">
        <v>1805000</v>
      </c>
      <c r="AK503" s="16">
        <v>138584000</v>
      </c>
      <c r="AL503" s="16">
        <v>160714000</v>
      </c>
      <c r="AM503" s="16">
        <v>185627000</v>
      </c>
      <c r="AN503" s="16">
        <v>185627000</v>
      </c>
      <c r="AO503" s="16">
        <v>68333000</v>
      </c>
      <c r="AP503" s="16">
        <v>43289000</v>
      </c>
      <c r="AQ503" s="16">
        <v>220770305.5</v>
      </c>
    </row>
    <row r="504" spans="1:43">
      <c r="A504" s="1">
        <f t="shared" si="44"/>
        <v>40546</v>
      </c>
      <c r="B504" s="1">
        <f t="shared" si="45"/>
        <v>40911</v>
      </c>
      <c r="C504" s="1">
        <f t="shared" si="46"/>
        <v>41277</v>
      </c>
      <c r="D504" s="1">
        <f t="shared" si="47"/>
        <v>41612</v>
      </c>
      <c r="E504" s="7">
        <v>41642</v>
      </c>
      <c r="F504" t="s">
        <v>525</v>
      </c>
      <c r="G504" s="10">
        <v>15208451845.65</v>
      </c>
      <c r="H504" s="10">
        <v>-12.939536744476001</v>
      </c>
      <c r="I504" s="2">
        <v>13.396467350218</v>
      </c>
      <c r="J504" s="2">
        <v>12.6851314069987</v>
      </c>
      <c r="K504" s="2">
        <v>56.036230000000003</v>
      </c>
      <c r="L504" s="2">
        <v>0.53634244225870054</v>
      </c>
      <c r="M504" s="2">
        <v>27.422772517548701</v>
      </c>
      <c r="N504" s="2">
        <v>15.4439946504794</v>
      </c>
      <c r="O504" s="2">
        <v>22.681249635779043</v>
      </c>
      <c r="P504" s="2">
        <v>11.264569664057049</v>
      </c>
      <c r="Q504" s="2">
        <v>0.20854310942846058</v>
      </c>
      <c r="R504" s="2">
        <v>8.9097624332083944E-2</v>
      </c>
      <c r="S504" s="2">
        <v>0.3757149627000711</v>
      </c>
      <c r="T504" s="2">
        <v>0.78985000000000005</v>
      </c>
      <c r="U504" s="2">
        <v>-5.3719999999999997E-2</v>
      </c>
      <c r="V504" s="2">
        <v>6.182995945</v>
      </c>
      <c r="W504" s="2">
        <v>6.9941746419999999</v>
      </c>
      <c r="X504" s="2">
        <v>8.0505722629999994</v>
      </c>
      <c r="Y504" s="2">
        <v>0.60284213770542128</v>
      </c>
      <c r="Z504" s="2">
        <v>14.374158502</v>
      </c>
      <c r="AA504" s="2">
        <v>8.0457497816529819E-2</v>
      </c>
      <c r="AB504" s="2">
        <v>0.36376186124311899</v>
      </c>
      <c r="AC504" s="2">
        <v>0.29565000000000002</v>
      </c>
      <c r="AD504" s="6">
        <f t="shared" si="43"/>
        <v>0</v>
      </c>
      <c r="AE504" s="2">
        <v>1</v>
      </c>
      <c r="AF504" s="16">
        <v>3472702000</v>
      </c>
      <c r="AG504" s="16">
        <v>6474785000</v>
      </c>
      <c r="AH504" s="16">
        <v>806765000</v>
      </c>
      <c r="AI504" s="16">
        <v>9054843000</v>
      </c>
      <c r="AJ504" s="16">
        <v>709472000</v>
      </c>
      <c r="AK504" s="16">
        <v>2472638000</v>
      </c>
      <c r="AL504" s="16">
        <v>2816992000</v>
      </c>
      <c r="AM504" s="16">
        <v>3014524000</v>
      </c>
      <c r="AN504" s="16">
        <v>3402040000</v>
      </c>
      <c r="AO504" s="16">
        <v>4039565000</v>
      </c>
      <c r="AP504" s="16">
        <v>1138320000</v>
      </c>
      <c r="AQ504" s="16">
        <v>25818520085.400002</v>
      </c>
    </row>
    <row r="505" spans="1:43">
      <c r="A505" s="1">
        <f t="shared" si="44"/>
        <v>40532</v>
      </c>
      <c r="B505" s="1">
        <f t="shared" si="45"/>
        <v>40897</v>
      </c>
      <c r="C505" s="1">
        <f t="shared" si="46"/>
        <v>41263</v>
      </c>
      <c r="D505" s="1">
        <f t="shared" si="47"/>
        <v>41598</v>
      </c>
      <c r="E505" s="7">
        <v>41628</v>
      </c>
      <c r="F505" t="s">
        <v>526</v>
      </c>
      <c r="G505" s="10">
        <v>157571460</v>
      </c>
      <c r="H505" s="10">
        <v>-0.66156037015434066</v>
      </c>
      <c r="I505" s="2">
        <v>33.3868458921486</v>
      </c>
      <c r="J505" s="2">
        <v>2.1840077396297999</v>
      </c>
      <c r="K505" s="2">
        <v>15.152509999999999</v>
      </c>
      <c r="L505" s="2">
        <v>6.267666478224232E-2</v>
      </c>
      <c r="M505" s="2">
        <v>7.4777969914256799</v>
      </c>
      <c r="N505" s="2">
        <v>17.9358642894525</v>
      </c>
      <c r="O505" s="2">
        <v>7.9146441522957831</v>
      </c>
      <c r="P505" s="2">
        <v>22.761197225089067</v>
      </c>
      <c r="Q505" s="2">
        <v>1.5316303312664488E-2</v>
      </c>
      <c r="R505" s="2">
        <v>0.1035362976810433</v>
      </c>
      <c r="S505" s="2">
        <v>2.0353874571593895</v>
      </c>
      <c r="T505" s="2">
        <v>2.5878700000000001</v>
      </c>
      <c r="U505" s="2">
        <v>0.35169</v>
      </c>
      <c r="V505" s="2">
        <v>0.44901974900000002</v>
      </c>
      <c r="W505" s="2">
        <v>0.76666125200000002</v>
      </c>
      <c r="X505" s="2">
        <v>5.5084294979999999</v>
      </c>
      <c r="Y505" s="2">
        <v>6.3293071435551651</v>
      </c>
      <c r="Z505" s="2">
        <v>42.815062349999998</v>
      </c>
      <c r="AA505" s="2">
        <v>2.5498394683790039E-2</v>
      </c>
      <c r="AB505" s="2">
        <v>18.489057536180699</v>
      </c>
      <c r="AC505" s="2">
        <v>0.83806000000000003</v>
      </c>
      <c r="AD505" s="6">
        <f t="shared" si="43"/>
        <v>0</v>
      </c>
      <c r="AE505" s="2">
        <v>1</v>
      </c>
      <c r="AF505" s="16">
        <v>23504000</v>
      </c>
      <c r="AG505" s="16">
        <v>375004000</v>
      </c>
      <c r="AH505" s="16">
        <v>46523000</v>
      </c>
      <c r="AI505" s="16">
        <v>449340000</v>
      </c>
      <c r="AJ505" s="16">
        <v>14008000</v>
      </c>
      <c r="AK505" s="16">
        <v>504152000</v>
      </c>
      <c r="AL505" s="16">
        <v>703763000</v>
      </c>
      <c r="AM505" s="16">
        <v>867356000</v>
      </c>
      <c r="AN505" s="16">
        <v>914581000</v>
      </c>
      <c r="AO505" s="16">
        <v>51165000</v>
      </c>
      <c r="AP505" s="16">
        <v>89011000</v>
      </c>
      <c r="AQ505" s="16">
        <v>704490390.63999999</v>
      </c>
    </row>
    <row r="506" spans="1:43">
      <c r="A506" s="1">
        <f t="shared" si="44"/>
        <v>40531</v>
      </c>
      <c r="B506" s="1">
        <f t="shared" si="45"/>
        <v>40896</v>
      </c>
      <c r="C506" s="1">
        <f t="shared" si="46"/>
        <v>41262</v>
      </c>
      <c r="D506" s="1">
        <f t="shared" si="47"/>
        <v>41597</v>
      </c>
      <c r="E506" s="7">
        <v>41627</v>
      </c>
      <c r="F506" t="s">
        <v>527</v>
      </c>
      <c r="G506" s="10">
        <v>885266798.36000001</v>
      </c>
      <c r="H506" s="10">
        <v>-10.175544016766011</v>
      </c>
      <c r="I506" s="2">
        <v>-4.9856003021575903</v>
      </c>
      <c r="J506" s="2">
        <v>-1.3695782114919799</v>
      </c>
      <c r="K506" s="2">
        <v>36.089100000000002</v>
      </c>
      <c r="L506" s="2">
        <v>-2.8561246308929845E-2</v>
      </c>
      <c r="M506" s="2">
        <v>1.3617817510850101</v>
      </c>
      <c r="N506" s="2">
        <v>2.38604799417149</v>
      </c>
      <c r="O506" s="2">
        <v>8.9930181937417366</v>
      </c>
      <c r="P506" s="2">
        <v>4.5762319761384136</v>
      </c>
      <c r="Q506" s="2">
        <v>9.5310813301387534E-3</v>
      </c>
      <c r="R506" s="2">
        <v>4.3421306106723172E-2</v>
      </c>
      <c r="S506" s="2">
        <v>1.4633403968406857</v>
      </c>
      <c r="T506" s="2">
        <v>2.4252500000000001</v>
      </c>
      <c r="U506" s="2">
        <v>0.24831</v>
      </c>
      <c r="V506" s="2">
        <v>0.26911193900000002</v>
      </c>
      <c r="W506" s="2">
        <v>0.53029336199999999</v>
      </c>
      <c r="X506" s="2">
        <v>1.017473498</v>
      </c>
      <c r="Y506" s="2">
        <v>0.95190301103050778</v>
      </c>
      <c r="Z506" s="2">
        <v>50.531340446999998</v>
      </c>
      <c r="AA506" s="2">
        <v>7.6163323490479579E-2</v>
      </c>
      <c r="AB506" s="2">
        <v>10.205808080808101</v>
      </c>
      <c r="AC506" s="2">
        <v>0.41152</v>
      </c>
      <c r="AD506" s="6">
        <f t="shared" si="43"/>
        <v>0</v>
      </c>
      <c r="AE506" s="2">
        <v>1</v>
      </c>
      <c r="AF506" s="16">
        <v>-56100000</v>
      </c>
      <c r="AG506" s="16">
        <v>1964200000</v>
      </c>
      <c r="AH506" s="16">
        <v>112700000</v>
      </c>
      <c r="AI506" s="16">
        <v>2595500000</v>
      </c>
      <c r="AJ506" s="16">
        <v>36200000</v>
      </c>
      <c r="AK506" s="16">
        <v>3327400000</v>
      </c>
      <c r="AL506" s="16">
        <v>3642700000</v>
      </c>
      <c r="AM506" s="16">
        <v>3785300000</v>
      </c>
      <c r="AN506" s="16">
        <v>3798100000</v>
      </c>
      <c r="AO506" s="16">
        <v>1006300000</v>
      </c>
      <c r="AP506" s="16">
        <v>226900000</v>
      </c>
      <c r="AQ506" s="16">
        <v>2040515828.1600001</v>
      </c>
    </row>
    <row r="507" spans="1:43">
      <c r="A507" s="1">
        <f t="shared" si="44"/>
        <v>40528</v>
      </c>
      <c r="B507" s="1">
        <f t="shared" si="45"/>
        <v>40893</v>
      </c>
      <c r="C507" s="1">
        <f t="shared" si="46"/>
        <v>41259</v>
      </c>
      <c r="D507" s="1">
        <f t="shared" si="47"/>
        <v>41594</v>
      </c>
      <c r="E507" s="7">
        <v>41624</v>
      </c>
      <c r="F507" t="s">
        <v>528</v>
      </c>
      <c r="G507" s="10">
        <v>3910717637.6100001</v>
      </c>
      <c r="H507" s="10">
        <v>-5.9403894254700633</v>
      </c>
      <c r="I507" s="2">
        <v>8.7014122436997905</v>
      </c>
      <c r="J507" s="2">
        <v>4.32352903872252</v>
      </c>
      <c r="K507" s="2">
        <v>49.154919999999997</v>
      </c>
      <c r="L507" s="2">
        <v>0.1692169185874042</v>
      </c>
      <c r="M507" s="2">
        <v>6.6888626764582799</v>
      </c>
      <c r="N507" s="2">
        <v>8.7463295749396899</v>
      </c>
      <c r="O507" s="2">
        <v>10.390652436780233</v>
      </c>
      <c r="P507" s="2">
        <v>16.845501750085464</v>
      </c>
      <c r="Q507" s="2">
        <v>9.7115543075719235E-2</v>
      </c>
      <c r="R507" s="2">
        <v>0.15879999915116302</v>
      </c>
      <c r="S507" s="2">
        <v>1.0636296693992144</v>
      </c>
      <c r="T507" s="2">
        <v>2.3733900000000001</v>
      </c>
      <c r="U507" s="2">
        <v>0.30129</v>
      </c>
      <c r="V507" s="2">
        <v>1.893794846</v>
      </c>
      <c r="W507" s="2">
        <v>1.6128005489999999</v>
      </c>
      <c r="X507" s="2">
        <v>3.8771491039999999</v>
      </c>
      <c r="Y507" s="2">
        <v>0</v>
      </c>
      <c r="Z507" s="2">
        <v>0</v>
      </c>
      <c r="AA507" s="2">
        <v>0.40662145661007359</v>
      </c>
      <c r="AB507" s="2">
        <v>-1.2270690913315401</v>
      </c>
      <c r="AC507" s="2">
        <v>-0.58292999999999995</v>
      </c>
      <c r="AD507" s="6">
        <f t="shared" si="43"/>
        <v>0</v>
      </c>
      <c r="AE507" s="2">
        <v>1</v>
      </c>
      <c r="AF507" s="16">
        <v>196228000</v>
      </c>
      <c r="AG507" s="16">
        <v>1159624000</v>
      </c>
      <c r="AH507" s="16">
        <v>374159000</v>
      </c>
      <c r="AI507" s="16">
        <v>2356165000</v>
      </c>
      <c r="AJ507" s="16">
        <v>243380000</v>
      </c>
      <c r="AK507" s="16">
        <v>1576381000</v>
      </c>
      <c r="AL507" s="16">
        <v>1869654000</v>
      </c>
      <c r="AM507" s="16">
        <v>2043958000</v>
      </c>
      <c r="AN507" s="16">
        <v>2506087000</v>
      </c>
      <c r="AO507" s="16">
        <v>1159624000</v>
      </c>
      <c r="AP507" s="16">
        <v>367132000</v>
      </c>
      <c r="AQ507" s="16">
        <v>3814741010.4200001</v>
      </c>
    </row>
    <row r="508" spans="1:43">
      <c r="A508" s="1">
        <f t="shared" si="44"/>
        <v>40523</v>
      </c>
      <c r="B508" s="1">
        <f t="shared" si="45"/>
        <v>40888</v>
      </c>
      <c r="C508" s="1">
        <f t="shared" si="46"/>
        <v>41254</v>
      </c>
      <c r="D508" s="1">
        <f t="shared" si="47"/>
        <v>41589</v>
      </c>
      <c r="E508" s="7">
        <v>41619</v>
      </c>
      <c r="F508" t="s">
        <v>529</v>
      </c>
      <c r="G508" s="10">
        <v>1755513988.6199999</v>
      </c>
      <c r="H508" s="10">
        <v>-2.187177525622098</v>
      </c>
      <c r="I508" s="2">
        <v>11.001286644575</v>
      </c>
      <c r="J508" s="2">
        <v>8.1918265187266499</v>
      </c>
      <c r="K508" s="2">
        <v>51.540050000000001</v>
      </c>
      <c r="L508" s="2">
        <v>3.1172641831594568E-2</v>
      </c>
      <c r="M508" s="2">
        <v>18.438387965518999</v>
      </c>
      <c r="N508" s="2">
        <v>7.2541061253428998</v>
      </c>
      <c r="O508" s="2">
        <v>8.868432735391087</v>
      </c>
      <c r="P508" s="2">
        <v>1.5408671994355707</v>
      </c>
      <c r="Q508" s="2">
        <v>2.087543423502804E-2</v>
      </c>
      <c r="R508" s="2">
        <v>8.4075587336481322E-2</v>
      </c>
      <c r="S508" s="2">
        <v>0.35304699102436005</v>
      </c>
      <c r="T508" s="2">
        <v>1.38239</v>
      </c>
      <c r="U508" s="2">
        <v>3.6859999999999997E-2</v>
      </c>
      <c r="V508" s="2">
        <v>1.3814362090000001</v>
      </c>
      <c r="W508" s="2">
        <v>2.5653068270000001</v>
      </c>
      <c r="X508" s="2">
        <v>1.807068576</v>
      </c>
      <c r="Y508" s="2">
        <v>1.7374226276789946</v>
      </c>
      <c r="Z508" s="2">
        <v>48.052547214000001</v>
      </c>
      <c r="AA508" s="2">
        <v>4.2486734681282633E-2</v>
      </c>
      <c r="AB508" s="2">
        <v>41.557014125268601</v>
      </c>
      <c r="AC508" s="2">
        <v>0.58908000000000005</v>
      </c>
      <c r="AD508" s="6">
        <f t="shared" si="43"/>
        <v>0</v>
      </c>
      <c r="AE508" s="2">
        <v>1</v>
      </c>
      <c r="AF508" s="16">
        <v>90919000</v>
      </c>
      <c r="AG508" s="16">
        <v>2916628000</v>
      </c>
      <c r="AH508" s="16">
        <v>348109000</v>
      </c>
      <c r="AI508" s="16">
        <v>4140429000</v>
      </c>
      <c r="AJ508" s="16">
        <v>30515000</v>
      </c>
      <c r="AK508" s="16">
        <v>1397052000</v>
      </c>
      <c r="AL508" s="16">
        <v>1425947000</v>
      </c>
      <c r="AM508" s="16">
        <v>1478702000</v>
      </c>
      <c r="AN508" s="16">
        <v>1461766000</v>
      </c>
      <c r="AO508" s="16">
        <v>1065465000</v>
      </c>
      <c r="AP508" s="16">
        <v>428882000</v>
      </c>
      <c r="AQ508" s="16">
        <v>3803511168.4200001</v>
      </c>
    </row>
    <row r="509" spans="1:43">
      <c r="A509" s="1">
        <f t="shared" si="44"/>
        <v>40521</v>
      </c>
      <c r="B509" s="1">
        <f t="shared" si="45"/>
        <v>40886</v>
      </c>
      <c r="C509" s="1">
        <f t="shared" si="46"/>
        <v>41252</v>
      </c>
      <c r="D509" s="1">
        <f t="shared" si="47"/>
        <v>41587</v>
      </c>
      <c r="E509" s="7">
        <v>41617</v>
      </c>
      <c r="F509" t="s">
        <v>530</v>
      </c>
      <c r="G509" s="10">
        <v>3910115591.3299999</v>
      </c>
      <c r="H509" s="10">
        <v>0.16702119617114608</v>
      </c>
      <c r="I509" s="2">
        <v>6.0395923528725604</v>
      </c>
      <c r="J509" s="2">
        <v>19.110246361007299</v>
      </c>
      <c r="K509" s="2">
        <v>68.541929999999994</v>
      </c>
      <c r="L509" s="2">
        <v>4.0063180778881005E-2</v>
      </c>
      <c r="M509" s="2">
        <v>37.212226711838298</v>
      </c>
      <c r="N509" s="2">
        <v>8.7748004079693001</v>
      </c>
      <c r="O509" s="2">
        <v>24.138920949200326</v>
      </c>
      <c r="P509" s="2">
        <v>5.6009776833133484</v>
      </c>
      <c r="Q509" s="2">
        <v>-0.12917613038766418</v>
      </c>
      <c r="R509" s="2">
        <v>5.769878210290879E-2</v>
      </c>
      <c r="S509" s="2">
        <v>0.10733321863330535</v>
      </c>
      <c r="T509" s="2">
        <v>0.87073999999999996</v>
      </c>
      <c r="U509" s="2">
        <v>-4.5199999999999997E-3</v>
      </c>
      <c r="V509" s="2">
        <v>10.538188002</v>
      </c>
      <c r="W509" s="2">
        <v>14.557143585</v>
      </c>
      <c r="X509" s="2">
        <v>2.4473269499999999</v>
      </c>
      <c r="Y509" s="2">
        <v>1.0240812472320491</v>
      </c>
      <c r="Z509" s="2">
        <v>31.955134334</v>
      </c>
      <c r="AA509" s="2">
        <v>1.8182147486279623E-2</v>
      </c>
      <c r="AB509" s="2">
        <v>21.7057053142338</v>
      </c>
      <c r="AC509" s="2">
        <v>0.48776999999999998</v>
      </c>
      <c r="AD509" s="6">
        <f t="shared" si="43"/>
        <v>0</v>
      </c>
      <c r="AE509" s="2">
        <v>1</v>
      </c>
      <c r="AF509" s="16">
        <v>137144000</v>
      </c>
      <c r="AG509" s="16">
        <v>3423193000</v>
      </c>
      <c r="AH509" s="16">
        <v>201887000</v>
      </c>
      <c r="AI509" s="16">
        <v>3498982000</v>
      </c>
      <c r="AJ509" s="16">
        <v>-48513000</v>
      </c>
      <c r="AK509" s="16">
        <v>319143000</v>
      </c>
      <c r="AL509" s="16">
        <v>326755000</v>
      </c>
      <c r="AM509" s="16">
        <v>348803000</v>
      </c>
      <c r="AN509" s="16">
        <v>375557000</v>
      </c>
      <c r="AO509" s="16">
        <v>1691233000</v>
      </c>
      <c r="AP509" s="16">
        <v>238348000</v>
      </c>
      <c r="AQ509" s="16">
        <v>5753463530.3999996</v>
      </c>
    </row>
    <row r="510" spans="1:43">
      <c r="A510" s="1">
        <f t="shared" si="44"/>
        <v>40508</v>
      </c>
      <c r="B510" s="1">
        <f t="shared" si="45"/>
        <v>40873</v>
      </c>
      <c r="C510" s="1">
        <f t="shared" si="46"/>
        <v>41239</v>
      </c>
      <c r="D510" s="1">
        <f t="shared" si="47"/>
        <v>41574</v>
      </c>
      <c r="E510" s="7">
        <v>41604</v>
      </c>
      <c r="F510" t="s">
        <v>531</v>
      </c>
      <c r="G510" s="10">
        <v>1143775424.96</v>
      </c>
      <c r="H510" s="10">
        <v>7.8883218539286055</v>
      </c>
      <c r="I510" s="2">
        <v>9.7440481397940708</v>
      </c>
      <c r="J510" s="2">
        <v>6.3022042904940001</v>
      </c>
      <c r="K510" s="2">
        <v>58.301189999999998</v>
      </c>
      <c r="L510" s="2">
        <v>0.11938348889917506</v>
      </c>
      <c r="M510" s="2">
        <v>10.2535918126353</v>
      </c>
      <c r="N510" s="2">
        <v>14.6218624186267</v>
      </c>
      <c r="O510" s="2">
        <v>6.7149508488186092</v>
      </c>
      <c r="P510" s="2">
        <v>10.891078522569535</v>
      </c>
      <c r="Q510" s="2">
        <v>4.6584765460830083E-2</v>
      </c>
      <c r="R510" s="2">
        <v>9.4457488263356759E-2</v>
      </c>
      <c r="S510" s="2">
        <v>1.1726172183624686</v>
      </c>
      <c r="T510" s="2">
        <v>4.3568699999999998</v>
      </c>
      <c r="U510" s="2">
        <v>0.63904000000000005</v>
      </c>
      <c r="V510" s="2">
        <v>1.3729790799999999</v>
      </c>
      <c r="W510" s="2">
        <v>1.045112518</v>
      </c>
      <c r="X510" s="2">
        <v>2.0193049969999999</v>
      </c>
      <c r="Y510" s="2">
        <v>0</v>
      </c>
      <c r="Z510" s="2">
        <v>0</v>
      </c>
      <c r="AA510" s="2">
        <v>0.10678842296532312</v>
      </c>
      <c r="AB510" s="2">
        <v>-13.486790708429799</v>
      </c>
      <c r="AC510" s="2">
        <v>-0.56491999999999998</v>
      </c>
      <c r="AD510" s="6">
        <f t="shared" si="43"/>
        <v>0</v>
      </c>
      <c r="AE510" s="2">
        <v>1</v>
      </c>
      <c r="AF510" s="16">
        <v>79696000</v>
      </c>
      <c r="AG510" s="16">
        <v>667563000</v>
      </c>
      <c r="AH510" s="16">
        <v>84525000</v>
      </c>
      <c r="AI510" s="16">
        <v>894847000</v>
      </c>
      <c r="AJ510" s="16">
        <v>48882000</v>
      </c>
      <c r="AK510" s="16">
        <v>770316000</v>
      </c>
      <c r="AL510" s="16">
        <v>858128000</v>
      </c>
      <c r="AM510" s="16">
        <v>979852000</v>
      </c>
      <c r="AN510" s="16">
        <v>1049313000</v>
      </c>
      <c r="AO510" s="16">
        <v>667563000</v>
      </c>
      <c r="AP510" s="16">
        <v>158161000</v>
      </c>
      <c r="AQ510" s="16">
        <v>1062043341.2</v>
      </c>
    </row>
    <row r="511" spans="1:43">
      <c r="A511" s="1">
        <f t="shared" si="44"/>
        <v>40501</v>
      </c>
      <c r="B511" s="1">
        <f t="shared" si="45"/>
        <v>40866</v>
      </c>
      <c r="C511" s="1">
        <f t="shared" si="46"/>
        <v>41232</v>
      </c>
      <c r="D511" s="1">
        <f t="shared" si="47"/>
        <v>41567</v>
      </c>
      <c r="E511" s="7">
        <v>41597</v>
      </c>
      <c r="F511" t="s">
        <v>532</v>
      </c>
      <c r="G511" s="10">
        <v>2278028643.6044798</v>
      </c>
      <c r="H511" s="10">
        <v>-22.668038555672062</v>
      </c>
      <c r="I511" s="2">
        <v>49.777803194391801</v>
      </c>
      <c r="J511" s="2">
        <v>31.956775808159001</v>
      </c>
      <c r="K511" s="2">
        <v>66.990949999999998</v>
      </c>
      <c r="L511" s="2">
        <v>0.42692279155069451</v>
      </c>
      <c r="M511" s="2">
        <v>54.970261951819502</v>
      </c>
      <c r="N511" s="2">
        <v>52.988779818123596</v>
      </c>
      <c r="O511" s="2">
        <v>3.3399976299496785</v>
      </c>
      <c r="P511" s="2">
        <v>104.56834254362612</v>
      </c>
      <c r="Q511" s="2">
        <v>0.10775346302755127</v>
      </c>
      <c r="R511" s="2">
        <v>0.42659694271818277</v>
      </c>
      <c r="S511" s="2">
        <v>0.74581438235369768</v>
      </c>
      <c r="T511" s="2">
        <v>0.67901</v>
      </c>
      <c r="U511" s="2">
        <v>-7.8670000000000004E-2</v>
      </c>
      <c r="V511" s="2">
        <v>2.7999999999999999E-8</v>
      </c>
      <c r="W511" s="2">
        <v>2.3697905189999999</v>
      </c>
      <c r="X511" s="2">
        <v>4.1280546310000004</v>
      </c>
      <c r="Y511" s="2">
        <v>0.22089104334435078</v>
      </c>
      <c r="Z511" s="2">
        <v>6.1940378129999996</v>
      </c>
      <c r="AA511" s="2">
        <v>0.12156292746404783</v>
      </c>
      <c r="AB511" s="2">
        <v>0.27557654940801901</v>
      </c>
      <c r="AC511" s="2">
        <v>5.9360000000000003E-2</v>
      </c>
      <c r="AD511" s="6">
        <f t="shared" si="43"/>
        <v>0</v>
      </c>
      <c r="AE511" s="2">
        <v>1</v>
      </c>
      <c r="AF511" s="16">
        <v>224403000</v>
      </c>
      <c r="AG511" s="16">
        <v>525629000</v>
      </c>
      <c r="AH511" s="16">
        <v>381460000</v>
      </c>
      <c r="AI511" s="16">
        <v>894193000</v>
      </c>
      <c r="AJ511" s="16">
        <v>71861000</v>
      </c>
      <c r="AK511" s="16">
        <v>78530000</v>
      </c>
      <c r="AL511" s="16">
        <v>158000000</v>
      </c>
      <c r="AM511" s="16">
        <v>297104000</v>
      </c>
      <c r="AN511" s="16">
        <v>666902000</v>
      </c>
      <c r="AO511" s="16">
        <v>430529000</v>
      </c>
      <c r="AP511" s="16">
        <v>463818000</v>
      </c>
      <c r="AQ511" s="16">
        <v>1549151020.7279999</v>
      </c>
    </row>
    <row r="512" spans="1:43">
      <c r="A512" s="1">
        <f t="shared" si="44"/>
        <v>40493</v>
      </c>
      <c r="B512" s="1">
        <f t="shared" si="45"/>
        <v>40858</v>
      </c>
      <c r="C512" s="1">
        <f t="shared" si="46"/>
        <v>41224</v>
      </c>
      <c r="D512" s="1">
        <f t="shared" si="47"/>
        <v>41559</v>
      </c>
      <c r="E512" s="7">
        <v>41589</v>
      </c>
      <c r="F512" t="s">
        <v>533</v>
      </c>
      <c r="G512" s="10">
        <v>1500070723.04</v>
      </c>
      <c r="H512" s="10">
        <v>20.872501841365853</v>
      </c>
      <c r="I512" s="2">
        <v>-9.1849533182142196</v>
      </c>
      <c r="J512" s="2">
        <v>-17.6192715144213</v>
      </c>
      <c r="K512" s="2">
        <v>66.385390000000001</v>
      </c>
      <c r="L512" s="2">
        <v>6.0795378207711944E-3</v>
      </c>
      <c r="M512" s="2">
        <v>0.97390989190751198</v>
      </c>
      <c r="N512" s="2">
        <v>0.35704025568283798</v>
      </c>
      <c r="O512" s="2">
        <v>34.55291283951135</v>
      </c>
      <c r="P512" s="2">
        <v>14.67395481791487</v>
      </c>
      <c r="Q512" s="2">
        <v>9.7405434962949802E-2</v>
      </c>
      <c r="R512" s="2">
        <v>3.5259583983632145E-2</v>
      </c>
      <c r="S512" s="2">
        <v>0.35077855522184481</v>
      </c>
      <c r="T512" s="2">
        <v>3.9763700000000002</v>
      </c>
      <c r="U512" s="2">
        <v>0.2782</v>
      </c>
      <c r="V512" s="2">
        <v>6.2755662890000004</v>
      </c>
      <c r="W512" s="2">
        <v>6.0537024160000001</v>
      </c>
      <c r="X512" s="2">
        <v>3.6068147229999998</v>
      </c>
      <c r="Y512" s="2">
        <v>0.21913402083644304</v>
      </c>
      <c r="Z512" s="2">
        <v>6.8013897539999997</v>
      </c>
      <c r="AA512" s="2">
        <v>0.19017435737410773</v>
      </c>
      <c r="AB512" s="2">
        <v>-1.2434061677786701</v>
      </c>
      <c r="AC512" s="2">
        <v>-8.7720000000000006E-2</v>
      </c>
      <c r="AD512" s="6">
        <f t="shared" si="43"/>
        <v>0</v>
      </c>
      <c r="AE512" s="2">
        <v>1</v>
      </c>
      <c r="AF512" s="16">
        <v>5611000</v>
      </c>
      <c r="AG512" s="16">
        <v>922932000</v>
      </c>
      <c r="AH512" s="16">
        <v>43015000</v>
      </c>
      <c r="AI512" s="16">
        <v>1219952000</v>
      </c>
      <c r="AJ512" s="16">
        <v>41683000</v>
      </c>
      <c r="AK512" s="16">
        <v>310449000</v>
      </c>
      <c r="AL512" s="16">
        <v>439012000</v>
      </c>
      <c r="AM512" s="16">
        <v>544374000</v>
      </c>
      <c r="AN512" s="16">
        <v>427933000</v>
      </c>
      <c r="AO512" s="16">
        <v>757039000</v>
      </c>
      <c r="AP512" s="16">
        <v>71544000</v>
      </c>
      <c r="AQ512" s="16">
        <v>2472053596.1900001</v>
      </c>
    </row>
    <row r="513" spans="1:43">
      <c r="A513" s="1">
        <f t="shared" si="44"/>
        <v>40486</v>
      </c>
      <c r="B513" s="1">
        <f t="shared" si="45"/>
        <v>40851</v>
      </c>
      <c r="C513" s="1">
        <f t="shared" si="46"/>
        <v>41217</v>
      </c>
      <c r="D513" s="1">
        <f t="shared" si="47"/>
        <v>41552</v>
      </c>
      <c r="E513" s="7">
        <v>41582</v>
      </c>
      <c r="F513" t="s">
        <v>534</v>
      </c>
      <c r="G513" s="10">
        <v>303359798.75999999</v>
      </c>
      <c r="H513" s="10">
        <v>-8.6843360792230975</v>
      </c>
      <c r="I513" s="2">
        <v>8.0988472482961509</v>
      </c>
      <c r="J513" s="2">
        <v>9.5066109336128406</v>
      </c>
      <c r="K513" s="2">
        <v>37.132989999999999</v>
      </c>
      <c r="L513" s="2">
        <v>8.08145869900109E-2</v>
      </c>
      <c r="M513" s="2">
        <v>11.4532688446336</v>
      </c>
      <c r="N513" s="2">
        <v>9.1967834834103996</v>
      </c>
      <c r="O513" s="2">
        <v>10.742459460343419</v>
      </c>
      <c r="P513" s="2">
        <v>-1.3757317943399812</v>
      </c>
      <c r="Q513" s="2">
        <v>0.13078535618220163</v>
      </c>
      <c r="R513" s="2">
        <v>0.12173247698764172</v>
      </c>
      <c r="S513" s="2">
        <v>0.7344199958264741</v>
      </c>
      <c r="T513" s="2">
        <v>6.9117300000000004</v>
      </c>
      <c r="U513" s="2">
        <v>0.48821999999999999</v>
      </c>
      <c r="V513" s="2">
        <v>2.1470229600000001</v>
      </c>
      <c r="W513" s="2">
        <v>1.825025662</v>
      </c>
      <c r="X513" s="2">
        <v>1.8148633139999999</v>
      </c>
      <c r="Y513" s="2">
        <v>0</v>
      </c>
      <c r="Z513" s="2">
        <v>0</v>
      </c>
      <c r="AA513" s="2">
        <v>0.23782762489063514</v>
      </c>
      <c r="AB513" s="2">
        <v>-3.8490452109593201</v>
      </c>
      <c r="AC513" s="2">
        <v>-0.27372999999999997</v>
      </c>
      <c r="AD513" s="6">
        <f t="shared" si="43"/>
        <v>0</v>
      </c>
      <c r="AE513" s="2">
        <v>1</v>
      </c>
      <c r="AF513" s="16">
        <v>15056000</v>
      </c>
      <c r="AG513" s="16">
        <v>186303000</v>
      </c>
      <c r="AH513" s="16">
        <v>26251000</v>
      </c>
      <c r="AI513" s="16">
        <v>215645000</v>
      </c>
      <c r="AJ513" s="16">
        <v>20713000</v>
      </c>
      <c r="AK513" s="16">
        <v>168789000</v>
      </c>
      <c r="AL513" s="16">
        <v>179170000</v>
      </c>
      <c r="AM513" s="16">
        <v>147346000</v>
      </c>
      <c r="AN513" s="16">
        <v>158374000</v>
      </c>
      <c r="AO513" s="16">
        <v>186303000</v>
      </c>
      <c r="AP513" s="16">
        <v>26906000</v>
      </c>
      <c r="AQ513" s="16">
        <v>289036614.24000001</v>
      </c>
    </row>
    <row r="514" spans="1:43">
      <c r="A514" s="1">
        <f t="shared" si="44"/>
        <v>40475</v>
      </c>
      <c r="B514" s="1">
        <f t="shared" si="45"/>
        <v>40840</v>
      </c>
      <c r="C514" s="1">
        <f t="shared" si="46"/>
        <v>41206</v>
      </c>
      <c r="D514" s="1">
        <f t="shared" si="47"/>
        <v>41541</v>
      </c>
      <c r="E514" s="7">
        <v>41571</v>
      </c>
      <c r="F514" t="s">
        <v>535</v>
      </c>
      <c r="G514" s="10">
        <v>376082372.5</v>
      </c>
      <c r="H514" s="10">
        <v>-9.5168097843129136</v>
      </c>
      <c r="I514" s="2">
        <v>9.6250258732330707</v>
      </c>
      <c r="J514" s="2">
        <v>2.51032632426808</v>
      </c>
      <c r="K514" s="2">
        <v>23.179780000000001</v>
      </c>
      <c r="L514" s="2">
        <v>5.5278094205313662E-2</v>
      </c>
      <c r="M514" s="2">
        <v>4.1166752818897798</v>
      </c>
      <c r="N514" s="2">
        <v>9.0931922940550791</v>
      </c>
      <c r="O514" s="2">
        <v>5.7536057433975305</v>
      </c>
      <c r="P514" s="2">
        <v>1.9426885961585494</v>
      </c>
      <c r="Q514" s="2">
        <v>5.8538288574053389E-2</v>
      </c>
      <c r="R514" s="2">
        <v>0.15545658604840198</v>
      </c>
      <c r="S514" s="2">
        <v>1.6260736562717659</v>
      </c>
      <c r="T514" s="2">
        <v>1.46702</v>
      </c>
      <c r="U514" s="2">
        <v>0.12758</v>
      </c>
      <c r="V514" s="2">
        <v>0.51150452099999999</v>
      </c>
      <c r="W514" s="2">
        <v>0.60428426300000004</v>
      </c>
      <c r="X514" s="2">
        <v>1.8873492510000001</v>
      </c>
      <c r="Y514" s="2">
        <v>0.44430873572962992</v>
      </c>
      <c r="Z514" s="2">
        <v>16.776239360999998</v>
      </c>
      <c r="AA514" s="2">
        <v>3.0386163190385465E-2</v>
      </c>
      <c r="AB514" s="2">
        <v>11.570798699327099</v>
      </c>
      <c r="AC514" s="2">
        <v>0.27723999999999999</v>
      </c>
      <c r="AD514" s="6">
        <f t="shared" ref="AD514:AD577" si="48">IF(OR(AND(P514&lt;AVERAGE($Q$2:$Q$1313),U514&gt;AVERAGE($V$2:$V$1313),Y514&lt;AVERAGE($Z$2:$Z$1313)),AND(P514&gt;AVERAGE($Q$2:$Q$1313),U514&lt;AVERAGE($V$2:$V$1313),Y514&gt;AVERAGE($Z$2:$Z$1313))),1,0)</f>
        <v>0</v>
      </c>
      <c r="AE514" s="2">
        <v>1</v>
      </c>
      <c r="AF514" s="16">
        <v>22225000</v>
      </c>
      <c r="AG514" s="16">
        <v>402058000</v>
      </c>
      <c r="AH514" s="16">
        <v>100214000</v>
      </c>
      <c r="AI514" s="16">
        <v>644643000</v>
      </c>
      <c r="AJ514" s="16">
        <v>61362000</v>
      </c>
      <c r="AK514" s="16">
        <v>990861000</v>
      </c>
      <c r="AL514" s="16">
        <v>1054040000</v>
      </c>
      <c r="AM514" s="16">
        <v>1045195000</v>
      </c>
      <c r="AN514" s="16">
        <v>1048237000</v>
      </c>
      <c r="AO514" s="16">
        <v>278374000</v>
      </c>
      <c r="AP514" s="16">
        <v>109921000</v>
      </c>
      <c r="AQ514" s="16">
        <v>632442096.91999996</v>
      </c>
    </row>
    <row r="515" spans="1:43">
      <c r="A515" s="1">
        <f t="shared" si="44"/>
        <v>40472</v>
      </c>
      <c r="B515" s="1">
        <f t="shared" si="45"/>
        <v>40837</v>
      </c>
      <c r="C515" s="1">
        <f t="shared" si="46"/>
        <v>41203</v>
      </c>
      <c r="D515" s="1">
        <f t="shared" si="47"/>
        <v>41538</v>
      </c>
      <c r="E515" s="7">
        <v>41568</v>
      </c>
      <c r="F515" t="s">
        <v>536</v>
      </c>
      <c r="G515" s="10">
        <v>860095388.88</v>
      </c>
      <c r="H515" s="10">
        <v>-4.1620321015489603</v>
      </c>
      <c r="I515" s="2">
        <v>-7.3493147916077097</v>
      </c>
      <c r="J515" s="2">
        <v>-9.7942032108608998</v>
      </c>
      <c r="K515" s="2">
        <v>38.143639999999998</v>
      </c>
      <c r="L515" s="2">
        <v>-0.13244369021906818</v>
      </c>
      <c r="M515" s="2">
        <v>-4.2021333907984104</v>
      </c>
      <c r="N515" s="2">
        <v>-2.9875900107246798</v>
      </c>
      <c r="O515" s="2">
        <v>24.748495118373981</v>
      </c>
      <c r="P515" s="2">
        <v>-10.733752813264076</v>
      </c>
      <c r="Q515" s="2">
        <v>1.3015390461713851E-2</v>
      </c>
      <c r="R515" s="2">
        <v>2.7531896709602589E-2</v>
      </c>
      <c r="S515" s="2">
        <v>0.64257371344850744</v>
      </c>
      <c r="T515" s="2">
        <v>2.5334300000000001</v>
      </c>
      <c r="U515" s="2">
        <v>0.43958999999999998</v>
      </c>
      <c r="V515" s="2">
        <v>0.90820556299999999</v>
      </c>
      <c r="W515" s="2">
        <v>0.327988891</v>
      </c>
      <c r="X515" s="2">
        <v>0.84355097899999998</v>
      </c>
      <c r="Y515" s="2">
        <v>0.17715427222373559</v>
      </c>
      <c r="Z515" s="2">
        <v>80.188829100000007</v>
      </c>
      <c r="AA515" s="2">
        <v>0.17255476704720765</v>
      </c>
      <c r="AB515" s="2">
        <v>-1.6443478459309799</v>
      </c>
      <c r="AC515" s="2">
        <v>-0.46621000000000001</v>
      </c>
      <c r="AD515" s="6">
        <f t="shared" si="48"/>
        <v>0</v>
      </c>
      <c r="AE515" s="2">
        <v>1</v>
      </c>
      <c r="AF515" s="16">
        <v>-171700000</v>
      </c>
      <c r="AG515" s="16">
        <v>1296400000</v>
      </c>
      <c r="AH515" s="16">
        <v>45100000</v>
      </c>
      <c r="AI515" s="16">
        <v>1638100000</v>
      </c>
      <c r="AJ515" s="16">
        <v>13700000</v>
      </c>
      <c r="AK515" s="16">
        <v>1525700000</v>
      </c>
      <c r="AL515" s="16">
        <v>1642300000</v>
      </c>
      <c r="AM515" s="16">
        <v>1285700000</v>
      </c>
      <c r="AN515" s="16">
        <v>1052600000</v>
      </c>
      <c r="AO515" s="16">
        <v>1101300000</v>
      </c>
      <c r="AP515" s="16">
        <v>12300000</v>
      </c>
      <c r="AQ515" s="16">
        <v>304406489.95599997</v>
      </c>
    </row>
    <row r="516" spans="1:43">
      <c r="A516" s="1">
        <f t="shared" si="44"/>
        <v>40472</v>
      </c>
      <c r="B516" s="1">
        <f t="shared" si="45"/>
        <v>40837</v>
      </c>
      <c r="C516" s="1">
        <f t="shared" si="46"/>
        <v>41203</v>
      </c>
      <c r="D516" s="1">
        <f t="shared" si="47"/>
        <v>41538</v>
      </c>
      <c r="E516" s="7">
        <v>41568</v>
      </c>
      <c r="F516" t="s">
        <v>537</v>
      </c>
      <c r="G516" s="10">
        <v>679911468.53999996</v>
      </c>
      <c r="H516" s="10">
        <v>-3.0099562376663198</v>
      </c>
      <c r="I516" s="2">
        <v>-4.87867001561776</v>
      </c>
      <c r="J516" s="2">
        <v>-2.8761527749426401</v>
      </c>
      <c r="K516" s="2">
        <v>12.92132</v>
      </c>
      <c r="L516" s="2">
        <v>-6.2687312310992557E-3</v>
      </c>
      <c r="M516" s="2">
        <v>0.98372622176242397</v>
      </c>
      <c r="N516" s="2">
        <v>0.87278295871005096</v>
      </c>
      <c r="O516" s="2">
        <v>15.329714043166339</v>
      </c>
      <c r="P516" s="2">
        <v>4.8310749990176154</v>
      </c>
      <c r="Q516" s="2">
        <v>-7.5025903149019024E-2</v>
      </c>
      <c r="R516" s="2">
        <v>4.139997321216992E-2</v>
      </c>
      <c r="S516" s="2">
        <v>0.73822643958829171</v>
      </c>
      <c r="T516" s="2">
        <v>0.94232000000000005</v>
      </c>
      <c r="U516" s="2">
        <v>-6.5599999999999999E-3</v>
      </c>
      <c r="V516" s="2">
        <v>0.53121037500000001</v>
      </c>
      <c r="W516" s="2">
        <v>1.620276949</v>
      </c>
      <c r="X516" s="2">
        <v>6.1130279759999997</v>
      </c>
      <c r="Y516" s="2">
        <v>1.0952527782454959</v>
      </c>
      <c r="Z516" s="2">
        <v>32.738421676999998</v>
      </c>
      <c r="AA516" s="2">
        <v>1.4947315234157027E-3</v>
      </c>
      <c r="AB516" s="2">
        <v>21.887662257913998</v>
      </c>
      <c r="AC516" s="2">
        <v>0.52124000000000004</v>
      </c>
      <c r="AD516" s="6">
        <f t="shared" si="48"/>
        <v>0</v>
      </c>
      <c r="AE516" s="2">
        <v>1</v>
      </c>
      <c r="AF516" s="16">
        <v>-12481000</v>
      </c>
      <c r="AG516" s="16">
        <v>1990993000</v>
      </c>
      <c r="AH516" s="16">
        <v>100456000</v>
      </c>
      <c r="AI516" s="16">
        <v>2426475000</v>
      </c>
      <c r="AJ516" s="16">
        <v>-134393000</v>
      </c>
      <c r="AK516" s="16">
        <v>1583551000</v>
      </c>
      <c r="AL516" s="16">
        <v>1792676000</v>
      </c>
      <c r="AM516" s="16">
        <v>2013942000</v>
      </c>
      <c r="AN516" s="16">
        <v>1791288000</v>
      </c>
      <c r="AO516" s="16">
        <v>950240000</v>
      </c>
      <c r="AP516" s="16">
        <v>197793000</v>
      </c>
      <c r="AQ516" s="16">
        <v>3032110129.7399998</v>
      </c>
    </row>
    <row r="517" spans="1:43">
      <c r="A517" s="1">
        <f t="shared" si="44"/>
        <v>40466</v>
      </c>
      <c r="B517" s="1">
        <f t="shared" si="45"/>
        <v>40831</v>
      </c>
      <c r="C517" s="1">
        <f t="shared" si="46"/>
        <v>41197</v>
      </c>
      <c r="D517" s="1">
        <f t="shared" si="47"/>
        <v>41532</v>
      </c>
      <c r="E517" s="7">
        <v>41562</v>
      </c>
      <c r="F517" t="s">
        <v>538</v>
      </c>
      <c r="G517" s="10">
        <v>182176728.69999999</v>
      </c>
      <c r="H517" s="10">
        <v>-7.9413041050515742</v>
      </c>
      <c r="I517" s="2">
        <v>6.9691622050070299</v>
      </c>
      <c r="J517" s="2">
        <v>2.5415277215071499</v>
      </c>
      <c r="K517" s="2">
        <v>15.96894</v>
      </c>
      <c r="L517" s="2">
        <v>1.3927621608171733E-2</v>
      </c>
      <c r="M517" s="2">
        <v>6.1021597531710698</v>
      </c>
      <c r="N517" s="2">
        <v>5.4249798433460903</v>
      </c>
      <c r="O517" s="2">
        <v>6.2011176317809618</v>
      </c>
      <c r="P517" s="2">
        <v>-0.38522579448547661</v>
      </c>
      <c r="Q517" s="2">
        <v>5.5883074267584341E-2</v>
      </c>
      <c r="R517" s="2">
        <v>0.11865453938501629</v>
      </c>
      <c r="S517" s="2">
        <v>0.80247079661890985</v>
      </c>
      <c r="T517" s="2">
        <v>0.71274000000000004</v>
      </c>
      <c r="U517" s="2">
        <v>-3.2199999999999999E-2</v>
      </c>
      <c r="V517" s="2">
        <v>0.64770930100000002</v>
      </c>
      <c r="W517" s="2">
        <v>1.2084130120000001</v>
      </c>
      <c r="X517" s="2">
        <v>1.708327535</v>
      </c>
      <c r="Y517" s="2">
        <v>1.6384595053160196</v>
      </c>
      <c r="Z517" s="2">
        <v>49.914185111000002</v>
      </c>
      <c r="AA517" s="2">
        <v>4.6300455313662316E-2</v>
      </c>
      <c r="AB517" s="2">
        <v>12.251384224136601</v>
      </c>
      <c r="AC517" s="2">
        <v>0.57469000000000003</v>
      </c>
      <c r="AD517" s="6">
        <f t="shared" si="48"/>
        <v>0</v>
      </c>
      <c r="AE517" s="2">
        <v>1</v>
      </c>
      <c r="AF517" s="16">
        <v>4310000</v>
      </c>
      <c r="AG517" s="16">
        <v>309457000</v>
      </c>
      <c r="AH517" s="16">
        <v>47629000</v>
      </c>
      <c r="AI517" s="16">
        <v>401409000</v>
      </c>
      <c r="AJ517" s="16">
        <v>18001000</v>
      </c>
      <c r="AK517" s="16">
        <v>325924000</v>
      </c>
      <c r="AL517" s="16">
        <v>320011000</v>
      </c>
      <c r="AM517" s="16">
        <v>322028000</v>
      </c>
      <c r="AN517" s="16">
        <v>322119000</v>
      </c>
      <c r="AO517" s="16">
        <v>117287000</v>
      </c>
      <c r="AP517" s="16">
        <v>62528000</v>
      </c>
      <c r="AQ517" s="16">
        <v>387743483.27999997</v>
      </c>
    </row>
    <row r="518" spans="1:43">
      <c r="A518" s="1">
        <f t="shared" si="44"/>
        <v>40460</v>
      </c>
      <c r="B518" s="1">
        <f t="shared" si="45"/>
        <v>40825</v>
      </c>
      <c r="C518" s="1">
        <f t="shared" si="46"/>
        <v>41191</v>
      </c>
      <c r="D518" s="1">
        <f t="shared" si="47"/>
        <v>41526</v>
      </c>
      <c r="E518" s="7">
        <v>41556</v>
      </c>
      <c r="F518" t="s">
        <v>539</v>
      </c>
      <c r="G518" s="10">
        <v>1488123714</v>
      </c>
      <c r="H518" s="10">
        <v>-13.720853100712471</v>
      </c>
      <c r="I518" s="2">
        <v>13.0128413909854</v>
      </c>
      <c r="J518" s="2">
        <v>5.4974506004193398</v>
      </c>
      <c r="K518" s="2">
        <v>44.534730000000003</v>
      </c>
      <c r="L518" s="2">
        <v>0.11874490076494161</v>
      </c>
      <c r="M518" s="2">
        <v>8.3460670944786806</v>
      </c>
      <c r="N518" s="2">
        <v>18.112491452164701</v>
      </c>
      <c r="O518" s="2">
        <v>5.5115996829449792</v>
      </c>
      <c r="P518" s="2">
        <v>9.2869127475928703</v>
      </c>
      <c r="Q518" s="2">
        <v>4.1915332611549033E-2</v>
      </c>
      <c r="R518" s="2">
        <v>0.15085404655470958</v>
      </c>
      <c r="S518" s="2">
        <v>1.6629017199887459</v>
      </c>
      <c r="T518" s="2">
        <v>2.9068700000000001</v>
      </c>
      <c r="U518" s="2">
        <v>0.37489</v>
      </c>
      <c r="V518" s="2">
        <v>0.77482955600000003</v>
      </c>
      <c r="W518" s="2">
        <v>0.62059118899999999</v>
      </c>
      <c r="X518" s="2">
        <v>1.7961604170000001</v>
      </c>
      <c r="Y518" s="2">
        <v>0</v>
      </c>
      <c r="Z518" s="2">
        <v>0</v>
      </c>
      <c r="AA518" s="2">
        <v>0.1406942622618291</v>
      </c>
      <c r="AB518" s="2">
        <v>-3.0612232888588999</v>
      </c>
      <c r="AC518" s="2">
        <v>-0.14069000000000001</v>
      </c>
      <c r="AD518" s="6">
        <f t="shared" si="48"/>
        <v>0</v>
      </c>
      <c r="AE518" s="2">
        <v>1</v>
      </c>
      <c r="AF518" s="16">
        <v>131716000</v>
      </c>
      <c r="AG518" s="16">
        <v>1109235000</v>
      </c>
      <c r="AH518" s="16">
        <v>225730000</v>
      </c>
      <c r="AI518" s="16">
        <v>1496347000</v>
      </c>
      <c r="AJ518" s="16">
        <v>104297000</v>
      </c>
      <c r="AK518" s="16">
        <v>1909575000</v>
      </c>
      <c r="AL518" s="16">
        <v>2102664000</v>
      </c>
      <c r="AM518" s="16">
        <v>2382684000</v>
      </c>
      <c r="AN518" s="16">
        <v>2488278000</v>
      </c>
      <c r="AO518" s="16">
        <v>1109235000</v>
      </c>
      <c r="AP518" s="16">
        <v>283547000</v>
      </c>
      <c r="AQ518" s="16">
        <v>1562797555.3</v>
      </c>
    </row>
    <row r="519" spans="1:43">
      <c r="A519" s="1">
        <f t="shared" si="44"/>
        <v>40447</v>
      </c>
      <c r="B519" s="1">
        <f t="shared" si="45"/>
        <v>40812</v>
      </c>
      <c r="C519" s="1">
        <f t="shared" si="46"/>
        <v>41178</v>
      </c>
      <c r="D519" s="1">
        <f t="shared" si="47"/>
        <v>41513</v>
      </c>
      <c r="E519" s="7">
        <v>41543</v>
      </c>
      <c r="F519" t="s">
        <v>540</v>
      </c>
      <c r="G519" s="10">
        <v>264191426.47999999</v>
      </c>
      <c r="H519" s="10">
        <v>0.69362705177899464</v>
      </c>
      <c r="I519" s="2">
        <v>3.24479303536895</v>
      </c>
      <c r="J519" s="2">
        <v>6.7025304122706899</v>
      </c>
      <c r="K519" s="2">
        <v>24.4954</v>
      </c>
      <c r="L519" s="2">
        <v>6.9647374356161043E-2</v>
      </c>
      <c r="M519" s="2">
        <v>8.1194499345823008</v>
      </c>
      <c r="N519" s="2">
        <v>3.5846236329532202</v>
      </c>
      <c r="O519" s="2">
        <v>11.225352473840351</v>
      </c>
      <c r="P519" s="2">
        <v>11.167741305983958</v>
      </c>
      <c r="Q519" s="2">
        <v>-2.6629171876760921E-2</v>
      </c>
      <c r="R519" s="2">
        <v>4.8496186100454988E-2</v>
      </c>
      <c r="S519" s="2">
        <v>0.51949605227941831</v>
      </c>
      <c r="T519" s="2">
        <v>5.2610999999999999</v>
      </c>
      <c r="U519" s="2">
        <v>0.32200000000000001</v>
      </c>
      <c r="V519" s="2">
        <v>3.400989628</v>
      </c>
      <c r="W519" s="2">
        <v>3.3969323390000001</v>
      </c>
      <c r="X519" s="2">
        <v>1.606434189</v>
      </c>
      <c r="Y519" s="2">
        <v>9.0171478315186515E-2</v>
      </c>
      <c r="Z519" s="2">
        <v>4.7982839840000002</v>
      </c>
      <c r="AA519" s="2">
        <v>9.1234646917192408E-2</v>
      </c>
      <c r="AB519" s="2">
        <v>-8.1385078563962002E-2</v>
      </c>
      <c r="AC519" s="2">
        <v>-8.5199999999999998E-3</v>
      </c>
      <c r="AD519" s="6">
        <f t="shared" si="48"/>
        <v>0</v>
      </c>
      <c r="AE519" s="2">
        <v>1</v>
      </c>
      <c r="AF519" s="16">
        <v>22852000</v>
      </c>
      <c r="AG519" s="16">
        <v>328110000</v>
      </c>
      <c r="AH519" s="16">
        <v>17395000</v>
      </c>
      <c r="AI519" s="16">
        <v>358688000</v>
      </c>
      <c r="AJ519" s="16">
        <v>-4962000</v>
      </c>
      <c r="AK519" s="16">
        <v>138756000</v>
      </c>
      <c r="AL519" s="16">
        <v>128464000</v>
      </c>
      <c r="AM519" s="16">
        <v>151686000</v>
      </c>
      <c r="AN519" s="16">
        <v>186337000</v>
      </c>
      <c r="AO519" s="16">
        <v>300971000</v>
      </c>
      <c r="AP519" s="16">
        <v>43483000</v>
      </c>
      <c r="AQ519" s="16">
        <v>488112001.62</v>
      </c>
    </row>
    <row r="520" spans="1:43">
      <c r="A520" s="1">
        <f t="shared" si="44"/>
        <v>40446</v>
      </c>
      <c r="B520" s="1">
        <f t="shared" si="45"/>
        <v>40811</v>
      </c>
      <c r="C520" s="1">
        <f t="shared" si="46"/>
        <v>41177</v>
      </c>
      <c r="D520" s="1">
        <f t="shared" si="47"/>
        <v>41512</v>
      </c>
      <c r="E520" s="7">
        <v>41542</v>
      </c>
      <c r="F520" t="s">
        <v>541</v>
      </c>
      <c r="G520" s="10">
        <v>590264814.25</v>
      </c>
      <c r="H520" s="10">
        <v>25.07884408543023</v>
      </c>
      <c r="I520" s="2">
        <v>-39.041269305426603</v>
      </c>
      <c r="J520" s="2">
        <v>-37.028077446437599</v>
      </c>
      <c r="K520" s="2">
        <v>60.096960000000003</v>
      </c>
      <c r="L520" s="2">
        <v>-0.23112534348218153</v>
      </c>
      <c r="M520" s="2">
        <v>-32.894280454290801</v>
      </c>
      <c r="N520" s="2">
        <v>-34.527954891289099</v>
      </c>
      <c r="O520" s="2">
        <v>-18.135445676314657</v>
      </c>
      <c r="P520" s="2">
        <v>47.273001175262685</v>
      </c>
      <c r="Q520" s="2">
        <v>-0.32988054790253019</v>
      </c>
      <c r="R520" s="2">
        <v>-0.15539058848905346</v>
      </c>
      <c r="S520" s="2">
        <v>0.61544499167175948</v>
      </c>
      <c r="T520" s="2">
        <v>5.1962000000000002</v>
      </c>
      <c r="U520" s="2">
        <v>0.63521000000000005</v>
      </c>
      <c r="V520" s="2">
        <v>6.1690427620000001</v>
      </c>
      <c r="W520" s="2">
        <v>4.5026112070000002</v>
      </c>
      <c r="X520" s="2">
        <v>5.7752401969999996</v>
      </c>
      <c r="Y520" s="2">
        <v>0</v>
      </c>
      <c r="Z520" s="2">
        <v>0</v>
      </c>
      <c r="AA520" s="2">
        <v>0.43573066736724014</v>
      </c>
      <c r="AB520" s="2">
        <v>-1.5721895197150499</v>
      </c>
      <c r="AC520" s="2">
        <v>-0.52022000000000002</v>
      </c>
      <c r="AD520" s="6">
        <f t="shared" si="48"/>
        <v>0</v>
      </c>
      <c r="AE520" s="2">
        <v>1</v>
      </c>
      <c r="AF520" s="16">
        <v>-32551000</v>
      </c>
      <c r="AG520" s="16">
        <v>140837000</v>
      </c>
      <c r="AH520" s="16">
        <v>-25935000</v>
      </c>
      <c r="AI520" s="16">
        <v>166902000</v>
      </c>
      <c r="AJ520" s="16">
        <v>-33885000</v>
      </c>
      <c r="AK520" s="16">
        <v>34208000</v>
      </c>
      <c r="AL520" s="16">
        <v>44296000</v>
      </c>
      <c r="AM520" s="16">
        <v>84507000</v>
      </c>
      <c r="AN520" s="16">
        <v>102719000</v>
      </c>
      <c r="AO520" s="16">
        <v>140837000</v>
      </c>
      <c r="AP520" s="16">
        <v>-27916000</v>
      </c>
      <c r="AQ520" s="16">
        <v>506269101.5</v>
      </c>
    </row>
    <row r="521" spans="1:43">
      <c r="A521" s="1">
        <f t="shared" si="44"/>
        <v>40444</v>
      </c>
      <c r="B521" s="1">
        <f t="shared" si="45"/>
        <v>40809</v>
      </c>
      <c r="C521" s="1">
        <f t="shared" si="46"/>
        <v>41175</v>
      </c>
      <c r="D521" s="1">
        <f t="shared" si="47"/>
        <v>41510</v>
      </c>
      <c r="E521" s="7">
        <v>41540</v>
      </c>
      <c r="F521" t="s">
        <v>542</v>
      </c>
      <c r="G521" s="10">
        <v>367075203.5</v>
      </c>
      <c r="H521" s="10">
        <v>52.846739700389335</v>
      </c>
      <c r="I521" s="2">
        <v>-5.0528479007985796</v>
      </c>
      <c r="J521" s="2">
        <v>-3.7561923407789699</v>
      </c>
      <c r="K521" s="2">
        <v>52.19735</v>
      </c>
      <c r="L521" s="2">
        <v>-4.9835194568800117E-2</v>
      </c>
      <c r="M521" s="2">
        <v>-5.1244400937379497</v>
      </c>
      <c r="N521" s="2">
        <v>-6.8894350364163</v>
      </c>
      <c r="O521" s="2">
        <v>168.44954607931501</v>
      </c>
      <c r="P521" s="2">
        <v>33.52672120845444</v>
      </c>
      <c r="Q521" s="2">
        <v>-0.19298596897155232</v>
      </c>
      <c r="R521" s="2">
        <v>3.6835303538440806E-2</v>
      </c>
      <c r="S521" s="2">
        <v>1.069095925599981</v>
      </c>
      <c r="T521" s="2">
        <v>1.5857399999999999</v>
      </c>
      <c r="U521" s="2">
        <v>0.11375</v>
      </c>
      <c r="V521" s="2">
        <v>2.8520671129999999</v>
      </c>
      <c r="W521" s="2">
        <v>2.754670784</v>
      </c>
      <c r="X521" s="2">
        <v>3.732997578</v>
      </c>
      <c r="Y521" s="2">
        <v>0</v>
      </c>
      <c r="Z521" s="2">
        <v>0</v>
      </c>
      <c r="AA521" s="2">
        <v>3.1327790623308899E-2</v>
      </c>
      <c r="AB521" s="2">
        <v>-0.37699798522498301</v>
      </c>
      <c r="AC521" s="2">
        <v>-0.11046</v>
      </c>
      <c r="AD521" s="6">
        <f t="shared" si="48"/>
        <v>0</v>
      </c>
      <c r="AE521" s="2">
        <v>1</v>
      </c>
      <c r="AF521" s="16">
        <v>-5065000</v>
      </c>
      <c r="AG521" s="16">
        <v>101635000</v>
      </c>
      <c r="AH521" s="16">
        <v>4646000</v>
      </c>
      <c r="AI521" s="16">
        <v>126129000</v>
      </c>
      <c r="AJ521" s="16">
        <v>-26023000</v>
      </c>
      <c r="AK521" s="16">
        <v>64641817</v>
      </c>
      <c r="AL521" s="16">
        <v>64641817</v>
      </c>
      <c r="AM521" s="16">
        <v>124013000</v>
      </c>
      <c r="AN521" s="16">
        <v>134844000</v>
      </c>
      <c r="AO521" s="16">
        <v>101635000</v>
      </c>
      <c r="AP521" s="16">
        <v>2219000</v>
      </c>
      <c r="AQ521" s="16">
        <v>373789542.75</v>
      </c>
    </row>
    <row r="522" spans="1:43">
      <c r="A522" s="1">
        <f t="shared" si="44"/>
        <v>40430</v>
      </c>
      <c r="B522" s="1">
        <f t="shared" si="45"/>
        <v>40795</v>
      </c>
      <c r="C522" s="1">
        <f t="shared" si="46"/>
        <v>41161</v>
      </c>
      <c r="D522" s="1">
        <f t="shared" si="47"/>
        <v>41496</v>
      </c>
      <c r="E522" s="7">
        <v>41526</v>
      </c>
      <c r="F522" t="s">
        <v>543</v>
      </c>
      <c r="G522" s="10">
        <v>115458359.52</v>
      </c>
      <c r="H522" s="10">
        <v>33.352593788249862</v>
      </c>
      <c r="I522" s="2">
        <v>9.8812741643001303</v>
      </c>
      <c r="J522" s="2">
        <v>0.28091964219708698</v>
      </c>
      <c r="K522" s="2">
        <v>29.830649999999999</v>
      </c>
      <c r="L522" s="2">
        <v>-1.0038847040872699E-2</v>
      </c>
      <c r="M522" s="2">
        <v>14.430398462334599</v>
      </c>
      <c r="N522" s="2">
        <v>12.5895727325497</v>
      </c>
      <c r="O522" s="2">
        <v>6.0615395920311732</v>
      </c>
      <c r="P522" s="2">
        <v>3.4261227818980218</v>
      </c>
      <c r="Q522" s="2">
        <v>-0.20331260048994945</v>
      </c>
      <c r="R522" s="2">
        <v>6.6450686595736844E-2</v>
      </c>
      <c r="S522" s="2">
        <v>0.71713580974119207</v>
      </c>
      <c r="T522" s="2">
        <v>1.50753</v>
      </c>
      <c r="U522" s="2">
        <v>6.6769999999999996E-2</v>
      </c>
      <c r="V522" s="2">
        <v>0.20205455899999999</v>
      </c>
      <c r="W522" s="2">
        <v>1.0984826590000001</v>
      </c>
      <c r="X522" s="2">
        <v>6.5075087849999997</v>
      </c>
      <c r="Y522" s="2">
        <v>41.333135347835771</v>
      </c>
      <c r="Z522" s="2">
        <v>98.506327866000007</v>
      </c>
      <c r="AA522" s="2">
        <v>0.20188710681620878</v>
      </c>
      <c r="AB522" s="2">
        <v>15.939927959667299</v>
      </c>
      <c r="AC522" s="2">
        <v>0.77449000000000001</v>
      </c>
      <c r="AD522" s="6">
        <f t="shared" si="48"/>
        <v>1</v>
      </c>
      <c r="AE522" s="2">
        <v>1</v>
      </c>
      <c r="AF522" s="16">
        <v>-5724000</v>
      </c>
      <c r="AG522" s="16">
        <v>570185000</v>
      </c>
      <c r="AH522" s="16">
        <v>45125000</v>
      </c>
      <c r="AI522" s="16">
        <v>679075000</v>
      </c>
      <c r="AJ522" s="16">
        <v>-99011000</v>
      </c>
      <c r="AK522" s="16">
        <v>444155000</v>
      </c>
      <c r="AL522" s="16">
        <v>424891000</v>
      </c>
      <c r="AM522" s="16">
        <v>424875000</v>
      </c>
      <c r="AN522" s="16">
        <v>486989000</v>
      </c>
      <c r="AO522" s="16">
        <v>13469000</v>
      </c>
      <c r="AP522" s="16">
        <v>93414000</v>
      </c>
      <c r="AQ522" s="16">
        <v>566232659.45000005</v>
      </c>
    </row>
    <row r="523" spans="1:43">
      <c r="A523" s="1">
        <f t="shared" si="44"/>
        <v>40430</v>
      </c>
      <c r="B523" s="1">
        <f t="shared" si="45"/>
        <v>40795</v>
      </c>
      <c r="C523" s="1">
        <f t="shared" si="46"/>
        <v>41161</v>
      </c>
      <c r="D523" s="1">
        <f t="shared" si="47"/>
        <v>41496</v>
      </c>
      <c r="E523" s="7">
        <v>41526</v>
      </c>
      <c r="F523" t="s">
        <v>544</v>
      </c>
      <c r="G523" s="10">
        <v>4846106641.2200003</v>
      </c>
      <c r="H523" s="10">
        <v>1.4461426790348786</v>
      </c>
      <c r="I523" s="2">
        <v>9.8249184157080602</v>
      </c>
      <c r="J523" s="2">
        <v>6.7290862150447204</v>
      </c>
      <c r="K523" s="2">
        <v>29.364159999999998</v>
      </c>
      <c r="L523" s="2">
        <v>8.4271147605175067E-2</v>
      </c>
      <c r="M523" s="2">
        <v>10.4277731451393</v>
      </c>
      <c r="N523" s="2">
        <v>13.3702900504965</v>
      </c>
      <c r="O523" s="2">
        <v>7.6988667501371593</v>
      </c>
      <c r="P523" s="2">
        <v>6.7723984600716642</v>
      </c>
      <c r="Q523" s="2">
        <v>3.303984287023122E-2</v>
      </c>
      <c r="R523" s="2">
        <v>0.10665390896869513</v>
      </c>
      <c r="S523" s="2">
        <v>1.0093655888976802</v>
      </c>
      <c r="T523" s="2">
        <v>3.1013299999999999</v>
      </c>
      <c r="U523" s="2">
        <v>0.38608999999999999</v>
      </c>
      <c r="V523" s="2">
        <v>1.514780185</v>
      </c>
      <c r="W523" s="2">
        <v>1.3023343140000001</v>
      </c>
      <c r="X523" s="2">
        <v>2.1715637710000002</v>
      </c>
      <c r="Y523" s="2">
        <v>0.14576109430900819</v>
      </c>
      <c r="Z523" s="2">
        <v>7.7259915110000001</v>
      </c>
      <c r="AA523" s="2">
        <v>0.24613465092001155</v>
      </c>
      <c r="AB523" s="2">
        <v>-1.98952879581152</v>
      </c>
      <c r="AC523" s="2">
        <v>-0.12250999999999999</v>
      </c>
      <c r="AD523" s="6">
        <f t="shared" si="48"/>
        <v>0</v>
      </c>
      <c r="AE523" s="2">
        <v>1</v>
      </c>
      <c r="AF523" s="16">
        <v>243623000</v>
      </c>
      <c r="AG523" s="16">
        <v>2890942000</v>
      </c>
      <c r="AH523" s="16">
        <v>382552000</v>
      </c>
      <c r="AI523" s="16">
        <v>3586854000</v>
      </c>
      <c r="AJ523" s="16">
        <v>119619000</v>
      </c>
      <c r="AK523" s="16">
        <v>3007207000</v>
      </c>
      <c r="AL523" s="16">
        <v>3587334000</v>
      </c>
      <c r="AM523" s="16">
        <v>3489189000</v>
      </c>
      <c r="AN523" s="16">
        <v>3620447000</v>
      </c>
      <c r="AO523" s="16">
        <v>2523163000</v>
      </c>
      <c r="AP523" s="16">
        <v>612432000</v>
      </c>
      <c r="AQ523" s="16">
        <v>4715032361.5200005</v>
      </c>
    </row>
    <row r="524" spans="1:43">
      <c r="A524" s="1">
        <f t="shared" si="44"/>
        <v>40420</v>
      </c>
      <c r="B524" s="1">
        <f t="shared" si="45"/>
        <v>40785</v>
      </c>
      <c r="C524" s="1">
        <f t="shared" si="46"/>
        <v>41151</v>
      </c>
      <c r="D524" s="1">
        <f t="shared" si="47"/>
        <v>41486</v>
      </c>
      <c r="E524" s="7">
        <v>41516</v>
      </c>
      <c r="F524" t="s">
        <v>545</v>
      </c>
      <c r="G524" s="10">
        <v>13972830.445</v>
      </c>
      <c r="H524" s="10">
        <v>3.0744283440828148</v>
      </c>
      <c r="I524" s="2">
        <v>-764.00093747558697</v>
      </c>
      <c r="J524" s="2">
        <v>-61.372526870248798</v>
      </c>
      <c r="K524" s="2">
        <v>18.358789999999999</v>
      </c>
      <c r="L524" s="2">
        <v>-0.62266329354636063</v>
      </c>
      <c r="M524" s="2">
        <v>-7.86129972931022</v>
      </c>
      <c r="N524" s="2">
        <v>-9.4941665698217896</v>
      </c>
      <c r="O524" s="2">
        <v>65.580869934553292</v>
      </c>
      <c r="P524" s="2">
        <v>16.389214245006311</v>
      </c>
      <c r="Q524" s="2">
        <v>-3.7482375878068269E-2</v>
      </c>
      <c r="R524" s="2">
        <v>-1.6417507310370744E-2</v>
      </c>
      <c r="S524" s="2">
        <v>0.70173393773560533</v>
      </c>
      <c r="T524" s="2">
        <v>0.31080999999999998</v>
      </c>
      <c r="U524" s="2">
        <v>-0.67105000000000004</v>
      </c>
      <c r="V524" s="2">
        <v>6.8242025999999997E-2</v>
      </c>
      <c r="W524" s="2">
        <v>1.274472493</v>
      </c>
      <c r="X524" s="2">
        <v>-0.32371724000000002</v>
      </c>
      <c r="Y524" s="2">
        <v>-5.6755710798420225</v>
      </c>
      <c r="Z524" s="2">
        <v>93.878291454000006</v>
      </c>
      <c r="AA524" s="2">
        <v>3.5846477749291138E-2</v>
      </c>
      <c r="AB524" s="2">
        <v>4.86621878563846</v>
      </c>
      <c r="AC524" s="2">
        <v>1.1780299999999999</v>
      </c>
      <c r="AD524" s="6">
        <f t="shared" si="48"/>
        <v>0</v>
      </c>
      <c r="AE524" s="2">
        <v>1</v>
      </c>
      <c r="AF524" s="16">
        <v>-146692000</v>
      </c>
      <c r="AG524" s="16">
        <v>235588000</v>
      </c>
      <c r="AH524" s="16">
        <v>-5592000</v>
      </c>
      <c r="AI524" s="16">
        <v>340612000</v>
      </c>
      <c r="AJ524" s="16">
        <v>-8959000</v>
      </c>
      <c r="AK524" s="16">
        <v>340334000</v>
      </c>
      <c r="AL524" s="16">
        <v>94139000</v>
      </c>
      <c r="AM524" s="16">
        <v>131325000</v>
      </c>
      <c r="AN524" s="16">
        <v>239019000</v>
      </c>
      <c r="AO524" s="16">
        <v>-50387000</v>
      </c>
      <c r="AP524" s="16">
        <v>4645000</v>
      </c>
      <c r="AQ524" s="16">
        <v>304623140.84600002</v>
      </c>
    </row>
    <row r="525" spans="1:43">
      <c r="A525" s="1">
        <f t="shared" si="44"/>
        <v>40417</v>
      </c>
      <c r="B525" s="1">
        <f t="shared" si="45"/>
        <v>40782</v>
      </c>
      <c r="C525" s="1">
        <f t="shared" si="46"/>
        <v>41148</v>
      </c>
      <c r="D525" s="1">
        <f t="shared" si="47"/>
        <v>41483</v>
      </c>
      <c r="E525" s="7">
        <v>41513</v>
      </c>
      <c r="F525" t="s">
        <v>546</v>
      </c>
      <c r="G525" s="10">
        <v>448657260</v>
      </c>
      <c r="H525" s="10">
        <v>8.1698948319538527</v>
      </c>
      <c r="I525" s="2">
        <v>6.7466668327282502</v>
      </c>
      <c r="J525" s="2">
        <v>6.9931664830625202</v>
      </c>
      <c r="K525" s="2">
        <v>46.620249999999999</v>
      </c>
      <c r="L525" s="2">
        <v>6.389729878504305E-2</v>
      </c>
      <c r="M525" s="2">
        <v>9.95034081520242</v>
      </c>
      <c r="N525" s="2">
        <v>9.3246927121979493</v>
      </c>
      <c r="O525" s="2">
        <v>11.706414449453431</v>
      </c>
      <c r="P525" s="2">
        <v>13.775450247357655</v>
      </c>
      <c r="Q525" s="2">
        <v>0.11700461305425502</v>
      </c>
      <c r="R525" s="2">
        <v>0.12136435748281332</v>
      </c>
      <c r="S525" s="2">
        <v>0.78775305427870213</v>
      </c>
      <c r="T525" s="2">
        <v>5.0017500000000004</v>
      </c>
      <c r="U525" s="2">
        <v>0.59547000000000005</v>
      </c>
      <c r="V525" s="2">
        <v>2.1040691269999998</v>
      </c>
      <c r="W525" s="2">
        <v>1.709687414</v>
      </c>
      <c r="X525" s="2">
        <v>1.9918489779999999</v>
      </c>
      <c r="Y525" s="2">
        <v>3.6524730201167227E-2</v>
      </c>
      <c r="Z525" s="2">
        <v>2.2557034410000001</v>
      </c>
      <c r="AA525" s="2">
        <v>0.39558840876027207</v>
      </c>
      <c r="AB525" s="2">
        <v>-6.75073659398939</v>
      </c>
      <c r="AC525" s="2">
        <v>-0.36035</v>
      </c>
      <c r="AD525" s="6">
        <f t="shared" si="48"/>
        <v>0</v>
      </c>
      <c r="AE525" s="2">
        <v>1</v>
      </c>
      <c r="AF525" s="16">
        <v>16251000</v>
      </c>
      <c r="AG525" s="16">
        <v>254330000</v>
      </c>
      <c r="AH525" s="16">
        <v>35802000</v>
      </c>
      <c r="AI525" s="16">
        <v>294996000</v>
      </c>
      <c r="AJ525" s="16">
        <v>27190000</v>
      </c>
      <c r="AK525" s="16">
        <v>159339000</v>
      </c>
      <c r="AL525" s="16">
        <v>190848000</v>
      </c>
      <c r="AM525" s="16">
        <v>230003000</v>
      </c>
      <c r="AN525" s="16">
        <v>232384000</v>
      </c>
      <c r="AO525" s="16">
        <v>245368000</v>
      </c>
      <c r="AP525" s="16">
        <v>33939000</v>
      </c>
      <c r="AQ525" s="16">
        <v>397304000</v>
      </c>
    </row>
    <row r="526" spans="1:43">
      <c r="A526" s="1">
        <f t="shared" si="44"/>
        <v>40416</v>
      </c>
      <c r="B526" s="1">
        <f t="shared" si="45"/>
        <v>40781</v>
      </c>
      <c r="C526" s="1">
        <f t="shared" si="46"/>
        <v>41147</v>
      </c>
      <c r="D526" s="1">
        <f t="shared" si="47"/>
        <v>41482</v>
      </c>
      <c r="E526" s="7">
        <v>41512</v>
      </c>
      <c r="F526" t="s">
        <v>547</v>
      </c>
      <c r="G526" s="10">
        <v>491753561.31999999</v>
      </c>
      <c r="H526" s="10">
        <v>-2.6127725309218284</v>
      </c>
      <c r="I526" s="2">
        <v>11.471628220239101</v>
      </c>
      <c r="J526" s="2">
        <v>1.4380535176270799</v>
      </c>
      <c r="K526" s="2">
        <v>5.5913500000000003</v>
      </c>
      <c r="L526" s="2">
        <v>4.226175669607523E-2</v>
      </c>
      <c r="M526" s="2">
        <v>3.17186523118826</v>
      </c>
      <c r="N526" s="2">
        <v>11.0128022947247</v>
      </c>
      <c r="O526" s="2">
        <v>5.5054468067846107</v>
      </c>
      <c r="P526" s="2">
        <v>27.461823534704276</v>
      </c>
      <c r="Q526" s="2">
        <v>1.918303848879142E-3</v>
      </c>
      <c r="R526" s="2">
        <v>0.1181547919674706</v>
      </c>
      <c r="S526" s="2">
        <v>2.5016884631915026</v>
      </c>
      <c r="T526" s="2">
        <v>1.2567900000000001</v>
      </c>
      <c r="U526" s="2">
        <v>7.8539999999999999E-2</v>
      </c>
      <c r="V526" s="2">
        <v>0.28187630299999999</v>
      </c>
      <c r="W526" s="2">
        <v>0.34379119499999999</v>
      </c>
      <c r="X526" s="2">
        <v>2.1522231779999998</v>
      </c>
      <c r="Y526" s="2">
        <v>1.0163169859498049</v>
      </c>
      <c r="Z526" s="2">
        <v>39.852908966999998</v>
      </c>
      <c r="AA526" s="2">
        <v>4.3508740191311818E-2</v>
      </c>
      <c r="AB526" s="2">
        <v>7.2590268800862097</v>
      </c>
      <c r="AC526" s="2">
        <v>0.46054</v>
      </c>
      <c r="AD526" s="6">
        <f t="shared" si="48"/>
        <v>0</v>
      </c>
      <c r="AE526" s="2">
        <v>1</v>
      </c>
      <c r="AF526" s="16">
        <v>26164000</v>
      </c>
      <c r="AG526" s="16">
        <v>619094000</v>
      </c>
      <c r="AH526" s="16">
        <v>119312000</v>
      </c>
      <c r="AI526" s="16">
        <v>1009794000</v>
      </c>
      <c r="AJ526" s="16">
        <v>4846000</v>
      </c>
      <c r="AK526" s="16">
        <v>1298339000</v>
      </c>
      <c r="AL526" s="16">
        <v>2030630000</v>
      </c>
      <c r="AM526" s="16">
        <v>2661471000</v>
      </c>
      <c r="AN526" s="16">
        <v>2526190000</v>
      </c>
      <c r="AO526" s="16">
        <v>307042000</v>
      </c>
      <c r="AP526" s="16">
        <v>147923000</v>
      </c>
      <c r="AQ526" s="16">
        <v>814382208</v>
      </c>
    </row>
    <row r="527" spans="1:43">
      <c r="A527" s="1">
        <f t="shared" si="44"/>
        <v>40405</v>
      </c>
      <c r="B527" s="1">
        <f t="shared" si="45"/>
        <v>40770</v>
      </c>
      <c r="C527" s="1">
        <f t="shared" si="46"/>
        <v>41136</v>
      </c>
      <c r="D527" s="1">
        <f t="shared" si="47"/>
        <v>41471</v>
      </c>
      <c r="E527" s="7">
        <v>41501</v>
      </c>
      <c r="F527" t="s">
        <v>548</v>
      </c>
      <c r="G527" s="10">
        <v>430159443.38999999</v>
      </c>
      <c r="H527" s="10">
        <v>14.489822132396663</v>
      </c>
      <c r="I527" s="2">
        <v>10.7272618327804</v>
      </c>
      <c r="J527" s="2">
        <v>11.8704038577456</v>
      </c>
      <c r="K527" s="2">
        <v>57.710819999999998</v>
      </c>
      <c r="L527" s="2">
        <v>0.12075645220112156</v>
      </c>
      <c r="M527" s="2">
        <v>14.408679927667301</v>
      </c>
      <c r="N527" s="2">
        <v>12.8128299823652</v>
      </c>
      <c r="O527" s="2">
        <v>8.5675378806673077</v>
      </c>
      <c r="P527" s="2">
        <v>18.555463252772345</v>
      </c>
      <c r="Q527" s="2">
        <v>0.16176811887433573</v>
      </c>
      <c r="R527" s="2">
        <v>0.15790409107278994</v>
      </c>
      <c r="S527" s="2">
        <v>0.78595649347308549</v>
      </c>
      <c r="T527" s="2">
        <v>9.3444699999999994</v>
      </c>
      <c r="U527" s="2">
        <v>0.82142000000000004</v>
      </c>
      <c r="V527" s="2">
        <v>2.4755987620000002</v>
      </c>
      <c r="W527" s="2">
        <v>1.557081583</v>
      </c>
      <c r="X527" s="2">
        <v>2.1263041089999999</v>
      </c>
      <c r="Y527" s="2">
        <v>0</v>
      </c>
      <c r="Z527" s="2">
        <v>0</v>
      </c>
      <c r="AA527" s="2">
        <v>0.78416904951928923</v>
      </c>
      <c r="AB527" s="2">
        <v>-5.97823552357052</v>
      </c>
      <c r="AC527" s="2">
        <v>-0.79474</v>
      </c>
      <c r="AD527" s="6">
        <f t="shared" si="48"/>
        <v>0</v>
      </c>
      <c r="AE527" s="2">
        <v>1</v>
      </c>
      <c r="AF527" s="16">
        <v>22847000</v>
      </c>
      <c r="AG527" s="16">
        <v>189199000</v>
      </c>
      <c r="AH527" s="16">
        <v>33761000</v>
      </c>
      <c r="AI527" s="16">
        <v>213807000</v>
      </c>
      <c r="AJ527" s="16">
        <v>27184000</v>
      </c>
      <c r="AK527" s="16">
        <v>104937000</v>
      </c>
      <c r="AL527" s="16">
        <v>153634000</v>
      </c>
      <c r="AM527" s="16">
        <v>155986000</v>
      </c>
      <c r="AN527" s="16">
        <v>168043000</v>
      </c>
      <c r="AO527" s="16">
        <v>189199000</v>
      </c>
      <c r="AP527" s="16">
        <v>30151000</v>
      </c>
      <c r="AQ527" s="16">
        <v>258319834.63999999</v>
      </c>
    </row>
    <row r="528" spans="1:43">
      <c r="A528" s="1">
        <f t="shared" si="44"/>
        <v>40389</v>
      </c>
      <c r="B528" s="1">
        <f t="shared" si="45"/>
        <v>40754</v>
      </c>
      <c r="C528" s="1">
        <f t="shared" si="46"/>
        <v>41120</v>
      </c>
      <c r="D528" s="1">
        <f t="shared" si="47"/>
        <v>41455</v>
      </c>
      <c r="E528" s="7">
        <v>41485</v>
      </c>
      <c r="F528" t="s">
        <v>549</v>
      </c>
      <c r="G528" s="10">
        <v>2389353786.2399998</v>
      </c>
      <c r="H528" s="10">
        <v>-7.1203057198923858</v>
      </c>
      <c r="I528" s="2">
        <v>17.855420332368901</v>
      </c>
      <c r="J528" s="2">
        <v>2.84153532423734</v>
      </c>
      <c r="K528" s="2">
        <v>78.645949999999999</v>
      </c>
      <c r="L528" s="2">
        <v>3.2871378376316526E-2</v>
      </c>
      <c r="M528" s="2">
        <v>9.1774406162750903</v>
      </c>
      <c r="N528" s="2">
        <v>10.051522416930499</v>
      </c>
      <c r="O528" s="2">
        <v>7.9157131567796162</v>
      </c>
      <c r="P528" s="2">
        <v>9.0724144533189417</v>
      </c>
      <c r="Q528" s="2">
        <v>3.5423718844327982E-2</v>
      </c>
      <c r="R528" s="2">
        <v>9.3413393620209589E-2</v>
      </c>
      <c r="S528" s="2">
        <v>0.91844344989331939</v>
      </c>
      <c r="T528" s="2">
        <v>1.48739</v>
      </c>
      <c r="U528" s="2">
        <v>7.4520000000000003E-2</v>
      </c>
      <c r="V528" s="2">
        <v>0.69502299599999995</v>
      </c>
      <c r="W528" s="2">
        <v>1.275185147</v>
      </c>
      <c r="X528" s="2">
        <v>4.1194737149999998</v>
      </c>
      <c r="Y528" s="2">
        <v>3.5844908558983652</v>
      </c>
      <c r="Z528" s="2">
        <v>47.684537734000003</v>
      </c>
      <c r="AA528" s="2">
        <v>1.2971903890453145E-2</v>
      </c>
      <c r="AB528" s="2">
        <v>13.2075477585279</v>
      </c>
      <c r="AC528" s="2">
        <v>0.74234999999999995</v>
      </c>
      <c r="AD528" s="6">
        <f t="shared" si="48"/>
        <v>0</v>
      </c>
      <c r="AE528" s="2">
        <v>1</v>
      </c>
      <c r="AF528" s="16">
        <v>149947000</v>
      </c>
      <c r="AG528" s="16">
        <v>4561628000</v>
      </c>
      <c r="AH528" s="16">
        <v>596571000</v>
      </c>
      <c r="AI528" s="16">
        <v>6386354000</v>
      </c>
      <c r="AJ528" s="16">
        <v>207778000</v>
      </c>
      <c r="AK528" s="16">
        <v>4556809000</v>
      </c>
      <c r="AL528" s="16">
        <v>4465713000</v>
      </c>
      <c r="AM528" s="16">
        <v>5086395000</v>
      </c>
      <c r="AN528" s="16">
        <v>5865505000</v>
      </c>
      <c r="AO528" s="16">
        <v>995013000</v>
      </c>
      <c r="AP528" s="16">
        <v>944906000</v>
      </c>
      <c r="AQ528" s="16">
        <v>7479604856.1199999</v>
      </c>
    </row>
    <row r="529" spans="1:43">
      <c r="A529" s="1">
        <f t="shared" si="44"/>
        <v>40387</v>
      </c>
      <c r="B529" s="1">
        <f t="shared" si="45"/>
        <v>40752</v>
      </c>
      <c r="C529" s="1">
        <f t="shared" si="46"/>
        <v>41118</v>
      </c>
      <c r="D529" s="1">
        <f t="shared" si="47"/>
        <v>41453</v>
      </c>
      <c r="E529" s="7">
        <v>41483</v>
      </c>
      <c r="F529" t="s">
        <v>550</v>
      </c>
      <c r="G529" s="10">
        <v>13198462776</v>
      </c>
      <c r="H529" s="10">
        <v>-3.6535362869278201</v>
      </c>
      <c r="I529" s="2">
        <v>28.953067655717099</v>
      </c>
      <c r="J529" s="2">
        <v>7.89672280064286</v>
      </c>
      <c r="K529" s="2">
        <v>25.719090000000001</v>
      </c>
      <c r="L529" s="2">
        <v>0.1159465737514518</v>
      </c>
      <c r="M529" s="2">
        <v>12.6713716721403</v>
      </c>
      <c r="N529" s="2">
        <v>19.6018873329262</v>
      </c>
      <c r="O529" s="2">
        <v>9.2489552182663282</v>
      </c>
      <c r="P529" s="2">
        <v>6.7050636452977415</v>
      </c>
      <c r="Q529" s="2">
        <v>8.6149907872343418E-2</v>
      </c>
      <c r="R529" s="2">
        <v>6.5515824827667157E-2</v>
      </c>
      <c r="S529" s="2">
        <v>0.64190430617689676</v>
      </c>
      <c r="T529" s="2">
        <v>0.98194999999999999</v>
      </c>
      <c r="U529" s="2">
        <v>-9.6799999999999994E-3</v>
      </c>
      <c r="V529" s="2">
        <v>1.1359894239999999</v>
      </c>
      <c r="W529" s="2">
        <v>1.348727877</v>
      </c>
      <c r="X529" s="2">
        <v>5.1234265060000004</v>
      </c>
      <c r="Y529" s="2">
        <v>1.1261279478300432</v>
      </c>
      <c r="Z529" s="2">
        <v>23.098031707000001</v>
      </c>
      <c r="AA529" s="2">
        <v>0.31106852497096399</v>
      </c>
      <c r="AB529" s="2">
        <v>6.7038167938931297</v>
      </c>
      <c r="AC529" s="2">
        <v>0.20399999999999999</v>
      </c>
      <c r="AD529" s="6">
        <f t="shared" si="48"/>
        <v>0</v>
      </c>
      <c r="AE529" s="2">
        <v>1</v>
      </c>
      <c r="AF529" s="16">
        <v>998300000</v>
      </c>
      <c r="AG529" s="16">
        <v>8610000000</v>
      </c>
      <c r="AH529" s="16">
        <v>1451300000</v>
      </c>
      <c r="AI529" s="16">
        <v>22151900000</v>
      </c>
      <c r="AJ529" s="16">
        <v>1225000000</v>
      </c>
      <c r="AK529" s="16">
        <v>11720800000</v>
      </c>
      <c r="AL529" s="16">
        <v>12542500000</v>
      </c>
      <c r="AM529" s="16">
        <v>13872500000</v>
      </c>
      <c r="AN529" s="16">
        <v>14219400000</v>
      </c>
      <c r="AO529" s="16">
        <v>3956300000</v>
      </c>
      <c r="AP529" s="16">
        <v>2086900000</v>
      </c>
      <c r="AQ529" s="16">
        <v>19301644645</v>
      </c>
    </row>
    <row r="530" spans="1:43">
      <c r="A530" s="1">
        <f t="shared" si="44"/>
        <v>40381</v>
      </c>
      <c r="B530" s="1">
        <f t="shared" si="45"/>
        <v>40746</v>
      </c>
      <c r="C530" s="1">
        <f t="shared" si="46"/>
        <v>41112</v>
      </c>
      <c r="D530" s="1">
        <f t="shared" si="47"/>
        <v>41447</v>
      </c>
      <c r="E530" s="7">
        <v>41477</v>
      </c>
      <c r="F530" t="s">
        <v>551</v>
      </c>
      <c r="G530" s="10">
        <v>261396901.5</v>
      </c>
      <c r="H530" s="10">
        <v>10.279253422170971</v>
      </c>
      <c r="I530" s="2">
        <v>-27.614538898865099</v>
      </c>
      <c r="J530" s="2">
        <v>-2.0074742120695701</v>
      </c>
      <c r="K530" s="2">
        <v>7.3355899999999998</v>
      </c>
      <c r="L530" s="2">
        <v>-0.14016771388298255</v>
      </c>
      <c r="M530" s="2">
        <v>1.19724848937906</v>
      </c>
      <c r="N530" s="2">
        <v>7.6079422463161297</v>
      </c>
      <c r="O530" s="2">
        <v>6.6465297650259707</v>
      </c>
      <c r="P530" s="2">
        <v>-2.5626287451045302</v>
      </c>
      <c r="Q530" s="2">
        <v>2.3253416395670676E-3</v>
      </c>
      <c r="R530" s="2">
        <v>5.0526246566170163E-2</v>
      </c>
      <c r="S530" s="2">
        <v>4.8034230189404923</v>
      </c>
      <c r="T530" s="2">
        <v>2.0701399999999999</v>
      </c>
      <c r="U530" s="2">
        <v>0.32246000000000002</v>
      </c>
      <c r="V530" s="2">
        <v>5.5911045999999999E-2</v>
      </c>
      <c r="W530" s="2">
        <v>0.137590358</v>
      </c>
      <c r="X530" s="2">
        <v>0.92001792900000001</v>
      </c>
      <c r="Y530" s="2">
        <v>1.2595710367118889</v>
      </c>
      <c r="Z530" s="2">
        <v>59.169721011999997</v>
      </c>
      <c r="AA530" s="2">
        <v>1.927694292471988E-3</v>
      </c>
      <c r="AB530" s="2">
        <v>30.310575199608898</v>
      </c>
      <c r="AC530" s="2">
        <v>0.55550999999999995</v>
      </c>
      <c r="AD530" s="6">
        <f t="shared" si="48"/>
        <v>0</v>
      </c>
      <c r="AE530" s="2">
        <v>1</v>
      </c>
      <c r="AF530" s="16">
        <v>-93872000</v>
      </c>
      <c r="AG530" s="16">
        <v>669712000</v>
      </c>
      <c r="AH530" s="16">
        <v>50709000</v>
      </c>
      <c r="AI530" s="16">
        <v>1003617000</v>
      </c>
      <c r="AJ530" s="16">
        <v>11210000</v>
      </c>
      <c r="AK530" s="16">
        <v>5212655000</v>
      </c>
      <c r="AL530" s="16">
        <v>5034926000</v>
      </c>
      <c r="AM530" s="16">
        <v>4855459000</v>
      </c>
      <c r="AN530" s="16">
        <v>4820797000</v>
      </c>
      <c r="AO530" s="16">
        <v>296389000</v>
      </c>
      <c r="AP530" s="16">
        <v>101075000</v>
      </c>
      <c r="AQ530" s="16">
        <v>671797996</v>
      </c>
    </row>
    <row r="531" spans="1:43">
      <c r="A531" s="1">
        <f t="shared" si="44"/>
        <v>40375</v>
      </c>
      <c r="B531" s="1">
        <f t="shared" si="45"/>
        <v>40740</v>
      </c>
      <c r="C531" s="1">
        <f t="shared" si="46"/>
        <v>41106</v>
      </c>
      <c r="D531" s="1">
        <f t="shared" si="47"/>
        <v>41441</v>
      </c>
      <c r="E531" s="7">
        <v>41471</v>
      </c>
      <c r="F531" t="s">
        <v>552</v>
      </c>
      <c r="G531" s="10">
        <v>790691796.36000001</v>
      </c>
      <c r="H531" s="10">
        <v>10.03155932120039</v>
      </c>
      <c r="I531" s="2">
        <v>14.100969208819199</v>
      </c>
      <c r="J531" s="2">
        <v>14.6907424085993</v>
      </c>
      <c r="K531" s="2">
        <v>63.748280000000001</v>
      </c>
      <c r="L531" s="2">
        <v>0.13495156830599184</v>
      </c>
      <c r="M531" s="2">
        <v>20.630963102900399</v>
      </c>
      <c r="N531" s="2">
        <v>18.516595635615602</v>
      </c>
      <c r="O531" s="2">
        <v>12.018338550970604</v>
      </c>
      <c r="P531" s="2">
        <v>13.023941247376007</v>
      </c>
      <c r="Q531" s="2">
        <v>0.14778013256281677</v>
      </c>
      <c r="R531" s="2">
        <v>0.15439010907684919</v>
      </c>
      <c r="S531" s="2">
        <v>0.7824987690718348</v>
      </c>
      <c r="T531" s="2">
        <v>2.81182</v>
      </c>
      <c r="U531" s="2">
        <v>0.22702</v>
      </c>
      <c r="V531" s="2">
        <v>3.7068344309999999</v>
      </c>
      <c r="W531" s="2">
        <v>3.551890776</v>
      </c>
      <c r="X531" s="2">
        <v>3.2824986219999999</v>
      </c>
      <c r="Y531" s="2">
        <v>4.5756224321382164E-3</v>
      </c>
      <c r="Z531" s="2">
        <v>0.806983334</v>
      </c>
      <c r="AA531" s="2">
        <v>8.4453968043121858E-2</v>
      </c>
      <c r="AB531" s="2">
        <v>-0.57427688349740103</v>
      </c>
      <c r="AC531" s="2">
        <v>-0.11236</v>
      </c>
      <c r="AD531" s="6">
        <f t="shared" si="48"/>
        <v>0</v>
      </c>
      <c r="AE531" s="2">
        <v>1</v>
      </c>
      <c r="AF531" s="16">
        <v>38606000</v>
      </c>
      <c r="AG531" s="16">
        <v>286073000</v>
      </c>
      <c r="AH531" s="16">
        <v>51111000</v>
      </c>
      <c r="AI531" s="16">
        <v>331051000</v>
      </c>
      <c r="AJ531" s="16">
        <v>38282000</v>
      </c>
      <c r="AK531" s="16">
        <v>179427000</v>
      </c>
      <c r="AL531" s="16">
        <v>201302000</v>
      </c>
      <c r="AM531" s="16">
        <v>227771000</v>
      </c>
      <c r="AN531" s="16">
        <v>259047000</v>
      </c>
      <c r="AO531" s="16">
        <v>284770000</v>
      </c>
      <c r="AP531" s="16">
        <v>80723000</v>
      </c>
      <c r="AQ531" s="16">
        <v>970156342.85000002</v>
      </c>
    </row>
    <row r="532" spans="1:43">
      <c r="A532" s="1">
        <f t="shared" si="44"/>
        <v>40371</v>
      </c>
      <c r="B532" s="1">
        <f t="shared" si="45"/>
        <v>40736</v>
      </c>
      <c r="C532" s="1">
        <f t="shared" si="46"/>
        <v>41102</v>
      </c>
      <c r="D532" s="1">
        <f t="shared" si="47"/>
        <v>41437</v>
      </c>
      <c r="E532" s="7">
        <v>41467</v>
      </c>
      <c r="F532" t="s">
        <v>553</v>
      </c>
      <c r="G532" s="10">
        <v>526323925.75</v>
      </c>
      <c r="H532" s="10">
        <v>21.603962396189157</v>
      </c>
      <c r="I532" s="2">
        <v>-40.453567273653199</v>
      </c>
      <c r="J532" s="2">
        <v>-6.52003167470337</v>
      </c>
      <c r="K532" s="2">
        <v>21.205590000000001</v>
      </c>
      <c r="L532" s="2">
        <v>-4.9812216061000308E-2</v>
      </c>
      <c r="M532" s="2">
        <v>-1.63591473581881</v>
      </c>
      <c r="N532" s="2">
        <v>-1.1842992783303701</v>
      </c>
      <c r="O532" s="2">
        <v>5.2450079080810195</v>
      </c>
      <c r="P532" s="2">
        <v>8.2941738673605485</v>
      </c>
      <c r="Q532" s="2">
        <v>-8.0554274663379943E-2</v>
      </c>
      <c r="R532" s="2">
        <v>4.8394487101540887E-2</v>
      </c>
      <c r="S532" s="2">
        <v>0.63261053377515974</v>
      </c>
      <c r="T532" s="2">
        <v>1.6155600000000001</v>
      </c>
      <c r="U532" s="2">
        <v>7.646E-2</v>
      </c>
      <c r="V532" s="2">
        <v>0.145621745</v>
      </c>
      <c r="W532" s="2">
        <v>0.98628859199999996</v>
      </c>
      <c r="X532" s="2">
        <v>0.91215686100000004</v>
      </c>
      <c r="Y532" s="2">
        <v>6.636129078929125</v>
      </c>
      <c r="Z532" s="2">
        <v>103.017904273</v>
      </c>
      <c r="AA532" s="2">
        <v>0.13566705402367088</v>
      </c>
      <c r="AB532" s="2">
        <v>33.177540177852698</v>
      </c>
      <c r="AC532" s="2">
        <v>0.69142000000000003</v>
      </c>
      <c r="AD532" s="6">
        <f t="shared" si="48"/>
        <v>0</v>
      </c>
      <c r="AE532" s="2">
        <v>1</v>
      </c>
      <c r="AF532" s="16">
        <v>-189292000</v>
      </c>
      <c r="AG532" s="16">
        <v>3800112000</v>
      </c>
      <c r="AH532" s="16">
        <v>240388000</v>
      </c>
      <c r="AI532" s="16">
        <v>4967260000</v>
      </c>
      <c r="AJ532" s="16">
        <v>-253129000</v>
      </c>
      <c r="AK532" s="16">
        <v>2481321000</v>
      </c>
      <c r="AL532" s="16">
        <v>2697203000</v>
      </c>
      <c r="AM532" s="16">
        <v>3071131000</v>
      </c>
      <c r="AN532" s="16">
        <v>3142341000</v>
      </c>
      <c r="AO532" s="16">
        <v>497649000</v>
      </c>
      <c r="AP532" s="16">
        <v>593044000</v>
      </c>
      <c r="AQ532" s="16">
        <v>3110520469.8400002</v>
      </c>
    </row>
    <row r="533" spans="1:43">
      <c r="A533" s="1">
        <f t="shared" si="44"/>
        <v>40368</v>
      </c>
      <c r="B533" s="1">
        <f t="shared" si="45"/>
        <v>40733</v>
      </c>
      <c r="C533" s="1">
        <f t="shared" si="46"/>
        <v>41099</v>
      </c>
      <c r="D533" s="1">
        <f t="shared" si="47"/>
        <v>41434</v>
      </c>
      <c r="E533" s="7">
        <v>41464</v>
      </c>
      <c r="F533" t="s">
        <v>554</v>
      </c>
      <c r="G533" s="10">
        <v>1867322593.3199999</v>
      </c>
      <c r="H533" s="10">
        <v>5.6879717673344308</v>
      </c>
      <c r="I533" s="2">
        <v>9.5599593094932604</v>
      </c>
      <c r="J533" s="2">
        <v>2.1474663921963599</v>
      </c>
      <c r="K533" s="2">
        <v>29.95316</v>
      </c>
      <c r="L533" s="2">
        <v>6.6003844464762679E-2</v>
      </c>
      <c r="M533" s="2">
        <v>3.6535724701268202</v>
      </c>
      <c r="N533" s="2">
        <v>11.286145503599499</v>
      </c>
      <c r="O533" s="2">
        <v>7.6335498526936574</v>
      </c>
      <c r="P533" s="2">
        <v>5.8296549379339959</v>
      </c>
      <c r="Q533" s="2">
        <v>1.6208002180175833E-3</v>
      </c>
      <c r="R533" s="2">
        <v>0.10617069093382392</v>
      </c>
      <c r="S533" s="2">
        <v>2.3228895644941225</v>
      </c>
      <c r="T533" s="2">
        <v>1.40465</v>
      </c>
      <c r="U533" s="2">
        <v>9.3600000000000003E-2</v>
      </c>
      <c r="V533" s="2">
        <v>0.50194808700000004</v>
      </c>
      <c r="W533" s="2">
        <v>0.50592656700000005</v>
      </c>
      <c r="X533" s="2">
        <v>2.1977648539999999</v>
      </c>
      <c r="Y533" s="2">
        <v>0.20478614982956173</v>
      </c>
      <c r="Z533" s="2">
        <v>9.0138046920000008</v>
      </c>
      <c r="AA533" s="2">
        <v>0.16975399745142222</v>
      </c>
      <c r="AB533" s="2">
        <v>5.6600805171809999E-3</v>
      </c>
      <c r="AC533" s="2">
        <v>2.2000000000000001E-4</v>
      </c>
      <c r="AD533" s="6">
        <f t="shared" si="48"/>
        <v>0</v>
      </c>
      <c r="AE533" s="2">
        <v>1</v>
      </c>
      <c r="AF533" s="16">
        <v>82512000</v>
      </c>
      <c r="AG533" s="16">
        <v>1250109000</v>
      </c>
      <c r="AH533" s="16">
        <v>207297000</v>
      </c>
      <c r="AI533" s="16">
        <v>1952488000</v>
      </c>
      <c r="AJ533" s="16">
        <v>7351000</v>
      </c>
      <c r="AK533" s="16">
        <v>3827005000</v>
      </c>
      <c r="AL533" s="16">
        <v>4099353000</v>
      </c>
      <c r="AM533" s="16">
        <v>4285565000</v>
      </c>
      <c r="AN533" s="16">
        <v>4535414000</v>
      </c>
      <c r="AO533" s="16">
        <v>1037619000</v>
      </c>
      <c r="AP533" s="16">
        <v>306572000</v>
      </c>
      <c r="AQ533" s="16">
        <v>2340232645.4400001</v>
      </c>
    </row>
    <row r="534" spans="1:43">
      <c r="A534" s="1">
        <f t="shared" si="44"/>
        <v>40353</v>
      </c>
      <c r="B534" s="1">
        <f t="shared" si="45"/>
        <v>40718</v>
      </c>
      <c r="C534" s="1">
        <f t="shared" si="46"/>
        <v>41084</v>
      </c>
      <c r="D534" s="1">
        <f t="shared" si="47"/>
        <v>41419</v>
      </c>
      <c r="E534" s="7">
        <v>41449</v>
      </c>
      <c r="F534" t="s">
        <v>555</v>
      </c>
      <c r="G534" s="10">
        <v>256669222</v>
      </c>
      <c r="H534" s="10">
        <v>26.886222802936814</v>
      </c>
      <c r="I534" s="2">
        <v>1.0688833584747901</v>
      </c>
      <c r="J534" s="2">
        <v>2.03292712452587</v>
      </c>
      <c r="K534" s="2">
        <v>43.87039</v>
      </c>
      <c r="L534" s="2">
        <v>2.0229624282424117E-2</v>
      </c>
      <c r="M534" s="2">
        <v>4.2353320958760401</v>
      </c>
      <c r="N534" s="2">
        <v>2.1739715784698901</v>
      </c>
      <c r="O534" s="2">
        <v>10.619549934903718</v>
      </c>
      <c r="P534" s="2">
        <v>16.463522422902557</v>
      </c>
      <c r="Q534" s="2">
        <v>-0.39567633646723877</v>
      </c>
      <c r="R534" s="2">
        <v>6.1966924503212034E-2</v>
      </c>
      <c r="S534" s="2">
        <v>0.46575019197273049</v>
      </c>
      <c r="T534" s="2">
        <v>2.6659600000000001</v>
      </c>
      <c r="U534" s="2">
        <v>0.18296999999999999</v>
      </c>
      <c r="V534" s="2">
        <v>1.884184066</v>
      </c>
      <c r="W534" s="2">
        <v>1.415311497</v>
      </c>
      <c r="X534" s="2">
        <v>0.97902600699999998</v>
      </c>
      <c r="Y534" s="2">
        <v>0</v>
      </c>
      <c r="Z534" s="2">
        <v>0</v>
      </c>
      <c r="AA534" s="2">
        <v>0.12441992368773848</v>
      </c>
      <c r="AB534" s="2">
        <v>-2.7980000204054498</v>
      </c>
      <c r="AC534" s="2">
        <v>-0.21564</v>
      </c>
      <c r="AD534" s="6">
        <f t="shared" si="48"/>
        <v>0</v>
      </c>
      <c r="AE534" s="2">
        <v>1</v>
      </c>
      <c r="AF534" s="16">
        <v>4708000</v>
      </c>
      <c r="AG534" s="16">
        <v>232728000</v>
      </c>
      <c r="AH534" s="16">
        <v>16543000</v>
      </c>
      <c r="AI534" s="16">
        <v>266965000</v>
      </c>
      <c r="AJ534" s="16">
        <v>-49198000</v>
      </c>
      <c r="AK534" s="16">
        <v>80107000</v>
      </c>
      <c r="AL534" s="16">
        <v>79851000</v>
      </c>
      <c r="AM534" s="16">
        <v>103030000</v>
      </c>
      <c r="AN534" s="16">
        <v>124339000</v>
      </c>
      <c r="AO534" s="16">
        <v>232728000</v>
      </c>
      <c r="AP534" s="16">
        <v>16514000</v>
      </c>
      <c r="AQ534" s="16">
        <v>175371247.625</v>
      </c>
    </row>
    <row r="535" spans="1:43">
      <c r="A535" s="1">
        <f t="shared" si="44"/>
        <v>40353</v>
      </c>
      <c r="B535" s="1">
        <f t="shared" si="45"/>
        <v>40718</v>
      </c>
      <c r="C535" s="1">
        <f t="shared" si="46"/>
        <v>41084</v>
      </c>
      <c r="D535" s="1">
        <f t="shared" si="47"/>
        <v>41419</v>
      </c>
      <c r="E535" s="7">
        <v>41449</v>
      </c>
      <c r="F535" t="s">
        <v>556</v>
      </c>
      <c r="G535" s="10">
        <v>684254836.72000003</v>
      </c>
      <c r="H535" s="10">
        <v>-18.778861505317359</v>
      </c>
      <c r="I535" s="2">
        <v>19.559695173581702</v>
      </c>
      <c r="J535" s="2">
        <v>1.1673151750972799</v>
      </c>
      <c r="K535" s="2">
        <v>70.603459999999998</v>
      </c>
      <c r="L535" s="2">
        <v>1.8358813537174962E-2</v>
      </c>
      <c r="M535" s="2">
        <v>5.0112015092559803</v>
      </c>
      <c r="N535" s="2">
        <v>7.7635699373695202</v>
      </c>
      <c r="O535" s="2">
        <v>6.0500491177234927</v>
      </c>
      <c r="P535" s="2">
        <v>26.772279455303252</v>
      </c>
      <c r="Q535" s="2">
        <v>-3.0206757438224912E-2</v>
      </c>
      <c r="R535" s="2">
        <v>2.3725486100958627E-2</v>
      </c>
      <c r="S535" s="2">
        <v>1.2424552536496731</v>
      </c>
      <c r="T535" s="2">
        <v>1.6010899999999999</v>
      </c>
      <c r="U535" s="2">
        <v>0.12411999999999999</v>
      </c>
      <c r="V535" s="2">
        <v>0.16062599599999999</v>
      </c>
      <c r="W535" s="2">
        <v>0.58822045099999998</v>
      </c>
      <c r="X535" s="2">
        <v>2.7408450700000002</v>
      </c>
      <c r="Y535" s="2">
        <v>8.9771144278606965</v>
      </c>
      <c r="Z535" s="2">
        <v>85.773889408000002</v>
      </c>
      <c r="AA535" s="2">
        <v>0.14879785704952306</v>
      </c>
      <c r="AB535" s="2">
        <v>29.826165301958302</v>
      </c>
      <c r="AC535" s="2">
        <v>0.73536999999999997</v>
      </c>
      <c r="AD535" s="6">
        <f t="shared" si="48"/>
        <v>0</v>
      </c>
      <c r="AE535" s="2">
        <v>1</v>
      </c>
      <c r="AF535" s="16">
        <v>56200000</v>
      </c>
      <c r="AG535" s="16">
        <v>3061200000</v>
      </c>
      <c r="AH535" s="16">
        <v>113600000</v>
      </c>
      <c r="AI535" s="16">
        <v>4788100000</v>
      </c>
      <c r="AJ535" s="16">
        <v>-179700000</v>
      </c>
      <c r="AK535" s="16">
        <v>2975100000</v>
      </c>
      <c r="AL535" s="16">
        <v>3224400000</v>
      </c>
      <c r="AM535" s="16">
        <v>4581700000</v>
      </c>
      <c r="AN535" s="16">
        <v>5949000000</v>
      </c>
      <c r="AO535" s="16">
        <v>301500000</v>
      </c>
      <c r="AP535" s="16">
        <v>577200000</v>
      </c>
      <c r="AQ535" s="16">
        <v>3492088350.75</v>
      </c>
    </row>
    <row r="536" spans="1:43">
      <c r="A536" s="1">
        <f t="shared" si="44"/>
        <v>40340</v>
      </c>
      <c r="B536" s="1">
        <f t="shared" si="45"/>
        <v>40705</v>
      </c>
      <c r="C536" s="1">
        <f t="shared" si="46"/>
        <v>41071</v>
      </c>
      <c r="D536" s="1">
        <f t="shared" si="47"/>
        <v>41406</v>
      </c>
      <c r="E536" s="7">
        <v>41436</v>
      </c>
      <c r="F536" t="s">
        <v>557</v>
      </c>
      <c r="G536" s="10">
        <v>1006051920</v>
      </c>
      <c r="H536" s="10">
        <v>-4.1038303387607833E-2</v>
      </c>
      <c r="I536" s="2">
        <v>-2.6577698379876602</v>
      </c>
      <c r="J536" s="2">
        <v>-0.64518593855819495</v>
      </c>
      <c r="K536" s="2">
        <v>8.6330200000000001</v>
      </c>
      <c r="L536" s="2">
        <v>-6.0025744966933754E-2</v>
      </c>
      <c r="M536" s="2">
        <v>1.5572119918351</v>
      </c>
      <c r="N536" s="2">
        <v>2.2509054918451299</v>
      </c>
      <c r="O536" s="2">
        <v>15.663538265385453</v>
      </c>
      <c r="P536" s="2">
        <v>-13.3436589592043</v>
      </c>
      <c r="Q536" s="2">
        <v>-1.4261635130081936E-2</v>
      </c>
      <c r="R536" s="2">
        <v>1.0704598428614693E-2</v>
      </c>
      <c r="S536" s="2">
        <v>1.004004235690301</v>
      </c>
      <c r="T536" s="2">
        <v>1.8555200000000001</v>
      </c>
      <c r="U536" s="2">
        <v>0.29919000000000001</v>
      </c>
      <c r="V536" s="2">
        <v>0.238661134</v>
      </c>
      <c r="W536" s="2">
        <v>0.597622667</v>
      </c>
      <c r="X536" s="2">
        <v>1.6316727019999999</v>
      </c>
      <c r="Y536" s="2">
        <v>2.377678849613909</v>
      </c>
      <c r="Z536" s="2">
        <v>65.099850622999995</v>
      </c>
      <c r="AA536" s="2">
        <v>3.8051942008173904E-2</v>
      </c>
      <c r="AB536" s="2">
        <v>17.968348114677799</v>
      </c>
      <c r="AC536" s="2">
        <v>0.66588999999999998</v>
      </c>
      <c r="AD536" s="6">
        <f t="shared" si="48"/>
        <v>0</v>
      </c>
      <c r="AE536" s="2">
        <v>1</v>
      </c>
      <c r="AF536" s="16">
        <v>-144463000</v>
      </c>
      <c r="AG536" s="16">
        <v>2406684000</v>
      </c>
      <c r="AH536" s="16">
        <v>45278000</v>
      </c>
      <c r="AI536" s="16">
        <v>4229771000</v>
      </c>
      <c r="AJ536" s="16">
        <v>-60565000</v>
      </c>
      <c r="AK536" s="16">
        <v>6778521000</v>
      </c>
      <c r="AL536" s="16">
        <v>4686858000</v>
      </c>
      <c r="AM536" s="16">
        <v>4778424000</v>
      </c>
      <c r="AN536" s="16">
        <v>4246708000</v>
      </c>
      <c r="AO536" s="16">
        <v>712526000</v>
      </c>
      <c r="AP536" s="16">
        <v>160785000</v>
      </c>
      <c r="AQ536" s="16">
        <v>2518462000</v>
      </c>
    </row>
    <row r="537" spans="1:43">
      <c r="A537" s="1">
        <f t="shared" si="44"/>
        <v>40332</v>
      </c>
      <c r="B537" s="1">
        <f t="shared" si="45"/>
        <v>40697</v>
      </c>
      <c r="C537" s="1">
        <f t="shared" si="46"/>
        <v>41063</v>
      </c>
      <c r="D537" s="1">
        <f t="shared" si="47"/>
        <v>41398</v>
      </c>
      <c r="E537" s="7">
        <v>41428</v>
      </c>
      <c r="F537" t="s">
        <v>558</v>
      </c>
      <c r="G537" s="10">
        <v>1883005005.8099999</v>
      </c>
      <c r="H537" s="10">
        <v>-7.1556283253880597</v>
      </c>
      <c r="I537" s="2">
        <v>-1.6379777849316901</v>
      </c>
      <c r="J537" s="2">
        <v>-4.6979300156407602</v>
      </c>
      <c r="K537" s="2">
        <v>69.376990000000006</v>
      </c>
      <c r="L537" s="2">
        <v>2.5157581727456449E-3</v>
      </c>
      <c r="M537" s="2">
        <v>18.883185064186598</v>
      </c>
      <c r="N537" s="2">
        <v>7.6977097138607498</v>
      </c>
      <c r="O537" s="2">
        <v>19.48606084112879</v>
      </c>
      <c r="P537" s="2">
        <v>6.7139670103916744</v>
      </c>
      <c r="Q537" s="2">
        <v>-0.19198615656699125</v>
      </c>
      <c r="R537" s="2">
        <v>4.1722252517186982E-2</v>
      </c>
      <c r="S537" s="2">
        <v>0.11975626618887179</v>
      </c>
      <c r="T537" s="2">
        <v>0.88456999999999997</v>
      </c>
      <c r="U537" s="2">
        <v>-3.7000000000000002E-3</v>
      </c>
      <c r="V537" s="2">
        <v>5.1715669100000001</v>
      </c>
      <c r="W537" s="2">
        <v>10.268172889000001</v>
      </c>
      <c r="X537" s="2">
        <v>1.746126852</v>
      </c>
      <c r="Y537" s="2">
        <v>1.6795573576764582</v>
      </c>
      <c r="Z537" s="2">
        <v>45.853620704000001</v>
      </c>
      <c r="AA537" s="2">
        <v>3.599137366254002E-3</v>
      </c>
      <c r="AB537" s="2">
        <v>21.7635694039508</v>
      </c>
      <c r="AC537" s="2">
        <v>0.59189000000000003</v>
      </c>
      <c r="AD537" s="6">
        <f t="shared" si="48"/>
        <v>0</v>
      </c>
      <c r="AE537" s="2">
        <v>1</v>
      </c>
      <c r="AF537" s="16">
        <v>8160000</v>
      </c>
      <c r="AG537" s="16">
        <v>3243555000</v>
      </c>
      <c r="AH537" s="16">
        <v>137108000</v>
      </c>
      <c r="AI537" s="16">
        <v>3286208000</v>
      </c>
      <c r="AJ537" s="16">
        <v>-75555000</v>
      </c>
      <c r="AK537" s="16">
        <v>324964000</v>
      </c>
      <c r="AL537" s="16">
        <v>323880000</v>
      </c>
      <c r="AM537" s="16">
        <v>353153000</v>
      </c>
      <c r="AN537" s="16">
        <v>393544000</v>
      </c>
      <c r="AO537" s="16">
        <v>1150003000</v>
      </c>
      <c r="AP537" s="16">
        <v>205034000</v>
      </c>
      <c r="AQ537" s="16">
        <v>3995304998.5</v>
      </c>
    </row>
    <row r="538" spans="1:43">
      <c r="A538" s="1">
        <f t="shared" si="44"/>
        <v>40327</v>
      </c>
      <c r="B538" s="1">
        <f t="shared" si="45"/>
        <v>40692</v>
      </c>
      <c r="C538" s="1">
        <f t="shared" si="46"/>
        <v>41058</v>
      </c>
      <c r="D538" s="1">
        <f t="shared" si="47"/>
        <v>41393</v>
      </c>
      <c r="E538" s="7">
        <v>41423</v>
      </c>
      <c r="F538" t="s">
        <v>559</v>
      </c>
      <c r="G538" s="10">
        <v>3417846599.3800001</v>
      </c>
      <c r="H538" s="10">
        <v>-14.302098673910246</v>
      </c>
      <c r="I538" s="2">
        <v>6.5971394517282498</v>
      </c>
      <c r="J538" s="2">
        <v>1.68883871361445</v>
      </c>
      <c r="K538" s="2">
        <v>11.856299999999999</v>
      </c>
      <c r="L538" s="2">
        <v>6.3080522382847962E-2</v>
      </c>
      <c r="M538" s="2">
        <v>4.4684811130774396</v>
      </c>
      <c r="N538" s="2">
        <v>9.6171526136065104</v>
      </c>
      <c r="O538" s="2">
        <v>5.9272034028089893</v>
      </c>
      <c r="P538" s="2">
        <v>1.9810150917969309</v>
      </c>
      <c r="Q538" s="2">
        <v>2.1337528542953805E-2</v>
      </c>
      <c r="R538" s="2">
        <v>7.6810110209910812E-2</v>
      </c>
      <c r="S538" s="2">
        <v>1.7642073778664007</v>
      </c>
      <c r="T538" s="2">
        <v>2.9032800000000001</v>
      </c>
      <c r="U538" s="2">
        <v>0.29137999999999997</v>
      </c>
      <c r="V538" s="2">
        <v>0.271925317</v>
      </c>
      <c r="W538" s="2">
        <v>0.44263227999999999</v>
      </c>
      <c r="X538" s="2">
        <v>1.113592484</v>
      </c>
      <c r="Y538" s="2">
        <v>0.68996458087367174</v>
      </c>
      <c r="Z538" s="2">
        <v>40.73081346</v>
      </c>
      <c r="AA538" s="2">
        <v>5.662057406243453E-2</v>
      </c>
      <c r="AB538" s="2">
        <v>12.7903220620629</v>
      </c>
      <c r="AC538" s="2">
        <v>0.35150999999999999</v>
      </c>
      <c r="AD538" s="6">
        <f t="shared" si="48"/>
        <v>0</v>
      </c>
      <c r="AE538" s="2">
        <v>1</v>
      </c>
      <c r="AF538" s="16">
        <v>361300000</v>
      </c>
      <c r="AG538" s="16">
        <v>5727600000</v>
      </c>
      <c r="AH538" s="16">
        <v>570100000</v>
      </c>
      <c r="AI538" s="16">
        <v>7422200000</v>
      </c>
      <c r="AJ538" s="16">
        <v>279400000</v>
      </c>
      <c r="AK538" s="16">
        <v>12487700000</v>
      </c>
      <c r="AL538" s="16">
        <v>11202600000</v>
      </c>
      <c r="AM538" s="16">
        <v>12202700000</v>
      </c>
      <c r="AN538" s="16">
        <v>13094300000</v>
      </c>
      <c r="AO538" s="16">
        <v>3388000000</v>
      </c>
      <c r="AP538" s="16">
        <v>979000000</v>
      </c>
      <c r="AQ538" s="16">
        <v>5802732131.3500004</v>
      </c>
    </row>
    <row r="539" spans="1:43">
      <c r="A539" s="1">
        <f t="shared" si="44"/>
        <v>40327</v>
      </c>
      <c r="B539" s="1">
        <f t="shared" si="45"/>
        <v>40692</v>
      </c>
      <c r="C539" s="1">
        <f t="shared" si="46"/>
        <v>41058</v>
      </c>
      <c r="D539" s="1">
        <f t="shared" si="47"/>
        <v>41393</v>
      </c>
      <c r="E539" s="7">
        <v>41423</v>
      </c>
      <c r="F539" t="s">
        <v>560</v>
      </c>
      <c r="G539" s="10">
        <v>4281035465</v>
      </c>
      <c r="H539" s="10">
        <v>-9.0818542747210849</v>
      </c>
      <c r="I539" s="2">
        <v>9.2487820402439809</v>
      </c>
      <c r="J539" s="2">
        <v>10.8089963074857</v>
      </c>
      <c r="K539" s="2">
        <v>49.144010000000002</v>
      </c>
      <c r="L539" s="2">
        <v>3.7516020039613192E-2</v>
      </c>
      <c r="M539" s="2">
        <v>26.351124538435698</v>
      </c>
      <c r="N539" s="2">
        <v>7.22162011389553</v>
      </c>
      <c r="O539" s="2">
        <v>8.4010144733619949</v>
      </c>
      <c r="P539" s="2">
        <v>-5.8600869767867891</v>
      </c>
      <c r="Q539" s="2">
        <v>0.12610137630077206</v>
      </c>
      <c r="R539" s="2">
        <v>7.2976385180240314E-2</v>
      </c>
      <c r="S539" s="2">
        <v>0.24858144192256343</v>
      </c>
      <c r="T539" s="2">
        <v>0.89400999999999997</v>
      </c>
      <c r="U539" s="2">
        <v>-9.0100000000000006E-3</v>
      </c>
      <c r="V539" s="2">
        <v>1.69264177</v>
      </c>
      <c r="W539" s="2">
        <v>3.2797515380000002</v>
      </c>
      <c r="X539" s="2">
        <v>1.420511667</v>
      </c>
      <c r="Y539" s="2">
        <v>1.4129884734326679</v>
      </c>
      <c r="Z539" s="2">
        <v>51.441193548000001</v>
      </c>
      <c r="AA539" s="2">
        <v>3.4719794943492949E-2</v>
      </c>
      <c r="AB539" s="2">
        <v>20.033898305084701</v>
      </c>
      <c r="AC539" s="2">
        <v>0.55086000000000002</v>
      </c>
      <c r="AD539" s="6">
        <f t="shared" si="48"/>
        <v>0</v>
      </c>
      <c r="AE539" s="2">
        <v>1</v>
      </c>
      <c r="AF539" s="16">
        <v>322000000</v>
      </c>
      <c r="AG539" s="16">
        <v>8583000000</v>
      </c>
      <c r="AH539" s="16">
        <v>874549000</v>
      </c>
      <c r="AI539" s="16">
        <v>11984000000</v>
      </c>
      <c r="AJ539" s="16">
        <v>375656000</v>
      </c>
      <c r="AK539" s="16">
        <v>3585798000</v>
      </c>
      <c r="AL539" s="16">
        <v>3280222000</v>
      </c>
      <c r="AM539" s="16">
        <v>2943307000</v>
      </c>
      <c r="AN539" s="16">
        <v>2979000000</v>
      </c>
      <c r="AO539" s="16">
        <v>3557000000</v>
      </c>
      <c r="AP539" s="16">
        <v>1163000000</v>
      </c>
      <c r="AQ539" s="16">
        <v>9770379832.5200005</v>
      </c>
    </row>
    <row r="540" spans="1:43">
      <c r="A540" s="1">
        <f t="shared" si="44"/>
        <v>40327</v>
      </c>
      <c r="B540" s="1">
        <f t="shared" si="45"/>
        <v>40692</v>
      </c>
      <c r="C540" s="1">
        <f t="shared" si="46"/>
        <v>41058</v>
      </c>
      <c r="D540" s="1">
        <f t="shared" si="47"/>
        <v>41393</v>
      </c>
      <c r="E540" s="7">
        <v>41423</v>
      </c>
      <c r="F540" t="s">
        <v>561</v>
      </c>
      <c r="G540" s="10">
        <v>663429546.36000001</v>
      </c>
      <c r="H540" s="10">
        <v>-2.870384942173315</v>
      </c>
      <c r="I540" s="2">
        <v>10.1885725822734</v>
      </c>
      <c r="J540" s="2">
        <v>8.3794790437115907</v>
      </c>
      <c r="K540" s="2">
        <v>21.252210000000002</v>
      </c>
      <c r="L540" s="2">
        <v>4.9082434797524568E-2</v>
      </c>
      <c r="M540" s="2">
        <v>16.950815441195999</v>
      </c>
      <c r="N540" s="2">
        <v>4.2035262880984696</v>
      </c>
      <c r="O540" s="2">
        <v>15.59820576923077</v>
      </c>
      <c r="P540" s="2">
        <v>2.0009613688150338</v>
      </c>
      <c r="Q540" s="2">
        <v>0.10790800954084213</v>
      </c>
      <c r="R540" s="2">
        <v>3.4449978282249737E-2</v>
      </c>
      <c r="S540" s="2">
        <v>0.23229980847869972</v>
      </c>
      <c r="T540" s="2">
        <v>2.1554000000000002</v>
      </c>
      <c r="U540" s="2">
        <v>5.0540000000000002E-2</v>
      </c>
      <c r="V540" s="2">
        <v>1.434078148</v>
      </c>
      <c r="W540" s="2">
        <v>3.2200822389999999</v>
      </c>
      <c r="X540" s="2">
        <v>1.7148305239999999</v>
      </c>
      <c r="Y540" s="2">
        <v>0.75860728080863304</v>
      </c>
      <c r="Z540" s="2">
        <v>19.032726152999999</v>
      </c>
      <c r="AA540" s="2">
        <v>9.1377272471435803E-2</v>
      </c>
      <c r="AB540" s="2">
        <v>2.8639612742013298</v>
      </c>
      <c r="AC540" s="2">
        <v>0.32590000000000002</v>
      </c>
      <c r="AD540" s="6">
        <f t="shared" si="48"/>
        <v>0</v>
      </c>
      <c r="AE540" s="2">
        <v>1</v>
      </c>
      <c r="AF540" s="16">
        <v>36626000</v>
      </c>
      <c r="AG540" s="16">
        <v>746214000</v>
      </c>
      <c r="AH540" s="16">
        <v>76537000</v>
      </c>
      <c r="AI540" s="16">
        <v>2221685000</v>
      </c>
      <c r="AJ540" s="16">
        <v>55691000</v>
      </c>
      <c r="AK540" s="16">
        <v>486379000</v>
      </c>
      <c r="AL540" s="16">
        <v>499907000</v>
      </c>
      <c r="AM540" s="16">
        <v>512664000</v>
      </c>
      <c r="AN540" s="16">
        <v>516097000</v>
      </c>
      <c r="AO540" s="16">
        <v>424321000</v>
      </c>
      <c r="AP540" s="16">
        <v>108784000</v>
      </c>
      <c r="AQ540" s="16">
        <v>1696835216.4000001</v>
      </c>
    </row>
    <row r="541" spans="1:43">
      <c r="A541" s="1">
        <f t="shared" si="44"/>
        <v>40326</v>
      </c>
      <c r="B541" s="1">
        <f t="shared" si="45"/>
        <v>40691</v>
      </c>
      <c r="C541" s="1">
        <f t="shared" si="46"/>
        <v>41057</v>
      </c>
      <c r="D541" s="1">
        <f t="shared" si="47"/>
        <v>41392</v>
      </c>
      <c r="E541" s="7">
        <v>41422</v>
      </c>
      <c r="F541" t="s">
        <v>562</v>
      </c>
      <c r="G541" s="10">
        <v>2089054885.9000001</v>
      </c>
      <c r="H541" s="10">
        <v>13.991002776394586</v>
      </c>
      <c r="I541" s="2">
        <v>15.1867730284674</v>
      </c>
      <c r="J541" s="2">
        <v>4.3075989227221498</v>
      </c>
      <c r="K541" s="2">
        <v>21.816220000000001</v>
      </c>
      <c r="L541" s="2">
        <v>4.3673546154891836E-2</v>
      </c>
      <c r="M541" s="2">
        <v>22.285353599009401</v>
      </c>
      <c r="N541" s="2">
        <v>23.782594309295199</v>
      </c>
      <c r="O541" s="2">
        <v>5.4660992536336259</v>
      </c>
      <c r="P541" s="2">
        <v>-4.4818178260757193</v>
      </c>
      <c r="Q541" s="2">
        <v>0.13834648795009738</v>
      </c>
      <c r="R541" s="2">
        <v>0.17763347798746768</v>
      </c>
      <c r="S541" s="2">
        <v>0.81675657464897455</v>
      </c>
      <c r="T541" s="2">
        <v>1.1433</v>
      </c>
      <c r="U541" s="2">
        <v>3.5060000000000001E-2</v>
      </c>
      <c r="V541" s="2">
        <v>1.177534238</v>
      </c>
      <c r="W541" s="2">
        <v>1.504411366</v>
      </c>
      <c r="X541" s="2">
        <v>4.2129726500000002</v>
      </c>
      <c r="Y541" s="2">
        <v>1.9674578556482274</v>
      </c>
      <c r="Z541" s="2">
        <v>36.553059728999997</v>
      </c>
      <c r="AA541" s="2">
        <v>0.14664054658505382</v>
      </c>
      <c r="AB541" s="2">
        <v>9.7983981154299205</v>
      </c>
      <c r="AC541" s="2">
        <v>0.51637</v>
      </c>
      <c r="AD541" s="6">
        <f t="shared" si="48"/>
        <v>0</v>
      </c>
      <c r="AE541" s="2">
        <v>1</v>
      </c>
      <c r="AF541" s="16">
        <v>70359000</v>
      </c>
      <c r="AG541" s="16">
        <v>1611021000</v>
      </c>
      <c r="AH541" s="16">
        <v>434462000</v>
      </c>
      <c r="AI541" s="16">
        <v>2445834000</v>
      </c>
      <c r="AJ541" s="16">
        <v>276368000</v>
      </c>
      <c r="AK541" s="16">
        <v>2299088000</v>
      </c>
      <c r="AL541" s="16">
        <v>2196551000</v>
      </c>
      <c r="AM541" s="16">
        <v>1983433000</v>
      </c>
      <c r="AN541" s="16">
        <v>1997651000</v>
      </c>
      <c r="AO541" s="16">
        <v>542896000</v>
      </c>
      <c r="AP541" s="16">
        <v>534590000</v>
      </c>
      <c r="AQ541" s="16">
        <v>2922122000</v>
      </c>
    </row>
    <row r="542" spans="1:43">
      <c r="A542" s="1">
        <f t="shared" si="44"/>
        <v>40321</v>
      </c>
      <c r="B542" s="1">
        <f t="shared" si="45"/>
        <v>40686</v>
      </c>
      <c r="C542" s="1">
        <f t="shared" si="46"/>
        <v>41052</v>
      </c>
      <c r="D542" s="1">
        <f t="shared" si="47"/>
        <v>41387</v>
      </c>
      <c r="E542" s="7">
        <v>41417</v>
      </c>
      <c r="F542" t="s">
        <v>563</v>
      </c>
      <c r="G542" s="10">
        <v>700778534.88999999</v>
      </c>
      <c r="H542" s="10">
        <v>20.571064280536525</v>
      </c>
      <c r="I542" s="2">
        <v>26.9716834493478</v>
      </c>
      <c r="J542" s="2">
        <v>4.8676883774667798</v>
      </c>
      <c r="K542" s="2">
        <v>34.655929999999998</v>
      </c>
      <c r="L542" s="2">
        <v>0.24620466488326576</v>
      </c>
      <c r="M542" s="2">
        <v>7.5908706865391</v>
      </c>
      <c r="N542" s="2">
        <v>30.223338645664601</v>
      </c>
      <c r="O542" s="2">
        <v>6.2676828569177125</v>
      </c>
      <c r="P542" s="2">
        <v>19.722846125088704</v>
      </c>
      <c r="Q542" s="2">
        <v>1.646771321430868E-2</v>
      </c>
      <c r="R542" s="2">
        <v>0.18767787459106053</v>
      </c>
      <c r="S542" s="2">
        <v>2.2574860641437366</v>
      </c>
      <c r="T542" s="2">
        <v>1.6496599999999999</v>
      </c>
      <c r="U542" s="2">
        <v>0.24757999999999999</v>
      </c>
      <c r="V542" s="2">
        <v>0.77595915599999998</v>
      </c>
      <c r="W542" s="2">
        <v>0.70553007700000003</v>
      </c>
      <c r="X542" s="2">
        <v>3.9313898190000001</v>
      </c>
      <c r="Y542" s="2">
        <v>0</v>
      </c>
      <c r="Z542" s="2">
        <v>0</v>
      </c>
      <c r="AA542" s="2">
        <v>0.2440623405174106</v>
      </c>
      <c r="AB542" s="2">
        <v>-2.67392127973058</v>
      </c>
      <c r="AC542" s="2">
        <v>-0.35622999999999999</v>
      </c>
      <c r="AD542" s="6">
        <f t="shared" si="48"/>
        <v>0</v>
      </c>
      <c r="AE542" s="2">
        <v>1</v>
      </c>
      <c r="AF542" s="16">
        <v>43901000</v>
      </c>
      <c r="AG542" s="16">
        <v>178311000</v>
      </c>
      <c r="AH542" s="16">
        <v>74979000</v>
      </c>
      <c r="AI542" s="16">
        <v>399509000</v>
      </c>
      <c r="AJ542" s="16">
        <v>14852000</v>
      </c>
      <c r="AK542" s="16">
        <v>525600000</v>
      </c>
      <c r="AL542" s="16">
        <v>634728000</v>
      </c>
      <c r="AM542" s="16">
        <v>760302000</v>
      </c>
      <c r="AN542" s="16">
        <v>901886000</v>
      </c>
      <c r="AO542" s="16">
        <v>178311000</v>
      </c>
      <c r="AP542" s="16">
        <v>101522000</v>
      </c>
      <c r="AQ542" s="16">
        <v>636307699</v>
      </c>
    </row>
    <row r="543" spans="1:43">
      <c r="A543" s="1">
        <f t="shared" si="44"/>
        <v>40318</v>
      </c>
      <c r="B543" s="1">
        <f t="shared" si="45"/>
        <v>40683</v>
      </c>
      <c r="C543" s="1">
        <f t="shared" si="46"/>
        <v>41049</v>
      </c>
      <c r="D543" s="1">
        <f t="shared" si="47"/>
        <v>41384</v>
      </c>
      <c r="E543" s="7">
        <v>41414</v>
      </c>
      <c r="F543" t="s">
        <v>564</v>
      </c>
      <c r="G543" s="10">
        <v>548951532.48000002</v>
      </c>
      <c r="H543" s="10">
        <v>17.725832690794764</v>
      </c>
      <c r="I543" s="2">
        <v>18.868448384011799</v>
      </c>
      <c r="J543" s="2">
        <v>5.0763008211052796</v>
      </c>
      <c r="K543" s="2">
        <v>83.620500000000007</v>
      </c>
      <c r="L543" s="2">
        <v>0.11274416432666252</v>
      </c>
      <c r="M543" s="2">
        <v>11.4916008233185</v>
      </c>
      <c r="N543" s="2">
        <v>12.4610947031798</v>
      </c>
      <c r="O543" s="2">
        <v>8.6092456575481915</v>
      </c>
      <c r="P543" s="2">
        <v>4.9226640815516847</v>
      </c>
      <c r="Q543" s="2">
        <v>0.10066285992519311</v>
      </c>
      <c r="R543" s="2">
        <v>7.835877660894755E-2</v>
      </c>
      <c r="S543" s="2">
        <v>0.57884159298979443</v>
      </c>
      <c r="T543" s="2">
        <v>0.68901999999999997</v>
      </c>
      <c r="U543" s="2">
        <v>-0.14443</v>
      </c>
      <c r="V543" s="2">
        <v>1.4646039559999999</v>
      </c>
      <c r="W543" s="2">
        <v>1.474054413</v>
      </c>
      <c r="X543" s="2">
        <v>5.602615331</v>
      </c>
      <c r="Y543" s="2">
        <v>0.71768567478284728</v>
      </c>
      <c r="Z543" s="2">
        <v>12.762341076</v>
      </c>
      <c r="AA543" s="2">
        <v>0.39683193137899464</v>
      </c>
      <c r="AB543" s="2">
        <v>9.3630084420567999E-2</v>
      </c>
      <c r="AC543" s="2">
        <v>2.0990000000000002E-2</v>
      </c>
      <c r="AD543" s="6">
        <f t="shared" si="48"/>
        <v>0</v>
      </c>
      <c r="AE543" s="2">
        <v>1</v>
      </c>
      <c r="AF543" s="16">
        <v>18349000</v>
      </c>
      <c r="AG543" s="16">
        <v>162749000</v>
      </c>
      <c r="AH543" s="16">
        <v>48932000</v>
      </c>
      <c r="AI543" s="16">
        <v>624461000</v>
      </c>
      <c r="AJ543" s="16">
        <v>36386000</v>
      </c>
      <c r="AK543" s="16">
        <v>313713000</v>
      </c>
      <c r="AL543" s="16">
        <v>332762000</v>
      </c>
      <c r="AM543" s="16">
        <v>364183000</v>
      </c>
      <c r="AN543" s="16">
        <v>361464000</v>
      </c>
      <c r="AO543" s="16">
        <v>94749000</v>
      </c>
      <c r="AP543" s="16">
        <v>61889000</v>
      </c>
      <c r="AQ543" s="16">
        <v>532817604.5</v>
      </c>
    </row>
    <row r="544" spans="1:43">
      <c r="A544" s="1">
        <f t="shared" si="44"/>
        <v>40308</v>
      </c>
      <c r="B544" s="1">
        <f t="shared" si="45"/>
        <v>40673</v>
      </c>
      <c r="C544" s="1">
        <f t="shared" si="46"/>
        <v>41039</v>
      </c>
      <c r="D544" s="1">
        <f t="shared" si="47"/>
        <v>41374</v>
      </c>
      <c r="E544" s="7">
        <v>41404</v>
      </c>
      <c r="F544" t="s">
        <v>565</v>
      </c>
      <c r="G544" s="10">
        <v>653878660</v>
      </c>
      <c r="H544" s="10">
        <v>-1.1662449579066192</v>
      </c>
      <c r="I544" s="2">
        <v>14.622072133426601</v>
      </c>
      <c r="J544" s="2">
        <v>9.9934729340766406</v>
      </c>
      <c r="K544" s="2">
        <v>64.098569999999995</v>
      </c>
      <c r="L544" s="2">
        <v>0.13682316909993755</v>
      </c>
      <c r="M544" s="2">
        <v>16.7172068437891</v>
      </c>
      <c r="N544" s="2">
        <v>23.055536699319099</v>
      </c>
      <c r="O544" s="2">
        <v>5.3633197456535395</v>
      </c>
      <c r="P544" s="2">
        <v>14.560380032600868</v>
      </c>
      <c r="Q544" s="2">
        <v>9.0097049980204805E-2</v>
      </c>
      <c r="R544" s="2">
        <v>0.15797996628183261</v>
      </c>
      <c r="S544" s="2">
        <v>1.1517539362509737</v>
      </c>
      <c r="T544" s="2">
        <v>6.4725999999999999</v>
      </c>
      <c r="U544" s="2">
        <v>0.63817000000000002</v>
      </c>
      <c r="V544" s="2">
        <v>1.4691966009999999</v>
      </c>
      <c r="W544" s="2">
        <v>1.0780584310000001</v>
      </c>
      <c r="X544" s="2">
        <v>2.0667405049999998</v>
      </c>
      <c r="Y544" s="2">
        <v>0</v>
      </c>
      <c r="Z544" s="2">
        <v>0</v>
      </c>
      <c r="AA544" s="2">
        <v>0.22845291546489846</v>
      </c>
      <c r="AB544" s="2">
        <v>-7.2366364731951904</v>
      </c>
      <c r="AC544" s="2">
        <v>-0.55349999999999999</v>
      </c>
      <c r="AD544" s="6">
        <f t="shared" si="48"/>
        <v>0</v>
      </c>
      <c r="AE544" s="2">
        <v>1</v>
      </c>
      <c r="AF544" s="16">
        <v>46015000</v>
      </c>
      <c r="AG544" s="16">
        <v>336310000</v>
      </c>
      <c r="AH544" s="16">
        <v>64095000</v>
      </c>
      <c r="AI544" s="16">
        <v>405716000</v>
      </c>
      <c r="AJ544" s="16">
        <v>42101000</v>
      </c>
      <c r="AK544" s="16">
        <v>311001000</v>
      </c>
      <c r="AL544" s="16">
        <v>363714000</v>
      </c>
      <c r="AM544" s="16">
        <v>419798000</v>
      </c>
      <c r="AN544" s="16">
        <v>467285000</v>
      </c>
      <c r="AO544" s="16">
        <v>336310000</v>
      </c>
      <c r="AP544" s="16">
        <v>93927000</v>
      </c>
      <c r="AQ544" s="16">
        <v>503760533.75</v>
      </c>
    </row>
    <row r="545" spans="1:43">
      <c r="A545" s="1">
        <f t="shared" si="44"/>
        <v>40304</v>
      </c>
      <c r="B545" s="1">
        <f t="shared" si="45"/>
        <v>40669</v>
      </c>
      <c r="C545" s="1">
        <f t="shared" si="46"/>
        <v>41035</v>
      </c>
      <c r="D545" s="1">
        <f t="shared" si="47"/>
        <v>41370</v>
      </c>
      <c r="E545" s="7">
        <v>41400</v>
      </c>
      <c r="F545" t="s">
        <v>566</v>
      </c>
      <c r="G545" s="10">
        <v>6595356320</v>
      </c>
      <c r="H545" s="10">
        <v>4.9797181511580275</v>
      </c>
      <c r="I545" s="2">
        <v>30.670271278083298</v>
      </c>
      <c r="J545" s="2">
        <v>14.971558589305999</v>
      </c>
      <c r="K545" s="2">
        <v>71.869240000000005</v>
      </c>
      <c r="L545" s="2">
        <v>0.17208823276971932</v>
      </c>
      <c r="M545" s="2">
        <v>21.183162684869199</v>
      </c>
      <c r="N545" s="2">
        <v>15.9576291522402</v>
      </c>
      <c r="O545" s="2">
        <v>8.5836340793754058</v>
      </c>
      <c r="P545" s="2">
        <v>4.4097722443022258</v>
      </c>
      <c r="Q545" s="2">
        <v>0.29525782688766117</v>
      </c>
      <c r="R545" s="2">
        <v>0.16452183208617713</v>
      </c>
      <c r="S545" s="2">
        <v>0.44650933311405311</v>
      </c>
      <c r="T545" s="2">
        <v>1.5427999999999999</v>
      </c>
      <c r="U545" s="2">
        <v>0.15773999999999999</v>
      </c>
      <c r="V545" s="2">
        <v>2.9332071850000001</v>
      </c>
      <c r="W545" s="2">
        <v>3.0018306209999999</v>
      </c>
      <c r="X545" s="2">
        <v>9.4650742539999992</v>
      </c>
      <c r="Y545" s="2">
        <v>0.61170286346659286</v>
      </c>
      <c r="Z545" s="2">
        <v>20.197004428</v>
      </c>
      <c r="AA545" s="2">
        <v>0.64239121105484509</v>
      </c>
      <c r="AB545" s="2">
        <v>-4.3203463203463199</v>
      </c>
      <c r="AC545" s="2">
        <v>-0.29980000000000001</v>
      </c>
      <c r="AD545" s="6">
        <f t="shared" si="48"/>
        <v>0</v>
      </c>
      <c r="AE545" s="2">
        <v>1</v>
      </c>
      <c r="AF545" s="16">
        <v>401000000</v>
      </c>
      <c r="AG545" s="16">
        <v>2330200000</v>
      </c>
      <c r="AH545" s="16">
        <v>800300000</v>
      </c>
      <c r="AI545" s="16">
        <v>4864400000</v>
      </c>
      <c r="AJ545" s="16">
        <v>641300000</v>
      </c>
      <c r="AK545" s="16">
        <v>1911200000</v>
      </c>
      <c r="AL545" s="16">
        <v>2065300000</v>
      </c>
      <c r="AM545" s="16">
        <v>2065300000</v>
      </c>
      <c r="AN545" s="16">
        <v>2172000000</v>
      </c>
      <c r="AO545" s="16">
        <v>1445800000</v>
      </c>
      <c r="AP545" s="16">
        <v>768500000</v>
      </c>
      <c r="AQ545" s="16">
        <v>6596522790</v>
      </c>
    </row>
    <row r="546" spans="1:43">
      <c r="A546" s="1">
        <f t="shared" si="44"/>
        <v>40304</v>
      </c>
      <c r="B546" s="1">
        <f t="shared" si="45"/>
        <v>40669</v>
      </c>
      <c r="C546" s="1">
        <f t="shared" si="46"/>
        <v>41035</v>
      </c>
      <c r="D546" s="1">
        <f t="shared" si="47"/>
        <v>41370</v>
      </c>
      <c r="E546" s="7">
        <v>41400</v>
      </c>
      <c r="F546" t="s">
        <v>567</v>
      </c>
      <c r="G546" s="10">
        <v>1036763715.28</v>
      </c>
      <c r="H546" s="10">
        <v>-5.2215168371546969</v>
      </c>
      <c r="I546" s="2">
        <v>4.82743728863045</v>
      </c>
      <c r="J546" s="2">
        <v>14.8372834301578</v>
      </c>
      <c r="K546" s="2">
        <v>41.415489999999998</v>
      </c>
      <c r="L546" s="2">
        <v>2.0457625469376392E-2</v>
      </c>
      <c r="M546" s="2">
        <v>29.3151555657339</v>
      </c>
      <c r="N546" s="2">
        <v>4.9280470404847403</v>
      </c>
      <c r="O546" s="2">
        <v>20.642964688655496</v>
      </c>
      <c r="P546" s="2">
        <v>34.540231838227776</v>
      </c>
      <c r="Q546" s="2">
        <v>0.25132617626576809</v>
      </c>
      <c r="R546" s="2">
        <v>5.5429194849450691E-2</v>
      </c>
      <c r="S546" s="2">
        <v>0.1328563294295016</v>
      </c>
      <c r="T546" s="2">
        <v>1.0381100000000001</v>
      </c>
      <c r="U546" s="2">
        <v>1.15E-3</v>
      </c>
      <c r="V546" s="2">
        <v>5.8341759619999998</v>
      </c>
      <c r="W546" s="2">
        <v>10.130454493</v>
      </c>
      <c r="X546" s="2">
        <v>1.34824883</v>
      </c>
      <c r="Y546" s="2">
        <v>0.80523121558755206</v>
      </c>
      <c r="Z546" s="2">
        <v>30.918892891999999</v>
      </c>
      <c r="AA546" s="2">
        <v>7.1530158983833546E-5</v>
      </c>
      <c r="AB546" s="2">
        <v>14.319574556518701</v>
      </c>
      <c r="AC546" s="2">
        <v>0.44597999999999999</v>
      </c>
      <c r="AD546" s="6">
        <f t="shared" si="48"/>
        <v>0</v>
      </c>
      <c r="AE546" s="2">
        <v>1</v>
      </c>
      <c r="AF546" s="16">
        <v>31746000</v>
      </c>
      <c r="AG546" s="16">
        <v>1551793000</v>
      </c>
      <c r="AH546" s="16">
        <v>89267000</v>
      </c>
      <c r="AI546" s="16">
        <v>1610469000</v>
      </c>
      <c r="AJ546" s="16">
        <v>53774000</v>
      </c>
      <c r="AK546" s="16">
        <v>95881000</v>
      </c>
      <c r="AL546" s="16">
        <v>113590000</v>
      </c>
      <c r="AM546" s="16">
        <v>205820000</v>
      </c>
      <c r="AN546" s="16">
        <v>213961000</v>
      </c>
      <c r="AO546" s="16">
        <v>859609000</v>
      </c>
      <c r="AP546" s="16">
        <v>108449000</v>
      </c>
      <c r="AQ546" s="16">
        <v>2238708877.52</v>
      </c>
    </row>
    <row r="547" spans="1:43">
      <c r="A547" s="1">
        <f t="shared" si="44"/>
        <v>40299</v>
      </c>
      <c r="B547" s="1">
        <f t="shared" si="45"/>
        <v>40664</v>
      </c>
      <c r="C547" s="1">
        <f t="shared" si="46"/>
        <v>41030</v>
      </c>
      <c r="D547" s="1">
        <f t="shared" si="47"/>
        <v>41365</v>
      </c>
      <c r="E547" s="7">
        <v>41395</v>
      </c>
      <c r="F547" t="s">
        <v>568</v>
      </c>
      <c r="G547" s="10">
        <v>597911240.15999997</v>
      </c>
      <c r="H547" s="10">
        <v>26.580377325623115</v>
      </c>
      <c r="I547" s="2">
        <v>20.656255945672999</v>
      </c>
      <c r="J547" s="2">
        <v>35.3959973917841</v>
      </c>
      <c r="K547" s="2">
        <v>76.281289999999998</v>
      </c>
      <c r="L547" s="2">
        <v>0.15722319013648334</v>
      </c>
      <c r="M547" s="2">
        <v>38.625670863219099</v>
      </c>
      <c r="N547" s="2">
        <v>18.7445156689089</v>
      </c>
      <c r="O547" s="2">
        <v>7.3382629691783574</v>
      </c>
      <c r="P547" s="2">
        <v>27.045832012481686</v>
      </c>
      <c r="Q547" s="2">
        <v>0.35276119777298492</v>
      </c>
      <c r="R547" s="2">
        <v>0.13985019711923488</v>
      </c>
      <c r="S547" s="2">
        <v>0.38566890932515197</v>
      </c>
      <c r="T547" s="2">
        <v>1.44062</v>
      </c>
      <c r="U547" s="2">
        <v>4.8320000000000002E-2</v>
      </c>
      <c r="V547" s="2">
        <v>2.9867654479999999</v>
      </c>
      <c r="W547" s="2">
        <v>3.2088199199999998</v>
      </c>
      <c r="X547" s="2">
        <v>1.6194061310000001</v>
      </c>
      <c r="Y547" s="2">
        <v>0.22249731040023968</v>
      </c>
      <c r="Z547" s="2">
        <v>12.76935787</v>
      </c>
      <c r="AA547" s="2">
        <v>8.1206026120317437E-2</v>
      </c>
      <c r="AB547" s="2">
        <v>1.1935693328143999</v>
      </c>
      <c r="AC547" s="2">
        <v>9.8629999999999995E-2</v>
      </c>
      <c r="AD547" s="6">
        <f t="shared" si="48"/>
        <v>0</v>
      </c>
      <c r="AE547" s="2">
        <v>1</v>
      </c>
      <c r="AF547" s="16">
        <v>70569000</v>
      </c>
      <c r="AG547" s="16">
        <v>448846000</v>
      </c>
      <c r="AH547" s="16">
        <v>72295000</v>
      </c>
      <c r="AI547" s="16">
        <v>516946000</v>
      </c>
      <c r="AJ547" s="16">
        <v>70330000</v>
      </c>
      <c r="AK547" s="16">
        <v>97685000</v>
      </c>
      <c r="AL547" s="16">
        <v>132188000</v>
      </c>
      <c r="AM547" s="16">
        <v>168969000</v>
      </c>
      <c r="AN547" s="16">
        <v>199370000</v>
      </c>
      <c r="AO547" s="16">
        <v>367155000</v>
      </c>
      <c r="AP547" s="16">
        <v>87179000</v>
      </c>
      <c r="AQ547" s="16">
        <v>639742427.38999999</v>
      </c>
    </row>
    <row r="548" spans="1:43">
      <c r="A548" s="1">
        <f t="shared" si="44"/>
        <v>40290</v>
      </c>
      <c r="B548" s="1">
        <f t="shared" si="45"/>
        <v>40655</v>
      </c>
      <c r="C548" s="1">
        <f t="shared" si="46"/>
        <v>41021</v>
      </c>
      <c r="D548" s="1">
        <f t="shared" si="47"/>
        <v>41356</v>
      </c>
      <c r="E548" s="7">
        <v>41386</v>
      </c>
      <c r="F548" t="s">
        <v>569</v>
      </c>
      <c r="G548" s="10">
        <v>508920136.06999999</v>
      </c>
      <c r="H548" s="10">
        <v>-6.1839970931278616</v>
      </c>
      <c r="I548" s="2">
        <v>11.6263088526795</v>
      </c>
      <c r="J548" s="2">
        <v>5.4681403276816001</v>
      </c>
      <c r="K548" s="2">
        <v>25.278369999999999</v>
      </c>
      <c r="L548" s="2">
        <v>0.10767739726424895</v>
      </c>
      <c r="M548" s="2">
        <v>10.583055766895001</v>
      </c>
      <c r="N548" s="2">
        <v>19.888209224990199</v>
      </c>
      <c r="O548" s="2">
        <v>2.2100114738079606</v>
      </c>
      <c r="P548" s="2">
        <v>46.768302823539386</v>
      </c>
      <c r="Q548" s="2">
        <v>5.8590151558120751E-2</v>
      </c>
      <c r="R548" s="2">
        <v>0.11422373869115268</v>
      </c>
      <c r="S548" s="2">
        <v>1.2799312081628975</v>
      </c>
      <c r="T548" s="2">
        <v>3.2032799999999999</v>
      </c>
      <c r="U548" s="2">
        <v>0.57377999999999996</v>
      </c>
      <c r="V548" s="2">
        <v>0.50748035199999997</v>
      </c>
      <c r="W548" s="2">
        <v>0.28310626999999999</v>
      </c>
      <c r="X548" s="2">
        <v>1.0021341210000001</v>
      </c>
      <c r="Y548" s="2">
        <v>0</v>
      </c>
      <c r="Z548" s="2">
        <v>0</v>
      </c>
      <c r="AA548" s="2">
        <v>0.44594560610369238</v>
      </c>
      <c r="AB548" s="2">
        <v>-2.18036016823606</v>
      </c>
      <c r="AC548" s="2">
        <v>-0.51412000000000002</v>
      </c>
      <c r="AD548" s="6">
        <f t="shared" si="48"/>
        <v>0</v>
      </c>
      <c r="AE548" s="2">
        <v>1</v>
      </c>
      <c r="AF548" s="16">
        <v>55662000</v>
      </c>
      <c r="AG548" s="16">
        <v>516933000</v>
      </c>
      <c r="AH548" s="16">
        <v>91257000</v>
      </c>
      <c r="AI548" s="16">
        <v>798932000</v>
      </c>
      <c r="AJ548" s="16">
        <v>59913000</v>
      </c>
      <c r="AK548" s="16">
        <v>431572000</v>
      </c>
      <c r="AL548" s="16">
        <v>1047139000</v>
      </c>
      <c r="AM548" s="16">
        <v>1016711000</v>
      </c>
      <c r="AN548" s="16">
        <v>1022578000</v>
      </c>
      <c r="AO548" s="16">
        <v>516933000</v>
      </c>
      <c r="AP548" s="16">
        <v>130994000</v>
      </c>
      <c r="AQ548" s="16">
        <v>289498243</v>
      </c>
    </row>
    <row r="549" spans="1:43">
      <c r="A549" s="1">
        <f t="shared" ref="A549:A597" si="49">E549-1096</f>
        <v>40283</v>
      </c>
      <c r="B549" s="1">
        <f t="shared" ref="B549:B597" si="50">E549-731</f>
        <v>40648</v>
      </c>
      <c r="C549" s="1">
        <f t="shared" ref="C549:C597" si="51">E549-365</f>
        <v>41014</v>
      </c>
      <c r="D549" s="1">
        <f t="shared" ref="D549:D597" si="52">E549-30</f>
        <v>41349</v>
      </c>
      <c r="E549" s="7">
        <v>41379</v>
      </c>
      <c r="F549" t="s">
        <v>570</v>
      </c>
      <c r="G549" s="10">
        <v>8435956131.8699999</v>
      </c>
      <c r="H549" s="10">
        <v>-6.2276291622128621</v>
      </c>
      <c r="I549" s="2">
        <v>9.3043006200683909</v>
      </c>
      <c r="J549" s="2">
        <v>11.3320486190638</v>
      </c>
      <c r="K549" s="2">
        <v>56.192480000000003</v>
      </c>
      <c r="L549" s="2">
        <v>6.0962582129094001E-2</v>
      </c>
      <c r="M549" s="2">
        <v>19.427854606148198</v>
      </c>
      <c r="N549" s="2">
        <v>9.7502928348654496</v>
      </c>
      <c r="O549" s="2">
        <v>11.029595682706139</v>
      </c>
      <c r="P549" s="2">
        <v>5.0714333139835901</v>
      </c>
      <c r="Q549" s="2">
        <v>0.1689817849630513</v>
      </c>
      <c r="R549" s="2">
        <v>9.0065541298890439E-2</v>
      </c>
      <c r="S549" s="2">
        <v>0.43974084473779718</v>
      </c>
      <c r="T549" s="2">
        <v>1.3630500000000001</v>
      </c>
      <c r="U549" s="2">
        <v>5.0110000000000002E-2</v>
      </c>
      <c r="V549" s="2">
        <v>2.8442998190000002</v>
      </c>
      <c r="W549" s="2">
        <v>3.4112531769999999</v>
      </c>
      <c r="X549" s="2">
        <v>2.3260315249999999</v>
      </c>
      <c r="Y549" s="2">
        <v>0.51876828074060111</v>
      </c>
      <c r="Z549" s="2">
        <v>18.630411691999999</v>
      </c>
      <c r="AA549" s="2">
        <v>3.6157883685563788E-2</v>
      </c>
      <c r="AB549" s="2">
        <v>12.571904985911299</v>
      </c>
      <c r="AC549" s="2">
        <v>0.30459999999999998</v>
      </c>
      <c r="AD549" s="6">
        <f t="shared" si="48"/>
        <v>0</v>
      </c>
      <c r="AE549" s="2">
        <v>1</v>
      </c>
      <c r="AF549" s="16">
        <v>430855000</v>
      </c>
      <c r="AG549" s="16">
        <v>7067532000</v>
      </c>
      <c r="AH549" s="16">
        <v>777992000</v>
      </c>
      <c r="AI549" s="16">
        <v>8638065000</v>
      </c>
      <c r="AJ549" s="16">
        <v>641879000</v>
      </c>
      <c r="AK549" s="16">
        <v>3280344000</v>
      </c>
      <c r="AL549" s="16">
        <v>3588094000</v>
      </c>
      <c r="AM549" s="16">
        <v>3775672000</v>
      </c>
      <c r="AN549" s="16">
        <v>3798510000</v>
      </c>
      <c r="AO549" s="16">
        <v>4653463000</v>
      </c>
      <c r="AP549" s="16">
        <v>1174810000</v>
      </c>
      <c r="AQ549" s="16">
        <v>12957679304</v>
      </c>
    </row>
    <row r="550" spans="1:43">
      <c r="A550" s="1">
        <f t="shared" si="49"/>
        <v>40283</v>
      </c>
      <c r="B550" s="1">
        <f t="shared" si="50"/>
        <v>40648</v>
      </c>
      <c r="C550" s="1">
        <f t="shared" si="51"/>
        <v>41014</v>
      </c>
      <c r="D550" s="1">
        <f t="shared" si="52"/>
        <v>41349</v>
      </c>
      <c r="E550" s="7">
        <v>41379</v>
      </c>
      <c r="F550" t="s">
        <v>571</v>
      </c>
      <c r="G550" s="10">
        <v>17036161487.73</v>
      </c>
      <c r="H550" s="10">
        <v>-3.4697766522260203</v>
      </c>
      <c r="I550" s="2">
        <v>-46.732202657448397</v>
      </c>
      <c r="J550" s="2">
        <v>-12.239354929976001</v>
      </c>
      <c r="K550" s="2">
        <v>22.523700000000002</v>
      </c>
      <c r="L550" s="2">
        <v>-0.13764795723558609</v>
      </c>
      <c r="M550" s="2">
        <v>-4.3061253359739702</v>
      </c>
      <c r="N550" s="2">
        <v>-3.5569058191166198</v>
      </c>
      <c r="O550" s="2">
        <v>6.6985798227862974</v>
      </c>
      <c r="P550" s="2">
        <v>3.1043829972574315</v>
      </c>
      <c r="Q550" s="2">
        <v>-4.1307115575045975E-2</v>
      </c>
      <c r="R550" s="2">
        <v>5.8153965483808419E-2</v>
      </c>
      <c r="S550" s="2">
        <v>0.68537909637386074</v>
      </c>
      <c r="T550" s="2">
        <v>1.5504800000000001</v>
      </c>
      <c r="U550" s="2">
        <v>9.4729999999999995E-2</v>
      </c>
      <c r="V550" s="2">
        <v>0.494909302</v>
      </c>
      <c r="W550" s="2">
        <v>0.95157926999999998</v>
      </c>
      <c r="X550" s="2">
        <v>2.4676308730000001</v>
      </c>
      <c r="Y550" s="2">
        <v>3.4345985607450262</v>
      </c>
      <c r="Z550" s="2">
        <v>72.371147379000007</v>
      </c>
      <c r="AA550" s="2">
        <v>0.20208094692630776</v>
      </c>
      <c r="AB550" s="2">
        <v>5.3624584717608004</v>
      </c>
      <c r="AC550" s="2">
        <v>0.51358999999999999</v>
      </c>
      <c r="AD550" s="6">
        <f t="shared" si="48"/>
        <v>0</v>
      </c>
      <c r="AE550" s="2">
        <v>1</v>
      </c>
      <c r="AF550" s="16">
        <v>-4326000000</v>
      </c>
      <c r="AG550" s="16">
        <v>31428000000</v>
      </c>
      <c r="AH550" s="16">
        <v>2999000000</v>
      </c>
      <c r="AI550" s="16">
        <v>51570000000</v>
      </c>
      <c r="AJ550" s="16">
        <v>-1460000000</v>
      </c>
      <c r="AK550" s="16">
        <v>32260000000</v>
      </c>
      <c r="AL550" s="16">
        <v>32563000000</v>
      </c>
      <c r="AM550" s="16">
        <v>33679000000</v>
      </c>
      <c r="AN550" s="16">
        <v>35345000000</v>
      </c>
      <c r="AO550" s="16">
        <v>7087000000</v>
      </c>
      <c r="AP550" s="16">
        <v>5021000000</v>
      </c>
      <c r="AQ550" s="16">
        <v>33633569290.209999</v>
      </c>
    </row>
    <row r="551" spans="1:43">
      <c r="A551" s="1">
        <f t="shared" si="49"/>
        <v>40276</v>
      </c>
      <c r="B551" s="1">
        <f t="shared" si="50"/>
        <v>40641</v>
      </c>
      <c r="C551" s="1">
        <f t="shared" si="51"/>
        <v>41007</v>
      </c>
      <c r="D551" s="1">
        <f t="shared" si="52"/>
        <v>41342</v>
      </c>
      <c r="E551" s="7">
        <v>41372</v>
      </c>
      <c r="F551" t="s">
        <v>572</v>
      </c>
      <c r="G551" s="10">
        <v>1954325542.6900001</v>
      </c>
      <c r="H551" s="10">
        <v>-2.2178187386032544</v>
      </c>
      <c r="I551" s="2">
        <v>12.3884604208538</v>
      </c>
      <c r="J551" s="2">
        <v>6.3890883546674999</v>
      </c>
      <c r="K551" s="2">
        <v>24.17632</v>
      </c>
      <c r="L551" s="2">
        <v>7.1761895368970124E-2</v>
      </c>
      <c r="M551" s="2">
        <v>11.873399937558499</v>
      </c>
      <c r="N551" s="2">
        <v>13.7716010181001</v>
      </c>
      <c r="O551" s="2">
        <v>13.049386462373734</v>
      </c>
      <c r="P551" s="2">
        <v>35.219832991263836</v>
      </c>
      <c r="Q551" s="2">
        <v>-4.2069934436465812E-4</v>
      </c>
      <c r="R551" s="2">
        <v>5.4054468342462018E-2</v>
      </c>
      <c r="S551" s="2">
        <v>0.89268606393867411</v>
      </c>
      <c r="T551" s="2">
        <v>3.0971000000000002</v>
      </c>
      <c r="U551" s="2">
        <v>0.26440999999999998</v>
      </c>
      <c r="V551" s="2">
        <v>1.7918679369999999</v>
      </c>
      <c r="W551" s="2">
        <v>1.990428662</v>
      </c>
      <c r="X551" s="2">
        <v>2.8088719599999998</v>
      </c>
      <c r="Y551" s="2">
        <v>0.40137056479899164</v>
      </c>
      <c r="Z551" s="2">
        <v>12.811232267999999</v>
      </c>
      <c r="AA551" s="2">
        <v>6.3390536305257858E-2</v>
      </c>
      <c r="AB551" s="2">
        <v>7.5784479255474899</v>
      </c>
      <c r="AC551" s="2">
        <v>0.22302</v>
      </c>
      <c r="AD551" s="6">
        <f t="shared" si="48"/>
        <v>0</v>
      </c>
      <c r="AE551" s="2">
        <v>1</v>
      </c>
      <c r="AF551" s="16">
        <v>81857000</v>
      </c>
      <c r="AG551" s="16">
        <v>1140675000</v>
      </c>
      <c r="AH551" s="16">
        <v>77580000</v>
      </c>
      <c r="AI551" s="16">
        <v>1435219000</v>
      </c>
      <c r="AJ551" s="16">
        <v>-539000</v>
      </c>
      <c r="AK551" s="16">
        <v>521359000</v>
      </c>
      <c r="AL551" s="16">
        <v>645643000</v>
      </c>
      <c r="AM551" s="16">
        <v>932135000</v>
      </c>
      <c r="AN551" s="16">
        <v>1281200000</v>
      </c>
      <c r="AO551" s="16">
        <v>813971000</v>
      </c>
      <c r="AP551" s="16">
        <v>195422000</v>
      </c>
      <c r="AQ551" s="16">
        <v>2550137201.25</v>
      </c>
    </row>
    <row r="552" spans="1:43">
      <c r="A552" s="1">
        <f t="shared" si="49"/>
        <v>40259</v>
      </c>
      <c r="B552" s="1">
        <f t="shared" si="50"/>
        <v>40624</v>
      </c>
      <c r="C552" s="1">
        <f t="shared" si="51"/>
        <v>40990</v>
      </c>
      <c r="D552" s="1">
        <f t="shared" si="52"/>
        <v>41325</v>
      </c>
      <c r="E552" s="7">
        <v>41355</v>
      </c>
      <c r="F552" t="s">
        <v>573</v>
      </c>
      <c r="G552" s="10">
        <v>23679012684.91</v>
      </c>
      <c r="H552" s="10">
        <v>3.6364359980095466</v>
      </c>
      <c r="I552" s="2">
        <v>24.1818737893771</v>
      </c>
      <c r="J552" s="2">
        <v>4.1657885493501903</v>
      </c>
      <c r="K552" s="2">
        <v>21.401479999999999</v>
      </c>
      <c r="L552" s="2">
        <v>0.11082558519833668</v>
      </c>
      <c r="M552" s="2">
        <v>5.2897787144362498</v>
      </c>
      <c r="N552" s="2">
        <v>12.917890764051201</v>
      </c>
      <c r="O552" s="2">
        <v>5.2521285506520687</v>
      </c>
      <c r="P552" s="2">
        <v>2.9711048995921541</v>
      </c>
      <c r="Q552" s="2">
        <v>4.8647699332630842E-2</v>
      </c>
      <c r="R552" s="2">
        <v>6.9057635675220871E-2</v>
      </c>
      <c r="S552" s="2">
        <v>1.1977282288599074</v>
      </c>
      <c r="T552" s="2">
        <v>1.1932199999999999</v>
      </c>
      <c r="U552" s="2">
        <v>9.5269999999999994E-2</v>
      </c>
      <c r="V552" s="2">
        <v>0.40607780100000002</v>
      </c>
      <c r="W552" s="2">
        <v>0.37212687799999999</v>
      </c>
      <c r="X552" s="2">
        <v>2.3370027219999998</v>
      </c>
      <c r="Y552" s="2">
        <v>1.0000934492103541</v>
      </c>
      <c r="Z552" s="2">
        <v>41.387500598000003</v>
      </c>
      <c r="AA552" s="2">
        <v>0.58725412325374948</v>
      </c>
      <c r="AB552" s="2">
        <v>-1.1939010356731901</v>
      </c>
      <c r="AC552" s="2">
        <v>-9.6949999999999995E-2</v>
      </c>
      <c r="AD552" s="6">
        <f t="shared" si="48"/>
        <v>0</v>
      </c>
      <c r="AE552" s="2">
        <v>1</v>
      </c>
      <c r="AF552" s="16">
        <v>2372000000</v>
      </c>
      <c r="AG552" s="16">
        <v>21403000000</v>
      </c>
      <c r="AH552" s="16">
        <v>3283000000</v>
      </c>
      <c r="AI552" s="16">
        <v>47540000000</v>
      </c>
      <c r="AJ552" s="16">
        <v>2770000000</v>
      </c>
      <c r="AK552" s="16">
        <v>52902000000</v>
      </c>
      <c r="AL552" s="16">
        <v>61494000000</v>
      </c>
      <c r="AM552" s="16">
        <v>62071000000</v>
      </c>
      <c r="AN552" s="16">
        <v>56940000000</v>
      </c>
      <c r="AO552" s="16">
        <v>10701000000</v>
      </c>
      <c r="AP552" s="16">
        <v>4156000000</v>
      </c>
      <c r="AQ552" s="16">
        <v>21827846256.509998</v>
      </c>
    </row>
    <row r="553" spans="1:43">
      <c r="A553" s="1">
        <f t="shared" si="49"/>
        <v>40245</v>
      </c>
      <c r="B553" s="1">
        <f t="shared" si="50"/>
        <v>40610</v>
      </c>
      <c r="C553" s="1">
        <f t="shared" si="51"/>
        <v>40976</v>
      </c>
      <c r="D553" s="1">
        <f t="shared" si="52"/>
        <v>41311</v>
      </c>
      <c r="E553" s="7">
        <v>41341</v>
      </c>
      <c r="F553" t="s">
        <v>574</v>
      </c>
      <c r="G553" s="10">
        <v>3898185672.1999998</v>
      </c>
      <c r="H553" s="10">
        <v>-8.1913618481359318</v>
      </c>
      <c r="I553" s="2">
        <v>20.9330498351313</v>
      </c>
      <c r="J553" s="2">
        <v>11.462730649637001</v>
      </c>
      <c r="K553" s="2">
        <v>34.073680000000003</v>
      </c>
      <c r="L553" s="2">
        <v>0.16487689609945255</v>
      </c>
      <c r="M553" s="2">
        <v>16.926837201815999</v>
      </c>
      <c r="N553" s="2">
        <v>22.309070400473701</v>
      </c>
      <c r="O553" s="2">
        <v>7.7699464386264072</v>
      </c>
      <c r="P553" s="2">
        <v>10.561444608830545</v>
      </c>
      <c r="Q553" s="2">
        <v>0.10296625378600474</v>
      </c>
      <c r="R553" s="2">
        <v>0.12673953993290407</v>
      </c>
      <c r="S553" s="2">
        <v>1.0022552723066933</v>
      </c>
      <c r="T553" s="2">
        <v>2.0083600000000001</v>
      </c>
      <c r="U553" s="2">
        <v>0.21557999999999999</v>
      </c>
      <c r="V553" s="2">
        <v>1.456471952</v>
      </c>
      <c r="W553" s="2">
        <v>1.53767962</v>
      </c>
      <c r="X553" s="2">
        <v>2.5353771749999998</v>
      </c>
      <c r="Y553" s="2">
        <v>0.31557925683263377</v>
      </c>
      <c r="Z553" s="2">
        <v>12.025816408000001</v>
      </c>
      <c r="AA553" s="2">
        <v>9.2226348654197085E-2</v>
      </c>
      <c r="AB553" s="2">
        <v>4.9074281320292998</v>
      </c>
      <c r="AC553" s="2">
        <v>0.14765</v>
      </c>
      <c r="AD553" s="6">
        <f t="shared" si="48"/>
        <v>0</v>
      </c>
      <c r="AE553" s="2">
        <v>1</v>
      </c>
      <c r="AF553" s="16">
        <v>277563000</v>
      </c>
      <c r="AG553" s="16">
        <v>1683456000</v>
      </c>
      <c r="AH553" s="16">
        <v>299811000</v>
      </c>
      <c r="AI553" s="16">
        <v>2365568000</v>
      </c>
      <c r="AJ553" s="16">
        <v>244123000</v>
      </c>
      <c r="AK553" s="16">
        <v>1778145000</v>
      </c>
      <c r="AL553" s="16">
        <v>1895104000</v>
      </c>
      <c r="AM553" s="16">
        <v>2370903000</v>
      </c>
      <c r="AN553" s="16">
        <v>2370903000</v>
      </c>
      <c r="AO553" s="16">
        <v>1279631000</v>
      </c>
      <c r="AP553" s="16">
        <v>470911000</v>
      </c>
      <c r="AQ553" s="16">
        <v>3658953247.3600001</v>
      </c>
    </row>
    <row r="554" spans="1:43">
      <c r="A554" s="1">
        <f t="shared" si="49"/>
        <v>40244</v>
      </c>
      <c r="B554" s="1">
        <f t="shared" si="50"/>
        <v>40609</v>
      </c>
      <c r="C554" s="1">
        <f t="shared" si="51"/>
        <v>40975</v>
      </c>
      <c r="D554" s="1">
        <f t="shared" si="52"/>
        <v>41310</v>
      </c>
      <c r="E554" s="7">
        <v>41340</v>
      </c>
      <c r="F554" t="s">
        <v>575</v>
      </c>
      <c r="G554" s="10">
        <v>321502569.41000003</v>
      </c>
      <c r="H554" s="10">
        <v>-4.3586074186345725</v>
      </c>
      <c r="I554" s="2">
        <v>9.71889985118227</v>
      </c>
      <c r="J554" s="2">
        <v>2.4535463923837502</v>
      </c>
      <c r="K554" s="2">
        <v>34.136899999999997</v>
      </c>
      <c r="L554" s="2">
        <v>-2.6830161254187091E-3</v>
      </c>
      <c r="M554" s="2">
        <v>3.4105867194305102</v>
      </c>
      <c r="N554" s="2">
        <v>11.7934049120342</v>
      </c>
      <c r="O554" s="2">
        <v>7.9954970971642556</v>
      </c>
      <c r="P554" s="2">
        <v>-2.8215554584616895</v>
      </c>
      <c r="Q554" s="2">
        <v>3.1528769195941164E-2</v>
      </c>
      <c r="R554" s="2">
        <v>0.1651155009839439</v>
      </c>
      <c r="S554" s="2">
        <v>2.5108881397883893</v>
      </c>
      <c r="T554" s="2">
        <v>2.34931</v>
      </c>
      <c r="U554" s="2">
        <v>0.33130999999999999</v>
      </c>
      <c r="V554" s="2">
        <v>0.65232374900000001</v>
      </c>
      <c r="W554" s="2">
        <v>0.57044100399999997</v>
      </c>
      <c r="X554" s="2">
        <v>2.5372823389999999</v>
      </c>
      <c r="Y554" s="2">
        <v>0</v>
      </c>
      <c r="Z554" s="2">
        <v>0</v>
      </c>
      <c r="AA554" s="2">
        <v>0.27111577405834875</v>
      </c>
      <c r="AB554" s="2">
        <v>-1.5724413563539801</v>
      </c>
      <c r="AC554" s="2">
        <v>-0.36129</v>
      </c>
      <c r="AD554" s="6">
        <f t="shared" si="48"/>
        <v>0</v>
      </c>
      <c r="AE554" s="2">
        <v>1</v>
      </c>
      <c r="AF554" s="16">
        <v>-491000</v>
      </c>
      <c r="AG554" s="16">
        <v>183003000</v>
      </c>
      <c r="AH554" s="16">
        <v>45896000</v>
      </c>
      <c r="AI554" s="16">
        <v>277963000</v>
      </c>
      <c r="AJ554" s="16">
        <v>22005000</v>
      </c>
      <c r="AK554" s="16">
        <v>761074000</v>
      </c>
      <c r="AL554" s="16">
        <v>736710000</v>
      </c>
      <c r="AM554" s="16">
        <v>697934000</v>
      </c>
      <c r="AN554" s="16">
        <v>697934000</v>
      </c>
      <c r="AO554" s="16">
        <v>183003000</v>
      </c>
      <c r="AP554" s="16">
        <v>51274000</v>
      </c>
      <c r="AQ554" s="16">
        <v>409961118.16000003</v>
      </c>
    </row>
    <row r="555" spans="1:43">
      <c r="A555" s="1">
        <f t="shared" si="49"/>
        <v>40236</v>
      </c>
      <c r="B555" s="1">
        <f t="shared" si="50"/>
        <v>40601</v>
      </c>
      <c r="C555" s="1">
        <f t="shared" si="51"/>
        <v>40967</v>
      </c>
      <c r="D555" s="1">
        <f t="shared" si="52"/>
        <v>41302</v>
      </c>
      <c r="E555" s="7">
        <v>41332</v>
      </c>
      <c r="F555" t="s">
        <v>576</v>
      </c>
      <c r="G555" s="10">
        <v>1393129687.04</v>
      </c>
      <c r="H555" s="10">
        <v>3.5426428846155176</v>
      </c>
      <c r="I555" s="2">
        <v>1.87462081001678</v>
      </c>
      <c r="J555" s="2">
        <v>9.0626895785477206</v>
      </c>
      <c r="K555" s="2">
        <v>36.727080000000001</v>
      </c>
      <c r="L555" s="2">
        <v>1.5391315348437302E-2</v>
      </c>
      <c r="M555" s="2">
        <v>34.252489656253601</v>
      </c>
      <c r="N555" s="2">
        <v>7.0851406029055504</v>
      </c>
      <c r="O555" s="2">
        <v>13.603638418062111</v>
      </c>
      <c r="P555" s="2">
        <v>-0.95351592405181096</v>
      </c>
      <c r="Q555" s="2">
        <v>-0.68082833340527471</v>
      </c>
      <c r="R555" s="2">
        <v>3.5360692979989596E-2</v>
      </c>
      <c r="S555" s="2">
        <v>9.9549001171742924E-2</v>
      </c>
      <c r="T555" s="2">
        <v>1.03522</v>
      </c>
      <c r="U555" s="2">
        <v>1.91E-3</v>
      </c>
      <c r="V555" s="2">
        <v>1.407637271</v>
      </c>
      <c r="W555" s="2">
        <v>8.6362198750000001</v>
      </c>
      <c r="X555" s="2">
        <v>0.31391501199999999</v>
      </c>
      <c r="Y555" s="2">
        <v>1.0024699335886589</v>
      </c>
      <c r="Z555" s="2">
        <v>65.525745150999995</v>
      </c>
      <c r="AA555" s="2">
        <v>2.6975524808252289E-2</v>
      </c>
      <c r="AB555" s="2">
        <v>40.426395362848197</v>
      </c>
      <c r="AC555" s="2">
        <v>0.47364000000000001</v>
      </c>
      <c r="AD555" s="6">
        <f t="shared" si="48"/>
        <v>0</v>
      </c>
      <c r="AE555" s="2">
        <v>1</v>
      </c>
      <c r="AF555" s="16">
        <v>109984000</v>
      </c>
      <c r="AG555" s="16">
        <v>7145848000</v>
      </c>
      <c r="AH555" s="16">
        <v>263332000</v>
      </c>
      <c r="AI555" s="16">
        <v>7447026000</v>
      </c>
      <c r="AJ555" s="16">
        <v>-504728000</v>
      </c>
      <c r="AK555" s="16">
        <v>764461000</v>
      </c>
      <c r="AL555" s="16">
        <v>720747000</v>
      </c>
      <c r="AM555" s="16">
        <v>741344000</v>
      </c>
      <c r="AN555" s="16">
        <v>741344000</v>
      </c>
      <c r="AO555" s="16">
        <v>3568517000</v>
      </c>
      <c r="AP555" s="16">
        <v>465682000</v>
      </c>
      <c r="AQ555" s="16">
        <v>6334969545.8000002</v>
      </c>
    </row>
    <row r="556" spans="1:43">
      <c r="A556" s="1">
        <f t="shared" si="49"/>
        <v>40234</v>
      </c>
      <c r="B556" s="1">
        <f t="shared" si="50"/>
        <v>40599</v>
      </c>
      <c r="C556" s="1">
        <f t="shared" si="51"/>
        <v>40965</v>
      </c>
      <c r="D556" s="1">
        <f t="shared" si="52"/>
        <v>41300</v>
      </c>
      <c r="E556" s="7">
        <v>41330</v>
      </c>
      <c r="F556" t="s">
        <v>577</v>
      </c>
      <c r="G556" s="10">
        <v>341959079.43000001</v>
      </c>
      <c r="H556" s="10">
        <v>10.585731649881918</v>
      </c>
      <c r="I556" s="2">
        <v>-5.5599240455040198</v>
      </c>
      <c r="J556" s="2">
        <v>-7.0314399861038703</v>
      </c>
      <c r="K556" s="2">
        <v>41.710030000000003</v>
      </c>
      <c r="L556" s="2">
        <v>6.1521210422238556E-2</v>
      </c>
      <c r="M556" s="2">
        <v>22.332377974639599</v>
      </c>
      <c r="N556" s="2">
        <v>11.315718831000201</v>
      </c>
      <c r="O556" s="2">
        <v>4.3990469211762351</v>
      </c>
      <c r="P556" s="2">
        <v>0.4206152588054583</v>
      </c>
      <c r="Q556" s="2">
        <v>0.16893863136164333</v>
      </c>
      <c r="R556" s="2">
        <v>0.11782059376838422</v>
      </c>
      <c r="S556" s="2">
        <v>0.50522677366593904</v>
      </c>
      <c r="T556" s="2">
        <v>0.56301000000000001</v>
      </c>
      <c r="U556" s="2">
        <v>-3.3910000000000003E-2</v>
      </c>
      <c r="V556" s="2">
        <v>0.95361199299999999</v>
      </c>
      <c r="W556" s="2">
        <v>1.7163312909999999</v>
      </c>
      <c r="X556" s="2">
        <v>0.79118800300000003</v>
      </c>
      <c r="Y556" s="2">
        <v>0.28675744183023527</v>
      </c>
      <c r="Z556" s="2">
        <v>45.607851756000002</v>
      </c>
      <c r="AA556" s="2">
        <v>6.6976293119776946E-3</v>
      </c>
      <c r="AB556" s="2">
        <v>3.6117605978757799</v>
      </c>
      <c r="AC556" s="2">
        <v>0.21151</v>
      </c>
      <c r="AD556" s="6">
        <f t="shared" si="48"/>
        <v>0</v>
      </c>
      <c r="AE556" s="2">
        <v>1</v>
      </c>
      <c r="AF556" s="16">
        <v>24360000</v>
      </c>
      <c r="AG556" s="16">
        <v>395961000</v>
      </c>
      <c r="AH556" s="16">
        <v>54675000</v>
      </c>
      <c r="AI556" s="16">
        <v>464053000</v>
      </c>
      <c r="AJ556" s="16">
        <v>39608000</v>
      </c>
      <c r="AK556" s="16">
        <v>231576000</v>
      </c>
      <c r="AL556" s="16">
        <v>228723000</v>
      </c>
      <c r="AM556" s="16">
        <v>233128000</v>
      </c>
      <c r="AN556" s="16">
        <v>234452000</v>
      </c>
      <c r="AO556" s="16">
        <v>307720000</v>
      </c>
      <c r="AP556" s="16">
        <v>89846000</v>
      </c>
      <c r="AQ556" s="16">
        <v>395236769.68000001</v>
      </c>
    </row>
    <row r="557" spans="1:43">
      <c r="A557" s="1">
        <f t="shared" si="49"/>
        <v>40215</v>
      </c>
      <c r="B557" s="1">
        <f t="shared" si="50"/>
        <v>40580</v>
      </c>
      <c r="C557" s="1">
        <f t="shared" si="51"/>
        <v>40946</v>
      </c>
      <c r="D557" s="1">
        <f t="shared" si="52"/>
        <v>41281</v>
      </c>
      <c r="E557" s="7">
        <v>41311</v>
      </c>
      <c r="F557" t="s">
        <v>578</v>
      </c>
      <c r="G557" s="10">
        <v>416908203.75</v>
      </c>
      <c r="H557" s="10">
        <v>7.4872606444763434</v>
      </c>
      <c r="I557" s="2">
        <v>22.8799709460686</v>
      </c>
      <c r="J557" s="2">
        <v>3.1471675492057201</v>
      </c>
      <c r="K557" s="2">
        <v>12.901</v>
      </c>
      <c r="L557" s="2">
        <v>8.9017500344494974E-2</v>
      </c>
      <c r="M557" s="2">
        <v>6.4242182036167499</v>
      </c>
      <c r="N557" s="2">
        <v>14.9231215549753</v>
      </c>
      <c r="O557" s="2">
        <v>6.9414862007430349</v>
      </c>
      <c r="P557" s="2">
        <v>1.960354387979957</v>
      </c>
      <c r="Q557" s="2">
        <v>-1.8081552574367676E-2</v>
      </c>
      <c r="R557" s="2">
        <v>-1.2489845653939886E-2</v>
      </c>
      <c r="S557" s="2">
        <v>1.9150081234768481</v>
      </c>
      <c r="T557" s="2">
        <v>4.5778299999999996</v>
      </c>
      <c r="U557" s="2">
        <v>0.51117000000000001</v>
      </c>
      <c r="V557" s="2">
        <v>0.34186733000000002</v>
      </c>
      <c r="W557" s="2">
        <v>0.560020992</v>
      </c>
      <c r="X557" s="2">
        <v>2.2201280639999998</v>
      </c>
      <c r="Y557" s="2">
        <v>1.822637106184364</v>
      </c>
      <c r="Z557" s="2">
        <v>40.479906456000002</v>
      </c>
      <c r="AA557" s="2">
        <v>1.6673556566074135E-2</v>
      </c>
      <c r="AB557" s="2">
        <v>12.3183591826838</v>
      </c>
      <c r="AC557" s="2">
        <v>0.62905</v>
      </c>
      <c r="AD557" s="6">
        <f t="shared" si="48"/>
        <v>0</v>
      </c>
      <c r="AE557" s="2">
        <v>1</v>
      </c>
      <c r="AF557" s="16">
        <v>64600000</v>
      </c>
      <c r="AG557" s="16">
        <v>725700000</v>
      </c>
      <c r="AH557" s="16">
        <v>-12300000</v>
      </c>
      <c r="AI557" s="16">
        <v>984800000</v>
      </c>
      <c r="AJ557" s="16">
        <v>-34100000</v>
      </c>
      <c r="AK557" s="16">
        <v>2156200000</v>
      </c>
      <c r="AL557" s="16">
        <v>1292100000</v>
      </c>
      <c r="AM557" s="16">
        <v>1885900000</v>
      </c>
      <c r="AN557" s="16">
        <v>1885900000</v>
      </c>
      <c r="AO557" s="16">
        <v>257100000</v>
      </c>
      <c r="AP557" s="16">
        <v>161500000</v>
      </c>
      <c r="AQ557" s="16">
        <v>1121050021.4200001</v>
      </c>
    </row>
    <row r="558" spans="1:43">
      <c r="A558" s="1">
        <f t="shared" si="49"/>
        <v>40214</v>
      </c>
      <c r="B558" s="1">
        <f t="shared" si="50"/>
        <v>40579</v>
      </c>
      <c r="C558" s="1">
        <f t="shared" si="51"/>
        <v>40945</v>
      </c>
      <c r="D558" s="1">
        <f t="shared" si="52"/>
        <v>41280</v>
      </c>
      <c r="E558" s="7">
        <v>41310</v>
      </c>
      <c r="F558" t="s">
        <v>579</v>
      </c>
      <c r="G558" s="10">
        <v>3942865681.3990402</v>
      </c>
      <c r="H558" s="10">
        <v>-8.1717357314586163</v>
      </c>
      <c r="I558" s="2">
        <v>36.825013216524397</v>
      </c>
      <c r="J558" s="2">
        <v>5.9689068429428298</v>
      </c>
      <c r="K558" s="2">
        <v>36.650129999999997</v>
      </c>
      <c r="L558" s="2">
        <v>1.0658016682113068E-2</v>
      </c>
      <c r="M558" s="2">
        <v>16.197821030725901</v>
      </c>
      <c r="N558" s="2">
        <v>9.9623550670079801</v>
      </c>
      <c r="O558" s="2">
        <v>6.989150298396348</v>
      </c>
      <c r="P558" s="2">
        <v>3.0066291107887504</v>
      </c>
      <c r="Q558" s="2">
        <v>0.12335287339045042</v>
      </c>
      <c r="R558" s="2">
        <v>0.14474479770242354</v>
      </c>
      <c r="S558" s="2">
        <v>0.50282158512621555</v>
      </c>
      <c r="T558" s="2">
        <v>0.66066999999999998</v>
      </c>
      <c r="U558" s="2">
        <v>-5.4620000000000002E-2</v>
      </c>
      <c r="V558" s="2">
        <v>1.534358986</v>
      </c>
      <c r="W558" s="2">
        <v>2.923653372</v>
      </c>
      <c r="X558" s="2">
        <v>12.593033626</v>
      </c>
      <c r="Y558" s="2">
        <v>10.146345280951635</v>
      </c>
      <c r="Z558" s="2">
        <v>48.507484996999999</v>
      </c>
      <c r="AA558" s="2">
        <v>4.218271688151206E-2</v>
      </c>
      <c r="AB558" s="2">
        <v>21.5629577956052</v>
      </c>
      <c r="AC558" s="2">
        <v>0.86809999999999998</v>
      </c>
      <c r="AD558" s="6">
        <f t="shared" si="48"/>
        <v>0</v>
      </c>
      <c r="AE558" s="2">
        <v>1</v>
      </c>
      <c r="AF558" s="16">
        <v>75900000</v>
      </c>
      <c r="AG558" s="16">
        <v>7121400000</v>
      </c>
      <c r="AH558" s="16">
        <v>1149100000</v>
      </c>
      <c r="AI558" s="16">
        <v>7938800000</v>
      </c>
      <c r="AJ558" s="16">
        <v>492400000</v>
      </c>
      <c r="AK558" s="16">
        <v>3655000000</v>
      </c>
      <c r="AL558" s="16">
        <v>3663900000</v>
      </c>
      <c r="AM558" s="16">
        <v>3875800000</v>
      </c>
      <c r="AN558" s="16">
        <v>3991800000</v>
      </c>
      <c r="AO558" s="16">
        <v>638900000</v>
      </c>
      <c r="AP558" s="16">
        <v>1708600000</v>
      </c>
      <c r="AQ558" s="16">
        <v>11941662199.84</v>
      </c>
    </row>
    <row r="559" spans="1:43">
      <c r="A559" s="1">
        <f t="shared" si="49"/>
        <v>40213</v>
      </c>
      <c r="B559" s="1">
        <f t="shared" si="50"/>
        <v>40578</v>
      </c>
      <c r="C559" s="1">
        <f t="shared" si="51"/>
        <v>40944</v>
      </c>
      <c r="D559" s="1">
        <f t="shared" si="52"/>
        <v>41279</v>
      </c>
      <c r="E559" s="7">
        <v>41309</v>
      </c>
      <c r="F559" t="s">
        <v>580</v>
      </c>
      <c r="G559" s="10">
        <v>2089715771.3299999</v>
      </c>
      <c r="H559" s="10">
        <v>18.68514142615556</v>
      </c>
      <c r="I559" s="2">
        <v>1.21464369495318</v>
      </c>
      <c r="J559" s="2">
        <v>1.9195692129557</v>
      </c>
      <c r="K559" s="2">
        <v>82.449389999999994</v>
      </c>
      <c r="L559" s="2">
        <v>9.5907292499945951E-2</v>
      </c>
      <c r="M559" s="2">
        <v>5.2523096560888103</v>
      </c>
      <c r="N559" s="2">
        <v>3.2474253480308399</v>
      </c>
      <c r="O559" s="2">
        <v>9.3611378889349854</v>
      </c>
      <c r="P559" s="2">
        <v>32.122514320456595</v>
      </c>
      <c r="Q559" s="2">
        <v>0.12476693446831773</v>
      </c>
      <c r="R559" s="2">
        <v>0.10758233768657442</v>
      </c>
      <c r="S559" s="2">
        <v>0.59742110317531294</v>
      </c>
      <c r="T559" s="2">
        <v>9.6505100000000006</v>
      </c>
      <c r="U559" s="2">
        <v>0.76168999999999998</v>
      </c>
      <c r="V559" s="2">
        <v>5.6307087730000003</v>
      </c>
      <c r="W559" s="2">
        <v>2.7543321019999998</v>
      </c>
      <c r="X559" s="2">
        <v>3.3498882829999999</v>
      </c>
      <c r="Y559" s="2">
        <v>0</v>
      </c>
      <c r="Z559" s="2">
        <v>0</v>
      </c>
      <c r="AA559" s="2">
        <v>0.24373554147839058</v>
      </c>
      <c r="AB559" s="2">
        <v>-5.20771216799199</v>
      </c>
      <c r="AC559" s="2">
        <v>-0.76119000000000003</v>
      </c>
      <c r="AD559" s="6">
        <f t="shared" si="48"/>
        <v>0</v>
      </c>
      <c r="AE559" s="2">
        <v>1</v>
      </c>
      <c r="AF559" s="16">
        <v>44360000</v>
      </c>
      <c r="AG559" s="16">
        <v>462530000</v>
      </c>
      <c r="AH559" s="16">
        <v>55341000</v>
      </c>
      <c r="AI559" s="16">
        <v>514406000</v>
      </c>
      <c r="AJ559" s="16">
        <v>38343000</v>
      </c>
      <c r="AK559" s="16">
        <v>141458000</v>
      </c>
      <c r="AL559" s="16">
        <v>231232000</v>
      </c>
      <c r="AM559" s="16">
        <v>307317000</v>
      </c>
      <c r="AN559" s="16">
        <v>307317000</v>
      </c>
      <c r="AO559" s="16">
        <v>462530000</v>
      </c>
      <c r="AP559" s="16">
        <v>84365000</v>
      </c>
      <c r="AQ559" s="16">
        <v>789752398</v>
      </c>
    </row>
    <row r="560" spans="1:43">
      <c r="A560" s="1">
        <f t="shared" si="49"/>
        <v>40207</v>
      </c>
      <c r="B560" s="1">
        <f t="shared" si="50"/>
        <v>40572</v>
      </c>
      <c r="C560" s="1">
        <f t="shared" si="51"/>
        <v>40938</v>
      </c>
      <c r="D560" s="1">
        <f t="shared" si="52"/>
        <v>41273</v>
      </c>
      <c r="E560" s="7">
        <v>41303</v>
      </c>
      <c r="F560" t="s">
        <v>581</v>
      </c>
      <c r="G560" s="10">
        <v>2266771793.4000001</v>
      </c>
      <c r="H560" s="10">
        <v>-3.6793475638307331</v>
      </c>
      <c r="I560" s="2">
        <v>-10.215875725214101</v>
      </c>
      <c r="J560" s="2">
        <v>-6.5673396660775696</v>
      </c>
      <c r="K560" s="2">
        <v>8.7551600000000001</v>
      </c>
      <c r="L560" s="2">
        <v>-8.3749503729861882E-2</v>
      </c>
      <c r="M560" s="2">
        <v>4.7160583899172197</v>
      </c>
      <c r="N560" s="2">
        <v>3.4309349811943299</v>
      </c>
      <c r="O560" s="2">
        <v>28.515643532293453</v>
      </c>
      <c r="P560" s="2">
        <v>4.2929541941782814</v>
      </c>
      <c r="Q560" s="2">
        <v>-6.5727249203644048E-2</v>
      </c>
      <c r="R560" s="2">
        <v>7.3250130655038242E-2</v>
      </c>
      <c r="S560" s="2">
        <v>0.65139879598778838</v>
      </c>
      <c r="T560" s="2">
        <v>0.96967999999999999</v>
      </c>
      <c r="U560" s="2">
        <v>-2.81E-3</v>
      </c>
      <c r="V560" s="2">
        <v>1.795020635</v>
      </c>
      <c r="W560" s="2">
        <v>2.757190671</v>
      </c>
      <c r="X560" s="2">
        <v>2.6260427900000001</v>
      </c>
      <c r="Y560" s="2">
        <v>1.1406437450252209</v>
      </c>
      <c r="Z560" s="2">
        <v>28.792101600999999</v>
      </c>
      <c r="AA560" s="2">
        <v>3.0519341006835E-2</v>
      </c>
      <c r="AB560" s="2">
        <v>14.1323846093343</v>
      </c>
      <c r="AC560" s="2">
        <v>0.50233000000000005</v>
      </c>
      <c r="AD560" s="6">
        <f t="shared" si="48"/>
        <v>0</v>
      </c>
      <c r="AE560" s="2">
        <v>1</v>
      </c>
      <c r="AF560" s="16">
        <v>-156312000</v>
      </c>
      <c r="AG560" s="16">
        <v>1866423000</v>
      </c>
      <c r="AH560" s="16">
        <v>151232000</v>
      </c>
      <c r="AI560" s="16">
        <v>2064597000</v>
      </c>
      <c r="AJ560" s="16">
        <v>-88395000</v>
      </c>
      <c r="AK560" s="16">
        <v>1454419000</v>
      </c>
      <c r="AL560" s="16">
        <v>820046000</v>
      </c>
      <c r="AM560" s="16">
        <v>995164000</v>
      </c>
      <c r="AN560" s="16">
        <v>1344876000</v>
      </c>
      <c r="AO560" s="16">
        <v>871898000</v>
      </c>
      <c r="AP560" s="16">
        <v>133092000</v>
      </c>
      <c r="AQ560" s="16">
        <v>3795204029</v>
      </c>
    </row>
    <row r="561" spans="1:43">
      <c r="A561" s="1">
        <f t="shared" si="49"/>
        <v>40185</v>
      </c>
      <c r="B561" s="1">
        <f t="shared" si="50"/>
        <v>40550</v>
      </c>
      <c r="C561" s="1">
        <f t="shared" si="51"/>
        <v>40916</v>
      </c>
      <c r="D561" s="1">
        <f t="shared" si="52"/>
        <v>41251</v>
      </c>
      <c r="E561" s="7">
        <v>41281</v>
      </c>
      <c r="F561" t="s">
        <v>582</v>
      </c>
      <c r="G561" s="10">
        <v>274666157.16000003</v>
      </c>
      <c r="H561" s="10">
        <v>-6.9359435409498911</v>
      </c>
      <c r="I561" s="2">
        <v>-46.5887218129199</v>
      </c>
      <c r="J561" s="2">
        <v>-10.437707438181301</v>
      </c>
      <c r="K561" s="2">
        <v>4.3892800000000003</v>
      </c>
      <c r="L561" s="2">
        <v>-0.17867268493093294</v>
      </c>
      <c r="M561" s="2">
        <v>-3.4250789385623901</v>
      </c>
      <c r="N561" s="2">
        <v>-2.4804770548311801</v>
      </c>
      <c r="O561" s="2">
        <v>30.776921445563652</v>
      </c>
      <c r="P561" s="2">
        <v>0.71730170560386464</v>
      </c>
      <c r="Q561" s="2">
        <v>2.8199176651901334E-2</v>
      </c>
      <c r="R561" s="2">
        <v>2.5046975513050192E-2</v>
      </c>
      <c r="S561" s="2">
        <v>0.60197424810166544</v>
      </c>
      <c r="T561" s="2">
        <v>1.2086399999999999</v>
      </c>
      <c r="U561" s="2">
        <v>4.7820000000000001E-2</v>
      </c>
      <c r="V561" s="2">
        <v>0.15529568599999999</v>
      </c>
      <c r="W561" s="2">
        <v>0.47974528799999999</v>
      </c>
      <c r="X561" s="2">
        <v>0.89609960300000002</v>
      </c>
      <c r="Y561" s="2">
        <v>2.8491290310141379</v>
      </c>
      <c r="Z561" s="2">
        <v>94.540852224999995</v>
      </c>
      <c r="AA561" s="2">
        <v>7.0322070035182441E-2</v>
      </c>
      <c r="AB561" s="2">
        <v>6.3075289869634297</v>
      </c>
      <c r="AC561" s="2">
        <v>0.51115999999999995</v>
      </c>
      <c r="AD561" s="6">
        <f t="shared" si="48"/>
        <v>0</v>
      </c>
      <c r="AE561" s="2">
        <v>1</v>
      </c>
      <c r="AF561" s="16">
        <v>-196181000</v>
      </c>
      <c r="AG561" s="16">
        <v>1097991000</v>
      </c>
      <c r="AH561" s="16">
        <v>75540000</v>
      </c>
      <c r="AI561" s="16">
        <v>3015933000</v>
      </c>
      <c r="AJ561" s="16">
        <v>51196000</v>
      </c>
      <c r="AK561" s="16">
        <v>1791631000</v>
      </c>
      <c r="AL561" s="16">
        <v>1623893000</v>
      </c>
      <c r="AM561" s="16">
        <v>1752042000</v>
      </c>
      <c r="AN561" s="16">
        <v>1815514000</v>
      </c>
      <c r="AO561" s="16">
        <v>285257000</v>
      </c>
      <c r="AP561" s="16">
        <v>27996000</v>
      </c>
      <c r="AQ561" s="16">
        <v>861630692.78999996</v>
      </c>
    </row>
    <row r="562" spans="1:43">
      <c r="A562" s="1">
        <f t="shared" si="49"/>
        <v>40167</v>
      </c>
      <c r="B562" s="1">
        <f t="shared" si="50"/>
        <v>40532</v>
      </c>
      <c r="C562" s="1">
        <f t="shared" si="51"/>
        <v>40898</v>
      </c>
      <c r="D562" s="1">
        <f t="shared" si="52"/>
        <v>41233</v>
      </c>
      <c r="E562" s="7">
        <v>41263</v>
      </c>
      <c r="F562" t="s">
        <v>583</v>
      </c>
      <c r="G562" s="10">
        <v>6838200000</v>
      </c>
      <c r="H562" s="10">
        <v>1.4504977956620342</v>
      </c>
      <c r="I562" s="2">
        <v>6.1498855835240303</v>
      </c>
      <c r="J562" s="2">
        <v>11.0426296866975</v>
      </c>
      <c r="K562" s="2">
        <v>48.000880000000002</v>
      </c>
      <c r="L562" s="2">
        <v>6.8716696269982239E-2</v>
      </c>
      <c r="M562" s="2">
        <v>26.271186440678001</v>
      </c>
      <c r="N562" s="2">
        <v>8.7578118311788398</v>
      </c>
      <c r="O562" s="2">
        <v>5.2198627450980393</v>
      </c>
      <c r="P562" s="2">
        <v>-1.0211343165180282</v>
      </c>
      <c r="Q562" s="2">
        <v>0.18233743409490333</v>
      </c>
      <c r="R562" s="2">
        <v>7.6295109483482115E-2</v>
      </c>
      <c r="S562" s="2">
        <v>0.34729533836881055</v>
      </c>
      <c r="T562" s="2">
        <v>1.0042199999999999</v>
      </c>
      <c r="U562" s="2">
        <v>3.8000000000000002E-4</v>
      </c>
      <c r="V562" s="2">
        <v>1.4184360549999999</v>
      </c>
      <c r="W562" s="2">
        <v>2.0509476119999999</v>
      </c>
      <c r="X562" s="2">
        <v>0.86401620199999996</v>
      </c>
      <c r="Y562" s="2">
        <v>0.29929323525169477</v>
      </c>
      <c r="Z562" s="2">
        <v>31.077871227999999</v>
      </c>
      <c r="AA562" s="2">
        <v>4.3960923623445829E-2</v>
      </c>
      <c r="AB562" s="2">
        <v>6.3682170542635701</v>
      </c>
      <c r="AC562" s="2">
        <v>0.18239</v>
      </c>
      <c r="AD562" s="6">
        <f t="shared" si="48"/>
        <v>0</v>
      </c>
      <c r="AE562" s="2">
        <v>1</v>
      </c>
      <c r="AF562" s="16">
        <v>619000000</v>
      </c>
      <c r="AG562" s="16">
        <v>9008000000</v>
      </c>
      <c r="AH562" s="16">
        <v>1000000000</v>
      </c>
      <c r="AI562" s="16">
        <v>13107000000</v>
      </c>
      <c r="AJ562" s="16">
        <v>830000000</v>
      </c>
      <c r="AK562" s="16">
        <v>4703000000</v>
      </c>
      <c r="AL562" s="16">
        <v>4684000000</v>
      </c>
      <c r="AM562" s="16">
        <v>4425000000</v>
      </c>
      <c r="AN562" s="16">
        <v>4552000000</v>
      </c>
      <c r="AO562" s="16">
        <v>6933000000</v>
      </c>
      <c r="AP562" s="16">
        <v>1530000000</v>
      </c>
      <c r="AQ562" s="16">
        <v>7986390000</v>
      </c>
    </row>
    <row r="563" spans="1:43">
      <c r="A563" s="1">
        <f t="shared" si="49"/>
        <v>40165</v>
      </c>
      <c r="B563" s="1">
        <f t="shared" si="50"/>
        <v>40530</v>
      </c>
      <c r="C563" s="1">
        <f t="shared" si="51"/>
        <v>40896</v>
      </c>
      <c r="D563" s="1">
        <f t="shared" si="52"/>
        <v>41231</v>
      </c>
      <c r="E563" s="7">
        <v>41261</v>
      </c>
      <c r="F563" t="s">
        <v>584</v>
      </c>
      <c r="G563" s="10">
        <v>392305853.30000001</v>
      </c>
      <c r="H563" s="10">
        <v>-6.7036928824452371</v>
      </c>
      <c r="I563" s="2">
        <v>14.747825919237799</v>
      </c>
      <c r="J563" s="2">
        <v>3.40684045502723</v>
      </c>
      <c r="K563" s="2">
        <v>11.86138</v>
      </c>
      <c r="L563" s="2">
        <v>6.229104308955425E-2</v>
      </c>
      <c r="M563" s="2">
        <v>6.0752905876808097</v>
      </c>
      <c r="N563" s="2">
        <v>26.4780976582372</v>
      </c>
      <c r="O563" s="2">
        <v>6.024717713065475</v>
      </c>
      <c r="P563" s="2">
        <v>28.072084729541604</v>
      </c>
      <c r="Q563" s="2">
        <v>-1.0117739733453705E-3</v>
      </c>
      <c r="R563" s="2">
        <v>8.3822543740032826E-2</v>
      </c>
      <c r="S563" s="2">
        <v>1.3056399796611737</v>
      </c>
      <c r="T563" s="2">
        <v>1.3399000000000001</v>
      </c>
      <c r="U563" s="2">
        <v>9.5810000000000006E-2</v>
      </c>
      <c r="V563" s="2">
        <v>0.25435461799999998</v>
      </c>
      <c r="W563" s="2">
        <v>0.50723228200000003</v>
      </c>
      <c r="X563" s="2">
        <v>1.064907163</v>
      </c>
      <c r="Y563" s="2">
        <v>1.0775694651103838</v>
      </c>
      <c r="Z563" s="2">
        <v>53.311919175</v>
      </c>
      <c r="AA563" s="2">
        <v>5.6840523767638325E-2</v>
      </c>
      <c r="AB563" s="2">
        <v>16.0359208635744</v>
      </c>
      <c r="AC563" s="2">
        <v>0.46183000000000002</v>
      </c>
      <c r="AD563" s="6">
        <f t="shared" si="48"/>
        <v>0</v>
      </c>
      <c r="AE563" s="2">
        <v>1</v>
      </c>
      <c r="AF563" s="16">
        <v>58708000</v>
      </c>
      <c r="AG563" s="16">
        <v>942479000</v>
      </c>
      <c r="AH563" s="16">
        <v>116056000</v>
      </c>
      <c r="AI563" s="16">
        <v>1384544000</v>
      </c>
      <c r="AJ563" s="16">
        <v>-1829000</v>
      </c>
      <c r="AK563" s="16">
        <v>1016191000</v>
      </c>
      <c r="AL563" s="16">
        <v>756280000</v>
      </c>
      <c r="AM563" s="16">
        <v>1243290000</v>
      </c>
      <c r="AN563" s="16">
        <v>1807716000</v>
      </c>
      <c r="AO563" s="16">
        <v>453645000</v>
      </c>
      <c r="AP563" s="16">
        <v>152195000</v>
      </c>
      <c r="AQ563" s="16">
        <v>916931912.34000003</v>
      </c>
    </row>
    <row r="564" spans="1:43">
      <c r="A564" s="1">
        <f t="shared" si="49"/>
        <v>40165</v>
      </c>
      <c r="B564" s="1">
        <f t="shared" si="50"/>
        <v>40530</v>
      </c>
      <c r="C564" s="1">
        <f t="shared" si="51"/>
        <v>40896</v>
      </c>
      <c r="D564" s="1">
        <f t="shared" si="52"/>
        <v>41231</v>
      </c>
      <c r="E564" s="7">
        <v>41261</v>
      </c>
      <c r="F564" t="s">
        <v>585</v>
      </c>
      <c r="G564" s="10">
        <v>937802707.44000006</v>
      </c>
      <c r="H564" s="10">
        <v>5.2491195715593104</v>
      </c>
      <c r="I564" s="2">
        <v>47.494564143111297</v>
      </c>
      <c r="J564" s="2">
        <v>12.9504158029837</v>
      </c>
      <c r="K564" s="2">
        <v>47.815350000000002</v>
      </c>
      <c r="L564" s="2">
        <v>0.42022300025233411</v>
      </c>
      <c r="M564" s="2">
        <v>19.987288982512201</v>
      </c>
      <c r="N564" s="2">
        <v>59.537746262166799</v>
      </c>
      <c r="O564" s="2">
        <v>8.400561555455802</v>
      </c>
      <c r="P564" s="2">
        <v>4.6309686426660557</v>
      </c>
      <c r="Q564" s="2">
        <v>0.17198503469015652</v>
      </c>
      <c r="R564" s="2">
        <v>0.43770714070503164</v>
      </c>
      <c r="S564" s="2">
        <v>1.7672240634729337</v>
      </c>
      <c r="T564" s="2">
        <v>1.2034</v>
      </c>
      <c r="U564" s="2">
        <v>6.8000000000000005E-2</v>
      </c>
      <c r="V564" s="2">
        <v>2.090882428</v>
      </c>
      <c r="W564" s="2">
        <v>2.1433852180000001</v>
      </c>
      <c r="X564" s="2">
        <v>7.4648770869999996</v>
      </c>
      <c r="Y564" s="2">
        <v>0</v>
      </c>
      <c r="Z564" s="2">
        <v>0</v>
      </c>
      <c r="AA564" s="2">
        <v>0.15546145596770122</v>
      </c>
      <c r="AB564" s="2">
        <v>-0.72242579699523601</v>
      </c>
      <c r="AC564" s="2">
        <v>-0.15545999999999999</v>
      </c>
      <c r="AD564" s="6">
        <f t="shared" si="48"/>
        <v>0</v>
      </c>
      <c r="AE564" s="2">
        <v>1</v>
      </c>
      <c r="AF564" s="16">
        <v>53291000</v>
      </c>
      <c r="AG564" s="16">
        <v>126816000</v>
      </c>
      <c r="AH564" s="16">
        <v>104598000</v>
      </c>
      <c r="AI564" s="16">
        <v>238968000</v>
      </c>
      <c r="AJ564" s="16">
        <v>72631000</v>
      </c>
      <c r="AK564" s="16">
        <v>368824000</v>
      </c>
      <c r="AL564" s="16">
        <v>384952000</v>
      </c>
      <c r="AM564" s="16">
        <v>395379000</v>
      </c>
      <c r="AN564" s="16">
        <v>422310000</v>
      </c>
      <c r="AO564" s="16">
        <v>126816000</v>
      </c>
      <c r="AP564" s="16">
        <v>113613000</v>
      </c>
      <c r="AQ564" s="16">
        <v>954413000</v>
      </c>
    </row>
    <row r="565" spans="1:43">
      <c r="A565" s="1">
        <f t="shared" si="49"/>
        <v>40163</v>
      </c>
      <c r="B565" s="1">
        <f t="shared" si="50"/>
        <v>40528</v>
      </c>
      <c r="C565" s="1">
        <f t="shared" si="51"/>
        <v>40894</v>
      </c>
      <c r="D565" s="1">
        <f t="shared" si="52"/>
        <v>41229</v>
      </c>
      <c r="E565" s="7">
        <v>41259</v>
      </c>
      <c r="F565" t="s">
        <v>586</v>
      </c>
      <c r="G565" s="10">
        <v>290728462.5</v>
      </c>
      <c r="H565" s="10">
        <v>14.995901398963023</v>
      </c>
      <c r="I565" s="2">
        <v>11.1893467860115</v>
      </c>
      <c r="J565" s="2">
        <v>3.3059970793053099</v>
      </c>
      <c r="K565" s="2">
        <v>46.67998</v>
      </c>
      <c r="L565" s="2">
        <v>0.34786086750414791</v>
      </c>
      <c r="M565" s="2">
        <v>4.42660245965941</v>
      </c>
      <c r="N565" s="2">
        <v>13.835867064016</v>
      </c>
      <c r="O565" s="2">
        <v>6.9237992101492329</v>
      </c>
      <c r="P565" s="2">
        <v>72.162362687162016</v>
      </c>
      <c r="Q565" s="2">
        <v>5.8899737828633031E-2</v>
      </c>
      <c r="R565" s="2">
        <v>0.2010895343321894</v>
      </c>
      <c r="S565" s="2">
        <v>2.2774476158589323</v>
      </c>
      <c r="T565" s="2">
        <v>2.7220900000000001</v>
      </c>
      <c r="U565" s="2">
        <v>0.40655000000000002</v>
      </c>
      <c r="V565" s="2">
        <v>0.68348982800000002</v>
      </c>
      <c r="W565" s="2">
        <v>0.597748732</v>
      </c>
      <c r="X565" s="2">
        <v>2.2680199449999998</v>
      </c>
      <c r="Y565" s="2">
        <v>0</v>
      </c>
      <c r="Z565" s="2">
        <v>0</v>
      </c>
      <c r="AA565" s="2">
        <v>0.43943074978272895</v>
      </c>
      <c r="AB565" s="2">
        <v>-2.1342574827321599</v>
      </c>
      <c r="AC565" s="2">
        <v>-0.43942999999999999</v>
      </c>
      <c r="AD565" s="6">
        <f t="shared" si="48"/>
        <v>0</v>
      </c>
      <c r="AE565" s="2">
        <v>1</v>
      </c>
      <c r="AF565" s="16">
        <v>35223000</v>
      </c>
      <c r="AG565" s="16">
        <v>101256000</v>
      </c>
      <c r="AH565" s="16">
        <v>28829000</v>
      </c>
      <c r="AI565" s="16">
        <v>143364000</v>
      </c>
      <c r="AJ565" s="16">
        <v>19231000</v>
      </c>
      <c r="AK565" s="16">
        <v>253899000</v>
      </c>
      <c r="AL565" s="16">
        <v>76466000</v>
      </c>
      <c r="AM565" s="16">
        <v>283997000</v>
      </c>
      <c r="AN565" s="16">
        <v>326504000</v>
      </c>
      <c r="AO565" s="16">
        <v>101256000</v>
      </c>
      <c r="AP565" s="16">
        <v>28613000</v>
      </c>
      <c r="AQ565" s="16">
        <v>198110666.80000001</v>
      </c>
    </row>
    <row r="566" spans="1:43">
      <c r="A566" s="1">
        <f t="shared" si="49"/>
        <v>40158</v>
      </c>
      <c r="B566" s="1">
        <f t="shared" si="50"/>
        <v>40523</v>
      </c>
      <c r="C566" s="1">
        <f t="shared" si="51"/>
        <v>40889</v>
      </c>
      <c r="D566" s="1">
        <f t="shared" si="52"/>
        <v>41224</v>
      </c>
      <c r="E566" s="7">
        <v>41254</v>
      </c>
      <c r="F566" t="s">
        <v>587</v>
      </c>
      <c r="G566" s="10">
        <v>432092542.60000002</v>
      </c>
      <c r="H566" s="10">
        <v>18.070690592216241</v>
      </c>
      <c r="I566" s="2">
        <v>13.1703579573713</v>
      </c>
      <c r="J566" s="2">
        <v>2.6566812904345398</v>
      </c>
      <c r="K566" s="2">
        <v>42.121450000000003</v>
      </c>
      <c r="L566" s="2">
        <v>3.5212632985854718E-2</v>
      </c>
      <c r="M566" s="2">
        <v>7.1878801682546696</v>
      </c>
      <c r="N566" s="2">
        <v>7.8591736641391101</v>
      </c>
      <c r="O566" s="2">
        <v>4.8146245464884636</v>
      </c>
      <c r="P566" s="2">
        <v>18.206895386842675</v>
      </c>
      <c r="Q566" s="2">
        <v>6.1241870964618639E-2</v>
      </c>
      <c r="R566" s="2">
        <v>0.14551122691801491</v>
      </c>
      <c r="S566" s="2">
        <v>0.92680734103508333</v>
      </c>
      <c r="T566" s="2">
        <v>1.5072099999999999</v>
      </c>
      <c r="U566" s="2">
        <v>8.2019999999999996E-2</v>
      </c>
      <c r="V566" s="2">
        <v>0.643375009</v>
      </c>
      <c r="W566" s="2">
        <v>1.2014172679999999</v>
      </c>
      <c r="X566" s="2">
        <v>2.9295077460000001</v>
      </c>
      <c r="Y566" s="2">
        <v>3.2307041196540922</v>
      </c>
      <c r="Z566" s="2">
        <v>52.383651315999998</v>
      </c>
      <c r="AA566" s="2">
        <v>6.7935713018691238E-2</v>
      </c>
      <c r="AB566" s="2">
        <v>13.8748009949287</v>
      </c>
      <c r="AC566" s="2">
        <v>0.69569999999999999</v>
      </c>
      <c r="AD566" s="6">
        <f t="shared" si="48"/>
        <v>0</v>
      </c>
      <c r="AE566" s="2">
        <v>1</v>
      </c>
      <c r="AF566" s="16">
        <v>17072000</v>
      </c>
      <c r="AG566" s="16">
        <v>484826000</v>
      </c>
      <c r="AH566" s="16">
        <v>87564000</v>
      </c>
      <c r="AI566" s="16">
        <v>601768000</v>
      </c>
      <c r="AJ566" s="16">
        <v>34156000</v>
      </c>
      <c r="AK566" s="16">
        <v>343991000</v>
      </c>
      <c r="AL566" s="16">
        <v>471418000</v>
      </c>
      <c r="AM566" s="16">
        <v>522490000</v>
      </c>
      <c r="AN566" s="16">
        <v>557723000</v>
      </c>
      <c r="AO566" s="16">
        <v>114597000</v>
      </c>
      <c r="AP566" s="16">
        <v>138045000</v>
      </c>
      <c r="AQ566" s="16">
        <v>664634845.51999998</v>
      </c>
    </row>
    <row r="567" spans="1:43">
      <c r="A567" s="1">
        <f t="shared" si="49"/>
        <v>40156</v>
      </c>
      <c r="B567" s="1">
        <f t="shared" si="50"/>
        <v>40521</v>
      </c>
      <c r="C567" s="1">
        <f t="shared" si="51"/>
        <v>40887</v>
      </c>
      <c r="D567" s="1">
        <f t="shared" si="52"/>
        <v>41222</v>
      </c>
      <c r="E567" s="7">
        <v>41252</v>
      </c>
      <c r="F567" t="s">
        <v>588</v>
      </c>
      <c r="G567" s="10">
        <v>409659223.68000001</v>
      </c>
      <c r="H567" s="10">
        <v>26.11427834393654</v>
      </c>
      <c r="I567" s="2">
        <v>-100.59571060987599</v>
      </c>
      <c r="J567" s="2">
        <v>-36.285801739267797</v>
      </c>
      <c r="K567" s="2">
        <v>40.880070000000003</v>
      </c>
      <c r="L567" s="2">
        <v>-6.233318268687086E-2</v>
      </c>
      <c r="M567" s="2">
        <v>-0.78595354876293799</v>
      </c>
      <c r="N567" s="2">
        <v>-1.2074761889412</v>
      </c>
      <c r="O567" s="2">
        <v>10.966042910516261</v>
      </c>
      <c r="P567" s="2">
        <v>0.65143790804996604</v>
      </c>
      <c r="Q567" s="2">
        <v>-6.1590627472202274E-3</v>
      </c>
      <c r="R567" s="2">
        <v>1.6490469233512408E-2</v>
      </c>
      <c r="S567" s="2">
        <v>0.97571696441923872</v>
      </c>
      <c r="T567" s="2">
        <v>2.1561699999999999</v>
      </c>
      <c r="U567" s="2">
        <v>0.27598</v>
      </c>
      <c r="V567" s="2">
        <v>0.54813129100000002</v>
      </c>
      <c r="W567" s="2">
        <v>0.54556410600000005</v>
      </c>
      <c r="X567" s="2">
        <v>3.2538441329999999</v>
      </c>
      <c r="Y567" s="2">
        <v>0.20811450705018497</v>
      </c>
      <c r="Z567" s="2">
        <v>18.972232103</v>
      </c>
      <c r="AA567" s="2">
        <v>0.19274910878768781</v>
      </c>
      <c r="AB567" s="2">
        <v>-0.17211179396151799</v>
      </c>
      <c r="AC567" s="2">
        <v>-2.0830000000000001E-2</v>
      </c>
      <c r="AD567" s="6">
        <f t="shared" si="48"/>
        <v>0</v>
      </c>
      <c r="AE567" s="2">
        <v>1</v>
      </c>
      <c r="AF567" s="16">
        <v>-30757000</v>
      </c>
      <c r="AG567" s="16">
        <v>493429000</v>
      </c>
      <c r="AH567" s="16">
        <v>14335000</v>
      </c>
      <c r="AI567" s="16">
        <v>869290000</v>
      </c>
      <c r="AJ567" s="16">
        <v>-5224000</v>
      </c>
      <c r="AK567" s="16">
        <v>890883000</v>
      </c>
      <c r="AL567" s="16">
        <v>658205000</v>
      </c>
      <c r="AM567" s="16">
        <v>679111000</v>
      </c>
      <c r="AN567" s="16">
        <v>848181000</v>
      </c>
      <c r="AO567" s="16">
        <v>408429000</v>
      </c>
      <c r="AP567" s="16">
        <v>40309000</v>
      </c>
      <c r="AQ567" s="16">
        <v>442030223.68000001</v>
      </c>
    </row>
    <row r="568" spans="1:43">
      <c r="A568" s="1">
        <f t="shared" si="49"/>
        <v>40151</v>
      </c>
      <c r="B568" s="1">
        <f t="shared" si="50"/>
        <v>40516</v>
      </c>
      <c r="C568" s="1">
        <f t="shared" si="51"/>
        <v>40882</v>
      </c>
      <c r="D568" s="1">
        <f t="shared" si="52"/>
        <v>41217</v>
      </c>
      <c r="E568" s="7">
        <v>41247</v>
      </c>
      <c r="F568" t="s">
        <v>589</v>
      </c>
      <c r="G568" s="10">
        <v>236249471.59999999</v>
      </c>
      <c r="H568" s="10">
        <v>-4.1653808414582878</v>
      </c>
      <c r="I568" s="2">
        <v>12.2564657627891</v>
      </c>
      <c r="J568" s="2">
        <v>15.8470901273328</v>
      </c>
      <c r="K568" s="2">
        <v>55.265929999999997</v>
      </c>
      <c r="L568" s="2">
        <v>0.12567984600342214</v>
      </c>
      <c r="M568" s="2">
        <v>23.388544649351399</v>
      </c>
      <c r="N568" s="2">
        <v>15.9673901428724</v>
      </c>
      <c r="O568" s="2">
        <v>9.2226973624478248</v>
      </c>
      <c r="P568" s="2">
        <v>2.3664737857704128</v>
      </c>
      <c r="Q568" s="2">
        <v>0.17754871505224512</v>
      </c>
      <c r="R568" s="2">
        <v>0.1358441916062734</v>
      </c>
      <c r="S568" s="2">
        <v>0.66482670571889901</v>
      </c>
      <c r="T568" s="2">
        <v>3.8304100000000001</v>
      </c>
      <c r="U568" s="2">
        <v>0.1618</v>
      </c>
      <c r="V568" s="2">
        <v>2.5670353979999998</v>
      </c>
      <c r="W568" s="2">
        <v>2.4827440319999998</v>
      </c>
      <c r="X568" s="2">
        <v>2.0010123200000001</v>
      </c>
      <c r="Y568" s="2">
        <v>5.0593844287655561E-3</v>
      </c>
      <c r="Z568" s="2">
        <v>2.6182240000000002E-3</v>
      </c>
      <c r="AA568" s="2">
        <v>7.8755194329014917E-3</v>
      </c>
      <c r="AB568" s="2">
        <v>-4.7280122013217997E-2</v>
      </c>
      <c r="AC568" s="2">
        <v>-2.8400000000000001E-3</v>
      </c>
      <c r="AD568" s="6">
        <f t="shared" si="48"/>
        <v>0</v>
      </c>
      <c r="AE568" s="2">
        <v>1</v>
      </c>
      <c r="AF568" s="16">
        <v>16453000</v>
      </c>
      <c r="AG568" s="16">
        <v>130912000</v>
      </c>
      <c r="AH568" s="16">
        <v>21706000</v>
      </c>
      <c r="AI568" s="16">
        <v>159786000</v>
      </c>
      <c r="AJ568" s="16">
        <v>18861000</v>
      </c>
      <c r="AK568" s="16">
        <v>99143000</v>
      </c>
      <c r="AL568" s="16">
        <v>97737000</v>
      </c>
      <c r="AM568" s="16">
        <v>102842000</v>
      </c>
      <c r="AN568" s="16">
        <v>106230000</v>
      </c>
      <c r="AO568" s="16">
        <v>130253000</v>
      </c>
      <c r="AP568" s="16">
        <v>28989000</v>
      </c>
      <c r="AQ568" s="16">
        <v>267356773.84</v>
      </c>
    </row>
    <row r="569" spans="1:43">
      <c r="A569" s="1">
        <f t="shared" si="49"/>
        <v>40144</v>
      </c>
      <c r="B569" s="1">
        <f t="shared" si="50"/>
        <v>40509</v>
      </c>
      <c r="C569" s="1">
        <f t="shared" si="51"/>
        <v>40875</v>
      </c>
      <c r="D569" s="1">
        <f t="shared" si="52"/>
        <v>41210</v>
      </c>
      <c r="E569" s="7">
        <v>41240</v>
      </c>
      <c r="F569" t="s">
        <v>590</v>
      </c>
      <c r="G569" s="10">
        <v>4229315178.7800002</v>
      </c>
      <c r="H569" s="10">
        <v>-2.3977062006724652</v>
      </c>
      <c r="I569" s="2">
        <v>5.5871571229933004</v>
      </c>
      <c r="J569" s="2">
        <v>3.1234541728499798</v>
      </c>
      <c r="K569" s="2">
        <v>20.89142</v>
      </c>
      <c r="L569" s="2">
        <v>-4.8854590751655831E-2</v>
      </c>
      <c r="M569" s="2">
        <v>7.8298353473252797</v>
      </c>
      <c r="N569" s="2">
        <v>6.60427966859391</v>
      </c>
      <c r="O569" s="2">
        <v>10.436858840491016</v>
      </c>
      <c r="P569" s="2">
        <v>10.740118826395303</v>
      </c>
      <c r="Q569" s="2">
        <v>0.10015314744402197</v>
      </c>
      <c r="R569" s="2">
        <v>8.0535737036565164E-2</v>
      </c>
      <c r="S569" s="2">
        <v>0.60313415721747998</v>
      </c>
      <c r="T569" s="2">
        <v>1.4804299999999999</v>
      </c>
      <c r="U569" s="2">
        <v>5.1409999999999997E-2</v>
      </c>
      <c r="V569" s="2">
        <v>0.93957043200000001</v>
      </c>
      <c r="W569" s="2">
        <v>1.3818948849999999</v>
      </c>
      <c r="X569" s="2">
        <v>2.36342863</v>
      </c>
      <c r="Y569" s="2">
        <v>0.9246452518322158</v>
      </c>
      <c r="Z569" s="2">
        <v>33.759146000000001</v>
      </c>
      <c r="AA569" s="2">
        <v>1.0127402726296813E-2</v>
      </c>
      <c r="AB569" s="2">
        <v>41.926272386349901</v>
      </c>
      <c r="AC569" s="2">
        <v>0.46864</v>
      </c>
      <c r="AD569" s="6">
        <f t="shared" si="48"/>
        <v>0</v>
      </c>
      <c r="AE569" s="2">
        <v>1</v>
      </c>
      <c r="AF569" s="16">
        <v>-241200000</v>
      </c>
      <c r="AG569" s="16">
        <v>4937100000</v>
      </c>
      <c r="AH569" s="16">
        <v>505700000</v>
      </c>
      <c r="AI569" s="16">
        <v>6279200000</v>
      </c>
      <c r="AJ569" s="16">
        <v>379300000</v>
      </c>
      <c r="AK569" s="16">
        <v>2821300000</v>
      </c>
      <c r="AL569" s="16">
        <v>3061000000</v>
      </c>
      <c r="AM569" s="16">
        <v>3061000000</v>
      </c>
      <c r="AN569" s="16">
        <v>3787200000</v>
      </c>
      <c r="AO569" s="16">
        <v>2565200000</v>
      </c>
      <c r="AP569" s="16">
        <v>562100000</v>
      </c>
      <c r="AQ569" s="16">
        <v>5866558354.2399998</v>
      </c>
    </row>
    <row r="570" spans="1:43">
      <c r="A570" s="1">
        <f t="shared" si="49"/>
        <v>40132</v>
      </c>
      <c r="B570" s="1">
        <f t="shared" si="50"/>
        <v>40497</v>
      </c>
      <c r="C570" s="1">
        <f t="shared" si="51"/>
        <v>40863</v>
      </c>
      <c r="D570" s="1">
        <f t="shared" si="52"/>
        <v>41198</v>
      </c>
      <c r="E570" s="7">
        <v>41228</v>
      </c>
      <c r="F570" t="s">
        <v>591</v>
      </c>
      <c r="G570" s="10">
        <v>491346508.80000001</v>
      </c>
      <c r="H570" s="10">
        <v>0.62213397030959205</v>
      </c>
      <c r="I570" s="2">
        <v>21.811787785507299</v>
      </c>
      <c r="J570" s="2">
        <v>8.4417402013953495</v>
      </c>
      <c r="K570" s="2">
        <v>46.100009999999997</v>
      </c>
      <c r="L570" s="2">
        <v>9.1699175547958978E-2</v>
      </c>
      <c r="M570" s="2">
        <v>10.5127254151417</v>
      </c>
      <c r="N570" s="2">
        <v>14.937185867193</v>
      </c>
      <c r="O570" s="2">
        <v>24.832028660735755</v>
      </c>
      <c r="P570" s="2">
        <v>10.968767413705066</v>
      </c>
      <c r="Q570" s="2">
        <v>0.10095360954150268</v>
      </c>
      <c r="R570" s="2">
        <v>8.7315773396362803E-2</v>
      </c>
      <c r="S570" s="2">
        <v>0.78306249414013473</v>
      </c>
      <c r="T570" s="2">
        <v>2.3881800000000002</v>
      </c>
      <c r="U570" s="2">
        <v>0.16200999999999999</v>
      </c>
      <c r="V570" s="2">
        <v>2.4929331700000001</v>
      </c>
      <c r="W570" s="2">
        <v>2.8908114509999998</v>
      </c>
      <c r="X570" s="2">
        <v>5.9356847190000002</v>
      </c>
      <c r="Y570" s="2">
        <v>1.2026256112252853</v>
      </c>
      <c r="Z570" s="2">
        <v>16.179881207000001</v>
      </c>
      <c r="AA570" s="2">
        <v>3.4614920571083854E-2</v>
      </c>
      <c r="AB570" s="2">
        <v>4.1697765186001199</v>
      </c>
      <c r="AC570" s="2">
        <v>0.49062</v>
      </c>
      <c r="AD570" s="6">
        <f t="shared" si="48"/>
        <v>0</v>
      </c>
      <c r="AE570" s="2">
        <v>1</v>
      </c>
      <c r="AF570" s="16">
        <v>22801000</v>
      </c>
      <c r="AG570" s="16">
        <v>248650000</v>
      </c>
      <c r="AH570" s="16">
        <v>28870000</v>
      </c>
      <c r="AI570" s="16">
        <v>330639000</v>
      </c>
      <c r="AJ570" s="16">
        <v>26138000</v>
      </c>
      <c r="AK570" s="16">
        <v>190691000</v>
      </c>
      <c r="AL570" s="16">
        <v>204887000</v>
      </c>
      <c r="AM570" s="16">
        <v>213648000</v>
      </c>
      <c r="AN570" s="16">
        <v>258911000</v>
      </c>
      <c r="AO570" s="16">
        <v>112888000</v>
      </c>
      <c r="AP570" s="16">
        <v>33272000</v>
      </c>
      <c r="AQ570" s="16">
        <v>826211257.60000002</v>
      </c>
    </row>
    <row r="571" spans="1:43">
      <c r="A571" s="1">
        <f t="shared" si="49"/>
        <v>40117</v>
      </c>
      <c r="B571" s="1">
        <f t="shared" si="50"/>
        <v>40482</v>
      </c>
      <c r="C571" s="1">
        <f t="shared" si="51"/>
        <v>40848</v>
      </c>
      <c r="D571" s="1">
        <f t="shared" si="52"/>
        <v>41183</v>
      </c>
      <c r="E571" s="7">
        <v>41213</v>
      </c>
      <c r="F571" t="s">
        <v>592</v>
      </c>
      <c r="G571" s="10">
        <v>2025672492.5999999</v>
      </c>
      <c r="H571" s="10">
        <v>1.500568106485016</v>
      </c>
      <c r="I571" s="2">
        <v>8.3746351664505703</v>
      </c>
      <c r="J571" s="2">
        <v>3.4541990052851399</v>
      </c>
      <c r="K571" s="2">
        <v>43.878419999999998</v>
      </c>
      <c r="L571" s="2">
        <v>0.10895513461324857</v>
      </c>
      <c r="M571" s="2">
        <v>8.7043699565283692</v>
      </c>
      <c r="N571" s="2">
        <v>14.9860673510181</v>
      </c>
      <c r="O571" s="2">
        <v>5.3290987038572668</v>
      </c>
      <c r="P571" s="2">
        <v>7.018926362941337</v>
      </c>
      <c r="Q571" s="2">
        <v>2.9520312820782147E-2</v>
      </c>
      <c r="R571" s="2">
        <v>7.3748891495265617E-2</v>
      </c>
      <c r="S571" s="2">
        <v>1.4379883857310409</v>
      </c>
      <c r="T571" s="2">
        <v>2.3553799999999998</v>
      </c>
      <c r="U571" s="2">
        <v>0.35049999999999998</v>
      </c>
      <c r="V571" s="2">
        <v>0.85955596999999995</v>
      </c>
      <c r="W571" s="2">
        <v>0.84832853200000002</v>
      </c>
      <c r="X571" s="2">
        <v>2.1838523959999998</v>
      </c>
      <c r="Y571" s="2">
        <v>0.28755015604101647</v>
      </c>
      <c r="Z571" s="2">
        <v>12.214586323000001</v>
      </c>
      <c r="AA571" s="2">
        <v>0.19867821837165389</v>
      </c>
      <c r="AB571" s="2">
        <v>0.63026215925206497</v>
      </c>
      <c r="AC571" s="2">
        <v>2.1749999999999999E-2</v>
      </c>
      <c r="AD571" s="6">
        <f t="shared" si="48"/>
        <v>0</v>
      </c>
      <c r="AE571" s="2">
        <v>1</v>
      </c>
      <c r="AF571" s="16">
        <v>127520000</v>
      </c>
      <c r="AG571" s="16">
        <v>1170390000</v>
      </c>
      <c r="AH571" s="16">
        <v>128902000</v>
      </c>
      <c r="AI571" s="16">
        <v>1747850000</v>
      </c>
      <c r="AJ571" s="16">
        <v>74196000</v>
      </c>
      <c r="AK571" s="16">
        <v>2062849000</v>
      </c>
      <c r="AL571" s="16">
        <v>2019625000</v>
      </c>
      <c r="AM571" s="16">
        <v>2295751000</v>
      </c>
      <c r="AN571" s="16">
        <v>2513388000</v>
      </c>
      <c r="AO571" s="16">
        <v>897200000</v>
      </c>
      <c r="AP571" s="16">
        <v>388306000</v>
      </c>
      <c r="AQ571" s="16">
        <v>2069321001.3</v>
      </c>
    </row>
    <row r="572" spans="1:43">
      <c r="A572" s="1">
        <f t="shared" si="49"/>
        <v>40111</v>
      </c>
      <c r="B572" s="1">
        <f t="shared" si="50"/>
        <v>40476</v>
      </c>
      <c r="C572" s="1">
        <f t="shared" si="51"/>
        <v>40842</v>
      </c>
      <c r="D572" s="1">
        <f t="shared" si="52"/>
        <v>41177</v>
      </c>
      <c r="E572" s="7">
        <v>41207</v>
      </c>
      <c r="F572" t="s">
        <v>593</v>
      </c>
      <c r="G572" s="10">
        <v>1274914264.8199999</v>
      </c>
      <c r="H572" s="10">
        <v>2.4257818245816898</v>
      </c>
      <c r="I572" s="2">
        <v>14.459585821686399</v>
      </c>
      <c r="J572" s="2">
        <v>3.6237653213882601</v>
      </c>
      <c r="K572" s="2">
        <v>33.135089999999998</v>
      </c>
      <c r="L572" s="2">
        <v>8.7874692424387543E-2</v>
      </c>
      <c r="M572" s="2">
        <v>6.8654567451603397</v>
      </c>
      <c r="N572" s="2">
        <v>13.046945465924599</v>
      </c>
      <c r="O572" s="2">
        <v>10.480595752823</v>
      </c>
      <c r="P572" s="2">
        <v>-6.1736826000072469</v>
      </c>
      <c r="Q572" s="2">
        <v>6.6419485323130426E-2</v>
      </c>
      <c r="R572" s="2">
        <v>0.11097519831829546</v>
      </c>
      <c r="S572" s="2">
        <v>1.3593051722795575</v>
      </c>
      <c r="T572" s="2">
        <v>4.0704399999999996</v>
      </c>
      <c r="U572" s="2">
        <v>0.53603999999999996</v>
      </c>
      <c r="V572" s="2">
        <v>0.72425200300000003</v>
      </c>
      <c r="W572" s="2">
        <v>0.94541979799999998</v>
      </c>
      <c r="X572" s="2">
        <v>2.9547802029999999</v>
      </c>
      <c r="Y572" s="2">
        <v>1.1640306951442001</v>
      </c>
      <c r="Z572" s="2">
        <v>30.230937998000002</v>
      </c>
      <c r="AA572" s="2">
        <v>0.19291331599913447</v>
      </c>
      <c r="AB572" s="2">
        <v>5.7990564259972697</v>
      </c>
      <c r="AC572" s="2">
        <v>0.34499000000000002</v>
      </c>
      <c r="AD572" s="6">
        <f t="shared" si="48"/>
        <v>0</v>
      </c>
      <c r="AE572" s="2">
        <v>1</v>
      </c>
      <c r="AF572" s="16">
        <v>74318000</v>
      </c>
      <c r="AG572" s="16">
        <v>845727000</v>
      </c>
      <c r="AH572" s="16">
        <v>128284000</v>
      </c>
      <c r="AI572" s="16">
        <v>1155970000</v>
      </c>
      <c r="AJ572" s="16">
        <v>104366000</v>
      </c>
      <c r="AK572" s="16">
        <v>1952691000</v>
      </c>
      <c r="AL572" s="16">
        <v>2055171000</v>
      </c>
      <c r="AM572" s="16">
        <v>2034789000</v>
      </c>
      <c r="AN572" s="16">
        <v>1571316000</v>
      </c>
      <c r="AO572" s="16">
        <v>390811000</v>
      </c>
      <c r="AP572" s="16">
        <v>144350000</v>
      </c>
      <c r="AQ572" s="16">
        <v>1512873996.9200001</v>
      </c>
    </row>
    <row r="573" spans="1:43">
      <c r="A573" s="1">
        <f t="shared" si="49"/>
        <v>40110</v>
      </c>
      <c r="B573" s="1">
        <f t="shared" si="50"/>
        <v>40475</v>
      </c>
      <c r="C573" s="1">
        <f t="shared" si="51"/>
        <v>40841</v>
      </c>
      <c r="D573" s="1">
        <f t="shared" si="52"/>
        <v>41176</v>
      </c>
      <c r="E573" s="7">
        <v>41206</v>
      </c>
      <c r="F573" t="s">
        <v>594</v>
      </c>
      <c r="G573" s="10">
        <v>125481176.92</v>
      </c>
      <c r="H573" s="10">
        <v>5.7653686999287928</v>
      </c>
      <c r="I573" s="2">
        <v>-12.685357207613199</v>
      </c>
      <c r="J573" s="2">
        <v>-2.08835334415997</v>
      </c>
      <c r="K573" s="2">
        <v>8.8327000000000009</v>
      </c>
      <c r="L573" s="2">
        <v>-6.3139691359689748E-2</v>
      </c>
      <c r="M573" s="2">
        <v>1.7337909708589201</v>
      </c>
      <c r="N573" s="2">
        <v>5.2362095163189002</v>
      </c>
      <c r="O573" s="2">
        <v>5.7691041312526643</v>
      </c>
      <c r="P573" s="2">
        <v>-3.9062458169417185</v>
      </c>
      <c r="Q573" s="2">
        <v>1.1998657340627239E-2</v>
      </c>
      <c r="R573" s="2">
        <v>7.6947145908146594E-2</v>
      </c>
      <c r="S573" s="2">
        <v>2.0052501173363022</v>
      </c>
      <c r="T573" s="2">
        <v>1.4109</v>
      </c>
      <c r="U573" s="2">
        <v>0.14707999999999999</v>
      </c>
      <c r="V573" s="2">
        <v>0.146804828</v>
      </c>
      <c r="W573" s="2">
        <v>0.26932535499999999</v>
      </c>
      <c r="X573" s="2">
        <v>0.95628548000000002</v>
      </c>
      <c r="Y573" s="2">
        <v>0.92941156061342034</v>
      </c>
      <c r="Z573" s="2">
        <v>45.791369078999999</v>
      </c>
      <c r="AA573" s="2">
        <v>2.6284477772083306E-3</v>
      </c>
      <c r="AB573" s="2">
        <v>5.1844972737506199</v>
      </c>
      <c r="AC573" s="2">
        <v>0.47908000000000001</v>
      </c>
      <c r="AD573" s="6">
        <f t="shared" si="48"/>
        <v>0</v>
      </c>
      <c r="AE573" s="2">
        <v>1</v>
      </c>
      <c r="AF573" s="16">
        <v>-21067000</v>
      </c>
      <c r="AG573" s="16">
        <v>333657000</v>
      </c>
      <c r="AH573" s="16">
        <v>42298000</v>
      </c>
      <c r="AI573" s="16">
        <v>549702000</v>
      </c>
      <c r="AJ573" s="16">
        <v>13226000</v>
      </c>
      <c r="AK573" s="16">
        <v>1321169000</v>
      </c>
      <c r="AL573" s="16">
        <v>926777000</v>
      </c>
      <c r="AM573" s="16">
        <v>1022896000</v>
      </c>
      <c r="AN573" s="16">
        <v>1102290000</v>
      </c>
      <c r="AO573" s="16">
        <v>172932000</v>
      </c>
      <c r="AP573" s="16">
        <v>53957000</v>
      </c>
      <c r="AQ573" s="16">
        <v>311283551.61000001</v>
      </c>
    </row>
    <row r="574" spans="1:43">
      <c r="A574" s="1">
        <f t="shared" si="49"/>
        <v>40108</v>
      </c>
      <c r="B574" s="1">
        <f t="shared" si="50"/>
        <v>40473</v>
      </c>
      <c r="C574" s="1">
        <f t="shared" si="51"/>
        <v>40839</v>
      </c>
      <c r="D574" s="1">
        <f t="shared" si="52"/>
        <v>41174</v>
      </c>
      <c r="E574" s="7">
        <v>41204</v>
      </c>
      <c r="F574" t="s">
        <v>595</v>
      </c>
      <c r="G574" s="10">
        <v>630020160</v>
      </c>
      <c r="H574" s="10">
        <v>10.153646638376507</v>
      </c>
      <c r="I574" s="2">
        <v>12.2570468950909</v>
      </c>
      <c r="J574" s="2">
        <v>6.9875349201337498</v>
      </c>
      <c r="K574" s="2">
        <v>31.59713</v>
      </c>
      <c r="L574" s="2">
        <v>0.12729560066505249</v>
      </c>
      <c r="M574" s="2">
        <v>14.7651465214654</v>
      </c>
      <c r="N574" s="2">
        <v>21.976412326709699</v>
      </c>
      <c r="O574" s="2">
        <v>6.2178411439783634</v>
      </c>
      <c r="P574" s="2">
        <v>6.650083337220912</v>
      </c>
      <c r="Q574" s="2">
        <v>7.6156239559360697E-2</v>
      </c>
      <c r="R574" s="2">
        <v>0.13741671080877638</v>
      </c>
      <c r="S574" s="2">
        <v>1.3578881738852744</v>
      </c>
      <c r="T574" s="2">
        <v>3.7525599999999999</v>
      </c>
      <c r="U574" s="2">
        <v>0.39428999999999997</v>
      </c>
      <c r="V574" s="2">
        <v>1.1274114550000001</v>
      </c>
      <c r="W574" s="2">
        <v>1.0824533409999999</v>
      </c>
      <c r="X574" s="2">
        <v>1.8473004900000001</v>
      </c>
      <c r="Y574" s="2">
        <v>1.8147763149002179E-2</v>
      </c>
      <c r="Z574" s="2">
        <v>2.5586390940000001</v>
      </c>
      <c r="AA574" s="2">
        <v>7.8794813601967342E-2</v>
      </c>
      <c r="AB574" s="2">
        <v>-1.7396284271284299</v>
      </c>
      <c r="AC574" s="2">
        <v>-6.0970000000000003E-2</v>
      </c>
      <c r="AD574" s="6">
        <f t="shared" si="48"/>
        <v>0</v>
      </c>
      <c r="AE574" s="2">
        <v>1</v>
      </c>
      <c r="AF574" s="16">
        <v>40272000</v>
      </c>
      <c r="AG574" s="16">
        <v>316366000</v>
      </c>
      <c r="AH574" s="16">
        <v>54219000</v>
      </c>
      <c r="AI574" s="16">
        <v>394559000</v>
      </c>
      <c r="AJ574" s="16">
        <v>40802000</v>
      </c>
      <c r="AK574" s="16">
        <v>534172000</v>
      </c>
      <c r="AL574" s="16">
        <v>314353000</v>
      </c>
      <c r="AM574" s="16">
        <v>409858000</v>
      </c>
      <c r="AN574" s="16">
        <v>535767000</v>
      </c>
      <c r="AO574" s="16">
        <v>310727000</v>
      </c>
      <c r="AP574" s="16">
        <v>94285000</v>
      </c>
      <c r="AQ574" s="16">
        <v>586249152.25999999</v>
      </c>
    </row>
    <row r="575" spans="1:43">
      <c r="A575" s="1">
        <f t="shared" si="49"/>
        <v>40103</v>
      </c>
      <c r="B575" s="1">
        <f t="shared" si="50"/>
        <v>40468</v>
      </c>
      <c r="C575" s="1">
        <f t="shared" si="51"/>
        <v>40834</v>
      </c>
      <c r="D575" s="1">
        <f t="shared" si="52"/>
        <v>41169</v>
      </c>
      <c r="E575" s="7">
        <v>41199</v>
      </c>
      <c r="F575" t="s">
        <v>596</v>
      </c>
      <c r="G575" s="10">
        <v>1521116574.8800001</v>
      </c>
      <c r="H575" s="10">
        <v>-31.300991726126842</v>
      </c>
      <c r="I575" s="2">
        <v>7.2255163270588403</v>
      </c>
      <c r="J575" s="2">
        <v>9.4351792606658496</v>
      </c>
      <c r="K575" s="2">
        <v>51.351370000000003</v>
      </c>
      <c r="L575" s="2">
        <v>0.10728223942198804</v>
      </c>
      <c r="M575" s="2">
        <v>10.819624760057</v>
      </c>
      <c r="N575" s="2">
        <v>7.9727599901899504</v>
      </c>
      <c r="O575" s="2">
        <v>11.73507639860796</v>
      </c>
      <c r="P575" s="2">
        <v>17.297917893678946</v>
      </c>
      <c r="Q575" s="2">
        <v>0.15349572206552545</v>
      </c>
      <c r="R575" s="2">
        <v>0.12552924082505518</v>
      </c>
      <c r="S575" s="2">
        <v>0.64049134243929362</v>
      </c>
      <c r="T575" s="2">
        <v>4.5720499999999999</v>
      </c>
      <c r="U575" s="2">
        <v>0.55910000000000004</v>
      </c>
      <c r="V575" s="2">
        <v>3.0447742629999999</v>
      </c>
      <c r="W575" s="2">
        <v>2.581003081</v>
      </c>
      <c r="X575" s="2">
        <v>2.233391541</v>
      </c>
      <c r="Y575" s="2">
        <v>0</v>
      </c>
      <c r="Z575" s="2">
        <v>0</v>
      </c>
      <c r="AA575" s="2">
        <v>0.167161133936677</v>
      </c>
      <c r="AB575" s="2">
        <v>-8.15873897419144</v>
      </c>
      <c r="AC575" s="2">
        <v>-0.33389999999999997</v>
      </c>
      <c r="AD575" s="6">
        <f t="shared" si="48"/>
        <v>0</v>
      </c>
      <c r="AE575" s="2">
        <v>1</v>
      </c>
      <c r="AF575" s="16">
        <v>80241000</v>
      </c>
      <c r="AG575" s="16">
        <v>747943000</v>
      </c>
      <c r="AH575" s="16">
        <v>116459000</v>
      </c>
      <c r="AI575" s="16">
        <v>927744000</v>
      </c>
      <c r="AJ575" s="16">
        <v>91209000</v>
      </c>
      <c r="AK575" s="16">
        <v>459010000</v>
      </c>
      <c r="AL575" s="16">
        <v>307664000</v>
      </c>
      <c r="AM575" s="16">
        <v>534209000</v>
      </c>
      <c r="AN575" s="16">
        <v>594212000</v>
      </c>
      <c r="AO575" s="16">
        <v>747943000</v>
      </c>
      <c r="AP575" s="16">
        <v>127870000</v>
      </c>
      <c r="AQ575" s="16">
        <v>1500564219.0899999</v>
      </c>
    </row>
    <row r="576" spans="1:43">
      <c r="A576" s="1">
        <f t="shared" si="49"/>
        <v>40097</v>
      </c>
      <c r="B576" s="1">
        <f t="shared" si="50"/>
        <v>40462</v>
      </c>
      <c r="C576" s="1">
        <f t="shared" si="51"/>
        <v>40828</v>
      </c>
      <c r="D576" s="1">
        <f t="shared" si="52"/>
        <v>41163</v>
      </c>
      <c r="E576" s="7">
        <v>41193</v>
      </c>
      <c r="F576" t="s">
        <v>597</v>
      </c>
      <c r="G576" s="10">
        <v>1435196589.6400001</v>
      </c>
      <c r="H576" s="10">
        <v>11.637575163209613</v>
      </c>
      <c r="I576" s="2">
        <v>12.91544585516</v>
      </c>
      <c r="J576" s="2">
        <v>2.6483492242456901</v>
      </c>
      <c r="K576" s="2">
        <v>13.753399999999999</v>
      </c>
      <c r="L576" s="2">
        <v>0.10290187812864617</v>
      </c>
      <c r="M576" s="2">
        <v>4.7954606730557101</v>
      </c>
      <c r="N576" s="2">
        <v>12.2870645125838</v>
      </c>
      <c r="O576" s="2">
        <v>4.4462613696004718</v>
      </c>
      <c r="P576" s="2">
        <v>13.363167481200733</v>
      </c>
      <c r="Q576" s="2">
        <v>3.9994693904622937E-2</v>
      </c>
      <c r="R576" s="2">
        <v>8.0320702728459259E-2</v>
      </c>
      <c r="S576" s="2">
        <v>1.5617684227972404</v>
      </c>
      <c r="T576" s="2">
        <v>1.4508799999999999</v>
      </c>
      <c r="U576" s="2">
        <v>0.15803</v>
      </c>
      <c r="V576" s="2">
        <v>0.29895362399999997</v>
      </c>
      <c r="W576" s="2">
        <v>0.36776566199999999</v>
      </c>
      <c r="X576" s="2">
        <v>1.4027420209999999</v>
      </c>
      <c r="Y576" s="2">
        <v>0.66409870975823626</v>
      </c>
      <c r="Z576" s="2">
        <v>31.665515737</v>
      </c>
      <c r="AA576" s="2">
        <v>0.16127818133915464</v>
      </c>
      <c r="AB576" s="2">
        <v>6.9182962030084303</v>
      </c>
      <c r="AC576" s="2">
        <v>0.23780000000000001</v>
      </c>
      <c r="AD576" s="6">
        <f t="shared" si="48"/>
        <v>0</v>
      </c>
      <c r="AE576" s="2">
        <v>1</v>
      </c>
      <c r="AF576" s="16">
        <v>273400000</v>
      </c>
      <c r="AG576" s="16">
        <v>2656900000</v>
      </c>
      <c r="AH576" s="16">
        <v>387700000</v>
      </c>
      <c r="AI576" s="16">
        <v>4826900000</v>
      </c>
      <c r="AJ576" s="16">
        <v>301500000</v>
      </c>
      <c r="AK576" s="16">
        <v>6877700000</v>
      </c>
      <c r="AL576" s="16">
        <v>5253100000</v>
      </c>
      <c r="AM576" s="16">
        <v>9820600000</v>
      </c>
      <c r="AN576" s="16">
        <v>7538500000</v>
      </c>
      <c r="AO576" s="16">
        <v>1596600000</v>
      </c>
      <c r="AP576" s="16">
        <v>678300000</v>
      </c>
      <c r="AQ576" s="16">
        <v>3015899087</v>
      </c>
    </row>
    <row r="577" spans="1:43">
      <c r="A577" s="1">
        <f t="shared" si="49"/>
        <v>40073</v>
      </c>
      <c r="B577" s="1">
        <f t="shared" si="50"/>
        <v>40438</v>
      </c>
      <c r="C577" s="1">
        <f t="shared" si="51"/>
        <v>40804</v>
      </c>
      <c r="D577" s="1">
        <f t="shared" si="52"/>
        <v>41139</v>
      </c>
      <c r="E577" s="7">
        <v>41169</v>
      </c>
      <c r="F577" t="s">
        <v>598</v>
      </c>
      <c r="G577" s="10">
        <v>167310087.44999999</v>
      </c>
      <c r="H577" s="10">
        <v>-0.48623063310794112</v>
      </c>
      <c r="I577" s="2">
        <v>0.84390465282130001</v>
      </c>
      <c r="J577" s="2">
        <v>0.64009572750444599</v>
      </c>
      <c r="K577" s="2">
        <v>50.895000000000003</v>
      </c>
      <c r="L577" s="2">
        <v>-1.3241948363055629E-2</v>
      </c>
      <c r="M577" s="2">
        <v>5.4272905346151603</v>
      </c>
      <c r="N577" s="2">
        <v>7.1436276942328796</v>
      </c>
      <c r="O577" s="2">
        <v>23.318324090188909</v>
      </c>
      <c r="P577" s="2">
        <v>7.7126313645686428</v>
      </c>
      <c r="Q577" s="2">
        <v>-1.5119502383286569E-2</v>
      </c>
      <c r="R577" s="2">
        <v>5.1092346870392706E-2</v>
      </c>
      <c r="S577" s="2">
        <v>1.0572666756020195</v>
      </c>
      <c r="T577" s="2">
        <v>3.2642000000000002</v>
      </c>
      <c r="U577" s="2">
        <v>0.43747999999999998</v>
      </c>
      <c r="V577" s="2">
        <v>1.8248125129999999</v>
      </c>
      <c r="W577" s="2">
        <v>1.568085771</v>
      </c>
      <c r="X577" s="2">
        <v>2.3617961809999999</v>
      </c>
      <c r="Y577" s="2">
        <v>0</v>
      </c>
      <c r="Z577" s="2">
        <v>0</v>
      </c>
      <c r="AA577" s="2">
        <v>0.26018099547511314</v>
      </c>
      <c r="AB577" s="2">
        <v>-1.5368192206923501</v>
      </c>
      <c r="AC577" s="2">
        <v>-0.30575000000000002</v>
      </c>
      <c r="AD577" s="6">
        <f t="shared" si="48"/>
        <v>0</v>
      </c>
      <c r="AE577" s="2">
        <v>1</v>
      </c>
      <c r="AF577" s="16">
        <v>-1194000</v>
      </c>
      <c r="AG577" s="16">
        <v>90168000</v>
      </c>
      <c r="AH577" s="16">
        <v>5718000</v>
      </c>
      <c r="AI577" s="16">
        <v>111915000</v>
      </c>
      <c r="AJ577" s="16">
        <v>-1789000</v>
      </c>
      <c r="AK577" s="16">
        <v>95502000</v>
      </c>
      <c r="AL577" s="16">
        <v>92566000</v>
      </c>
      <c r="AM577" s="16">
        <v>107672000</v>
      </c>
      <c r="AN577" s="16">
        <v>118324000</v>
      </c>
      <c r="AO577" s="16">
        <v>90168000</v>
      </c>
      <c r="AP577" s="16">
        <v>8205000</v>
      </c>
      <c r="AQ577" s="16">
        <v>191326849.16</v>
      </c>
    </row>
    <row r="578" spans="1:43">
      <c r="A578" s="1">
        <f t="shared" si="49"/>
        <v>40052</v>
      </c>
      <c r="B578" s="1">
        <f t="shared" si="50"/>
        <v>40417</v>
      </c>
      <c r="C578" s="1">
        <f t="shared" si="51"/>
        <v>40783</v>
      </c>
      <c r="D578" s="1">
        <f t="shared" si="52"/>
        <v>41118</v>
      </c>
      <c r="E578" s="7">
        <v>41148</v>
      </c>
      <c r="F578" t="s">
        <v>599</v>
      </c>
      <c r="G578" s="10">
        <v>684222041.77999997</v>
      </c>
      <c r="H578" s="10">
        <v>14.800873187623973</v>
      </c>
      <c r="I578" s="2">
        <v>-2.1606064713917799</v>
      </c>
      <c r="J578" s="2">
        <v>-0.30179181608177502</v>
      </c>
      <c r="K578" s="2">
        <v>63.48545</v>
      </c>
      <c r="L578" s="2">
        <v>-3.468257552349488E-2</v>
      </c>
      <c r="M578" s="2">
        <v>7.0253988691545999</v>
      </c>
      <c r="N578" s="2">
        <v>10.1241326040141</v>
      </c>
      <c r="O578" s="2">
        <v>16.97397045103946</v>
      </c>
      <c r="P578" s="2">
        <v>6.2800193622033866</v>
      </c>
      <c r="Q578" s="2">
        <v>0.10272771854196705</v>
      </c>
      <c r="R578" s="2">
        <v>0.14825127654067283</v>
      </c>
      <c r="S578" s="2">
        <v>0.89035215005268264</v>
      </c>
      <c r="T578" s="2">
        <v>0.72916999999999998</v>
      </c>
      <c r="U578" s="2">
        <v>-0.1071</v>
      </c>
      <c r="V578" s="2">
        <v>2.642555556</v>
      </c>
      <c r="W578" s="2">
        <v>2.9873294010000002</v>
      </c>
      <c r="X578" s="2">
        <v>20.456986772</v>
      </c>
      <c r="Y578" s="2">
        <v>3.8987029317933075</v>
      </c>
      <c r="Z578" s="2">
        <v>14.874508964</v>
      </c>
      <c r="AA578" s="2">
        <v>0.15058588643548118</v>
      </c>
      <c r="AB578" s="2">
        <v>1.9360568802523099</v>
      </c>
      <c r="AC578" s="2">
        <v>0.62833000000000006</v>
      </c>
      <c r="AD578" s="6">
        <f t="shared" ref="AD578:AD641" si="53">IF(OR(AND(P578&lt;AVERAGE($Q$2:$Q$1313),U578&gt;AVERAGE($V$2:$V$1313),Y578&lt;AVERAGE($Z$2:$Z$1313)),AND(P578&gt;AVERAGE($Q$2:$Q$1313),U578&lt;AVERAGE($V$2:$V$1313),Y578&gt;AVERAGE($Z$2:$Z$1313))),1,0)</f>
        <v>0</v>
      </c>
      <c r="AE578" s="2">
        <v>1</v>
      </c>
      <c r="AF578" s="16">
        <v>-7296000</v>
      </c>
      <c r="AG578" s="16">
        <v>210365000</v>
      </c>
      <c r="AH578" s="16">
        <v>56703000</v>
      </c>
      <c r="AI578" s="16">
        <v>382479000</v>
      </c>
      <c r="AJ578" s="16">
        <v>34983000</v>
      </c>
      <c r="AK578" s="16">
        <v>289365000</v>
      </c>
      <c r="AL578" s="16">
        <v>265821000</v>
      </c>
      <c r="AM578" s="16">
        <v>279648000</v>
      </c>
      <c r="AN578" s="16">
        <v>340541000</v>
      </c>
      <c r="AO578" s="16">
        <v>42943000</v>
      </c>
      <c r="AP578" s="16">
        <v>60416000</v>
      </c>
      <c r="AQ578" s="16">
        <v>1025499398.77</v>
      </c>
    </row>
    <row r="579" spans="1:43">
      <c r="A579" s="1">
        <f t="shared" si="49"/>
        <v>40047</v>
      </c>
      <c r="B579" s="1">
        <f t="shared" si="50"/>
        <v>40412</v>
      </c>
      <c r="C579" s="1">
        <f t="shared" si="51"/>
        <v>40778</v>
      </c>
      <c r="D579" s="1">
        <f t="shared" si="52"/>
        <v>41113</v>
      </c>
      <c r="E579" s="7">
        <v>41143</v>
      </c>
      <c r="F579" t="s">
        <v>600</v>
      </c>
      <c r="G579" s="10">
        <v>373493118.95999998</v>
      </c>
      <c r="H579" s="10">
        <v>-6.4113306098881662E-2</v>
      </c>
      <c r="I579" s="2">
        <v>0.16031655569610301</v>
      </c>
      <c r="J579" s="2">
        <v>5.8753300165339997E-3</v>
      </c>
      <c r="K579" s="2">
        <v>11.48015</v>
      </c>
      <c r="L579" s="2">
        <v>-3.3627677346820824E-2</v>
      </c>
      <c r="M579" s="2">
        <v>3.8040502114742201</v>
      </c>
      <c r="N579" s="2">
        <v>7.9483831976259696</v>
      </c>
      <c r="O579" s="2">
        <v>13.303660376483293</v>
      </c>
      <c r="P579" s="2">
        <v>-5.512380847442631</v>
      </c>
      <c r="Q579" s="2">
        <v>1.7951353934155506E-2</v>
      </c>
      <c r="R579" s="2">
        <v>3.1221386878022259E-2</v>
      </c>
      <c r="S579" s="2">
        <v>1.173328457180463</v>
      </c>
      <c r="T579" s="2">
        <v>0.53863000000000005</v>
      </c>
      <c r="U579" s="2">
        <v>-0.14484</v>
      </c>
      <c r="V579" s="2">
        <v>0.29581782899999998</v>
      </c>
      <c r="W579" s="2">
        <v>0.82666343399999997</v>
      </c>
      <c r="X579" s="2">
        <v>3.841896148</v>
      </c>
      <c r="Y579" s="2">
        <v>5.8263570608383306</v>
      </c>
      <c r="Z579" s="2">
        <v>68.063789512</v>
      </c>
      <c r="AA579" s="2">
        <v>7.1236331118325141E-2</v>
      </c>
      <c r="AB579" s="2">
        <v>9.4399012075119408</v>
      </c>
      <c r="AC579" s="2">
        <v>0.78227000000000002</v>
      </c>
      <c r="AD579" s="6">
        <f t="shared" si="53"/>
        <v>0</v>
      </c>
      <c r="AE579" s="2">
        <v>1</v>
      </c>
      <c r="AF579" s="16">
        <v>-23390000</v>
      </c>
      <c r="AG579" s="16">
        <v>695558000</v>
      </c>
      <c r="AH579" s="16">
        <v>34917000</v>
      </c>
      <c r="AI579" s="16">
        <v>1118368000</v>
      </c>
      <c r="AJ579" s="16">
        <v>23556000</v>
      </c>
      <c r="AK579" s="16">
        <v>1556007000</v>
      </c>
      <c r="AL579" s="16">
        <v>1452991000</v>
      </c>
      <c r="AM579" s="16">
        <v>1400486000</v>
      </c>
      <c r="AN579" s="16">
        <v>1312213000</v>
      </c>
      <c r="AO579" s="16">
        <v>101893000</v>
      </c>
      <c r="AP579" s="16">
        <v>81491000</v>
      </c>
      <c r="AQ579" s="16">
        <v>1084128587.74</v>
      </c>
    </row>
    <row r="580" spans="1:43">
      <c r="A580" s="1">
        <f t="shared" si="49"/>
        <v>40034</v>
      </c>
      <c r="B580" s="1">
        <f t="shared" si="50"/>
        <v>40399</v>
      </c>
      <c r="C580" s="1">
        <f t="shared" si="51"/>
        <v>40765</v>
      </c>
      <c r="D580" s="1">
        <f t="shared" si="52"/>
        <v>41100</v>
      </c>
      <c r="E580" s="7">
        <v>41130</v>
      </c>
      <c r="F580" t="s">
        <v>601</v>
      </c>
      <c r="G580" s="10">
        <v>2195535868.6999998</v>
      </c>
      <c r="H580" s="10">
        <v>-1.5017820532565409</v>
      </c>
      <c r="I580" s="2">
        <v>13.8691424515228</v>
      </c>
      <c r="J580" s="2">
        <v>15.105872466090201</v>
      </c>
      <c r="K580" s="2">
        <v>37.174160000000001</v>
      </c>
      <c r="L580" s="2">
        <v>0.11484800285208902</v>
      </c>
      <c r="M580" s="2">
        <v>22.867529825718801</v>
      </c>
      <c r="N580" s="2">
        <v>17.533763362508001</v>
      </c>
      <c r="O580" s="2">
        <v>9.0198210678190911</v>
      </c>
      <c r="P580" s="2">
        <v>9.7615837632517213</v>
      </c>
      <c r="Q580" s="2">
        <v>8.8639354650029242E-2</v>
      </c>
      <c r="R580" s="2">
        <v>6.3834599100675571E-2</v>
      </c>
      <c r="S580" s="2">
        <v>0.5184192206276067</v>
      </c>
      <c r="T580" s="2">
        <v>3.2788300000000001</v>
      </c>
      <c r="U580" s="2">
        <v>0.254</v>
      </c>
      <c r="V580" s="2">
        <v>1.745082853</v>
      </c>
      <c r="W580" s="2">
        <v>1.615694408</v>
      </c>
      <c r="X580" s="2">
        <v>1.644837468</v>
      </c>
      <c r="Y580" s="2">
        <v>3.8150956045812011E-4</v>
      </c>
      <c r="Z580" s="2">
        <v>1.2213496000000001E-2</v>
      </c>
      <c r="AA580" s="2">
        <v>0.19762885820455511</v>
      </c>
      <c r="AB580" s="2">
        <v>-5.0159312222404404</v>
      </c>
      <c r="AC580" s="2">
        <v>-0.19725000000000001</v>
      </c>
      <c r="AD580" s="6">
        <f t="shared" si="53"/>
        <v>0</v>
      </c>
      <c r="AE580" s="2">
        <v>1</v>
      </c>
      <c r="AF580" s="16">
        <v>134012000</v>
      </c>
      <c r="AG580" s="16">
        <v>1166864000</v>
      </c>
      <c r="AH580" s="16">
        <v>101048000</v>
      </c>
      <c r="AI580" s="16">
        <v>1582966000</v>
      </c>
      <c r="AJ580" s="16">
        <v>72741000</v>
      </c>
      <c r="AK580" s="16">
        <v>787168000</v>
      </c>
      <c r="AL580" s="16">
        <v>527345000</v>
      </c>
      <c r="AM580" s="16">
        <v>478193000</v>
      </c>
      <c r="AN580" s="16">
        <v>820640000</v>
      </c>
      <c r="AO580" s="16">
        <v>1166419000</v>
      </c>
      <c r="AP580" s="16">
        <v>182456000</v>
      </c>
      <c r="AQ580" s="16">
        <v>1645720472.75</v>
      </c>
    </row>
    <row r="581" spans="1:43">
      <c r="A581" s="1">
        <f t="shared" si="49"/>
        <v>40031</v>
      </c>
      <c r="B581" s="1">
        <f t="shared" si="50"/>
        <v>40396</v>
      </c>
      <c r="C581" s="1">
        <f t="shared" si="51"/>
        <v>40762</v>
      </c>
      <c r="D581" s="1">
        <f t="shared" si="52"/>
        <v>41097</v>
      </c>
      <c r="E581" s="7">
        <v>41127</v>
      </c>
      <c r="F581" t="s">
        <v>602</v>
      </c>
      <c r="G581" s="10">
        <v>8516196862.0299997</v>
      </c>
      <c r="H581" s="10">
        <v>-6.221312107211233</v>
      </c>
      <c r="I581" s="2">
        <v>25.1760563380282</v>
      </c>
      <c r="J581" s="2">
        <v>3.1833370461127202</v>
      </c>
      <c r="K581" s="2">
        <v>24.205290000000002</v>
      </c>
      <c r="L581" s="2">
        <v>-0.18725281411621539</v>
      </c>
      <c r="M581" s="2">
        <v>5.2461572733348198</v>
      </c>
      <c r="N581" s="2">
        <v>27.792529651265699</v>
      </c>
      <c r="O581" s="2">
        <v>2.7391132556724962</v>
      </c>
      <c r="P581" s="2">
        <v>0.62169629294147788</v>
      </c>
      <c r="Q581" s="2">
        <v>5.5590998086103349E-2</v>
      </c>
      <c r="R581" s="2">
        <v>0.20574820368634802</v>
      </c>
      <c r="S581" s="2">
        <v>2.8401749453295846</v>
      </c>
      <c r="T581" s="2">
        <v>1.1628499999999999</v>
      </c>
      <c r="U581" s="2">
        <v>9.01E-2</v>
      </c>
      <c r="V581" s="2">
        <v>0.159301101</v>
      </c>
      <c r="W581" s="2">
        <v>0.19190267699999999</v>
      </c>
      <c r="X581" s="2">
        <v>1.9608755959999999</v>
      </c>
      <c r="Y581" s="2">
        <v>0.50572606504809892</v>
      </c>
      <c r="Z581" s="2">
        <v>23.530064046</v>
      </c>
      <c r="AA581" s="2">
        <v>0.18238515363553393</v>
      </c>
      <c r="AB581" s="2">
        <v>2.95547744581136</v>
      </c>
      <c r="AC581" s="2">
        <v>0.15348000000000001</v>
      </c>
      <c r="AD581" s="6">
        <f t="shared" si="53"/>
        <v>0</v>
      </c>
      <c r="AE581" s="2">
        <v>1</v>
      </c>
      <c r="AF581" s="16">
        <v>-1231000000</v>
      </c>
      <c r="AG581" s="16">
        <v>6574000000</v>
      </c>
      <c r="AH581" s="16">
        <v>3293000000</v>
      </c>
      <c r="AI581" s="16">
        <v>16005000000</v>
      </c>
      <c r="AJ581" s="16">
        <v>2527000000</v>
      </c>
      <c r="AK581" s="16">
        <v>45015000000</v>
      </c>
      <c r="AL581" s="16">
        <v>49243000000</v>
      </c>
      <c r="AM581" s="16">
        <v>50099000000</v>
      </c>
      <c r="AN581" s="16">
        <v>45457000000</v>
      </c>
      <c r="AO581" s="16">
        <v>4366000000</v>
      </c>
      <c r="AP581" s="16">
        <v>3145000000</v>
      </c>
      <c r="AQ581" s="16">
        <v>8614511189.0900002</v>
      </c>
    </row>
    <row r="582" spans="1:43">
      <c r="A582" s="1">
        <f t="shared" si="49"/>
        <v>40017</v>
      </c>
      <c r="B582" s="1">
        <f t="shared" si="50"/>
        <v>40382</v>
      </c>
      <c r="C582" s="1">
        <f t="shared" si="51"/>
        <v>40748</v>
      </c>
      <c r="D582" s="1">
        <f t="shared" si="52"/>
        <v>41083</v>
      </c>
      <c r="E582" s="7">
        <v>41113</v>
      </c>
      <c r="F582" t="s">
        <v>603</v>
      </c>
      <c r="G582" s="10">
        <v>810303660.36000001</v>
      </c>
      <c r="H582" s="10">
        <v>-7.9087030815063049</v>
      </c>
      <c r="I582" s="2">
        <v>8.8220545730109805</v>
      </c>
      <c r="J582" s="2">
        <v>4.1399076201480103</v>
      </c>
      <c r="K582" s="2">
        <v>45.7</v>
      </c>
      <c r="L582" s="2">
        <v>9.9951673447369008E-2</v>
      </c>
      <c r="M582" s="2">
        <v>7.2587191086692702</v>
      </c>
      <c r="N582" s="2">
        <v>14.7458259816362</v>
      </c>
      <c r="O582" s="2">
        <v>14.575010442093175</v>
      </c>
      <c r="P582" s="2">
        <v>9.3145003062509648</v>
      </c>
      <c r="Q582" s="2">
        <v>4.2697469072566878E-3</v>
      </c>
      <c r="R582" s="2">
        <v>5.7699364986458931E-2</v>
      </c>
      <c r="S582" s="2">
        <v>1.7276781359309894</v>
      </c>
      <c r="T582" s="2">
        <v>4.2363099999999996</v>
      </c>
      <c r="U582" s="2">
        <v>0.43915999999999999</v>
      </c>
      <c r="V582" s="2">
        <v>2.013759404</v>
      </c>
      <c r="W582" s="2">
        <v>1.879303978</v>
      </c>
      <c r="X582" s="2">
        <v>4.0828218930000002</v>
      </c>
      <c r="Y582" s="2">
        <v>0</v>
      </c>
      <c r="Z582" s="2">
        <v>0</v>
      </c>
      <c r="AA582" s="2">
        <v>0.17282361932163007</v>
      </c>
      <c r="AB582" s="2">
        <v>-2.6305572472594401</v>
      </c>
      <c r="AC582" s="2">
        <v>-0.19417999999999999</v>
      </c>
      <c r="AD582" s="6">
        <f t="shared" si="53"/>
        <v>0</v>
      </c>
      <c r="AE582" s="2">
        <v>1</v>
      </c>
      <c r="AF582" s="16">
        <v>17787000</v>
      </c>
      <c r="AG582" s="16">
        <v>177956000</v>
      </c>
      <c r="AH582" s="16">
        <v>12421000</v>
      </c>
      <c r="AI582" s="16">
        <v>215271000</v>
      </c>
      <c r="AJ582" s="16">
        <v>1588000</v>
      </c>
      <c r="AK582" s="16">
        <v>284822000</v>
      </c>
      <c r="AL582" s="16">
        <v>311270000</v>
      </c>
      <c r="AM582" s="16">
        <v>333808000</v>
      </c>
      <c r="AN582" s="16">
        <v>371919000</v>
      </c>
      <c r="AO582" s="16">
        <v>177956000</v>
      </c>
      <c r="AP582" s="16">
        <v>48768000</v>
      </c>
      <c r="AQ582" s="16">
        <v>710794109.24000001</v>
      </c>
    </row>
    <row r="583" spans="1:43">
      <c r="A583" s="1">
        <f t="shared" si="49"/>
        <v>40017</v>
      </c>
      <c r="B583" s="1">
        <f t="shared" si="50"/>
        <v>40382</v>
      </c>
      <c r="C583" s="1">
        <f t="shared" si="51"/>
        <v>40748</v>
      </c>
      <c r="D583" s="1">
        <f t="shared" si="52"/>
        <v>41083</v>
      </c>
      <c r="E583" s="7">
        <v>41113</v>
      </c>
      <c r="F583" t="s">
        <v>604</v>
      </c>
      <c r="G583" s="10">
        <v>763741930.08000004</v>
      </c>
      <c r="H583" s="10">
        <v>-12.201414964410601</v>
      </c>
      <c r="I583" s="2">
        <v>-0.71574757657452004</v>
      </c>
      <c r="J583" s="2">
        <v>-0.83405310132226596</v>
      </c>
      <c r="K583" s="2">
        <v>76.301839999999999</v>
      </c>
      <c r="L583" s="2">
        <v>3.1495780841028845E-2</v>
      </c>
      <c r="M583" s="2">
        <v>23.531848855744499</v>
      </c>
      <c r="N583" s="2">
        <v>9.1533380792152599</v>
      </c>
      <c r="O583" s="2">
        <v>9.5507745724898836</v>
      </c>
      <c r="P583" s="2">
        <v>6.6976033469814169</v>
      </c>
      <c r="Q583" s="2">
        <v>-5.7188685647305594E-2</v>
      </c>
      <c r="R583" s="2">
        <v>6.2139879051947566E-2</v>
      </c>
      <c r="S583" s="2">
        <v>0.34501684007562383</v>
      </c>
      <c r="T583" s="2">
        <v>1.2018</v>
      </c>
      <c r="U583" s="2">
        <v>2.2669999999999999E-2</v>
      </c>
      <c r="V583" s="2">
        <v>2.0501772530000002</v>
      </c>
      <c r="W583" s="2">
        <v>3.0287176329999999</v>
      </c>
      <c r="X583" s="2">
        <v>1.808426402</v>
      </c>
      <c r="Y583" s="2">
        <v>0.84645322551001656</v>
      </c>
      <c r="Z583" s="2">
        <v>38.016919371</v>
      </c>
      <c r="AA583" s="2">
        <v>7.246187547727817E-2</v>
      </c>
      <c r="AB583" s="2">
        <v>9.5779228478203091</v>
      </c>
      <c r="AC583" s="2">
        <v>0.38596000000000003</v>
      </c>
      <c r="AD583" s="6">
        <f t="shared" si="53"/>
        <v>0</v>
      </c>
      <c r="AE583" s="2">
        <v>1</v>
      </c>
      <c r="AF583" s="16">
        <v>39553000</v>
      </c>
      <c r="AG583" s="16">
        <v>1255819000</v>
      </c>
      <c r="AH583" s="16">
        <v>99261000</v>
      </c>
      <c r="AI583" s="16">
        <v>1597380000</v>
      </c>
      <c r="AJ583" s="16">
        <v>-31518000</v>
      </c>
      <c r="AK583" s="16">
        <v>460134000</v>
      </c>
      <c r="AL583" s="16">
        <v>425774000</v>
      </c>
      <c r="AM583" s="16">
        <v>490291000</v>
      </c>
      <c r="AN583" s="16">
        <v>551123000</v>
      </c>
      <c r="AO583" s="16">
        <v>680125000</v>
      </c>
      <c r="AP583" s="16">
        <v>180639000</v>
      </c>
      <c r="AQ583" s="16">
        <v>1725242368</v>
      </c>
    </row>
    <row r="584" spans="1:43">
      <c r="A584" s="1">
        <f t="shared" si="49"/>
        <v>40017</v>
      </c>
      <c r="B584" s="1">
        <f t="shared" si="50"/>
        <v>40382</v>
      </c>
      <c r="C584" s="1">
        <f t="shared" si="51"/>
        <v>40748</v>
      </c>
      <c r="D584" s="1">
        <f t="shared" si="52"/>
        <v>41083</v>
      </c>
      <c r="E584" s="7">
        <v>41113</v>
      </c>
      <c r="F584" t="s">
        <v>605</v>
      </c>
      <c r="G584" s="10">
        <v>492993406.83999997</v>
      </c>
      <c r="H584" s="10">
        <v>-15.297506223213249</v>
      </c>
      <c r="I584" s="2">
        <v>12.2517642695425</v>
      </c>
      <c r="J584" s="2">
        <v>16.743811688167</v>
      </c>
      <c r="K584" s="2">
        <v>46.579050000000002</v>
      </c>
      <c r="L584" s="2">
        <v>5.5594290910590725E-2</v>
      </c>
      <c r="M584" s="2">
        <v>28.457322371499199</v>
      </c>
      <c r="N584" s="2">
        <v>8.5159899838356203</v>
      </c>
      <c r="O584" s="2">
        <v>4.1851884405131967</v>
      </c>
      <c r="P584" s="2">
        <v>38.197974629407604</v>
      </c>
      <c r="Q584" s="2">
        <v>-0.36928567620725744</v>
      </c>
      <c r="R584" s="2">
        <v>0.13705234211384063</v>
      </c>
      <c r="S584" s="2">
        <v>0.26705455253880422</v>
      </c>
      <c r="T584" s="2">
        <v>2.4894799999999999</v>
      </c>
      <c r="U584" s="2">
        <v>0.12494</v>
      </c>
      <c r="V584" s="2">
        <v>1.1415441</v>
      </c>
      <c r="W584" s="2">
        <v>2.0622657539999998</v>
      </c>
      <c r="X584" s="2">
        <v>0.78190712900000003</v>
      </c>
      <c r="Y584" s="2">
        <v>1.0073567822554097</v>
      </c>
      <c r="Z584" s="2">
        <v>69.114800423000005</v>
      </c>
      <c r="AA584" s="2">
        <v>0.18534507309197826</v>
      </c>
      <c r="AB584" s="2">
        <v>14.092325005626799</v>
      </c>
      <c r="AC584" s="2">
        <v>0.30742999999999998</v>
      </c>
      <c r="AD584" s="6">
        <f t="shared" si="53"/>
        <v>0</v>
      </c>
      <c r="AE584" s="2">
        <v>1</v>
      </c>
      <c r="AF584" s="16">
        <v>56612000</v>
      </c>
      <c r="AG584" s="16">
        <v>1018306000</v>
      </c>
      <c r="AH584" s="16">
        <v>182908000</v>
      </c>
      <c r="AI584" s="16">
        <v>1334585000</v>
      </c>
      <c r="AJ584" s="16">
        <v>-131616000</v>
      </c>
      <c r="AK584" s="16">
        <v>146659000</v>
      </c>
      <c r="AL584" s="16">
        <v>271102000</v>
      </c>
      <c r="AM584" s="16">
        <v>330345000</v>
      </c>
      <c r="AN584" s="16">
        <v>356407000</v>
      </c>
      <c r="AO584" s="16">
        <v>507287000</v>
      </c>
      <c r="AP584" s="16">
        <v>176930000</v>
      </c>
      <c r="AQ584" s="16">
        <v>740485390.77999997</v>
      </c>
    </row>
    <row r="585" spans="1:43">
      <c r="A585" s="1">
        <f t="shared" si="49"/>
        <v>40016</v>
      </c>
      <c r="B585" s="1">
        <f t="shared" si="50"/>
        <v>40381</v>
      </c>
      <c r="C585" s="1">
        <f t="shared" si="51"/>
        <v>40747</v>
      </c>
      <c r="D585" s="1">
        <f t="shared" si="52"/>
        <v>41082</v>
      </c>
      <c r="E585" s="7">
        <v>41112</v>
      </c>
      <c r="F585" t="s">
        <v>606</v>
      </c>
      <c r="G585" s="10">
        <v>2014118035.74</v>
      </c>
      <c r="H585" s="10">
        <v>13.483074468407933</v>
      </c>
      <c r="I585" s="2">
        <v>-2.0723436322532001</v>
      </c>
      <c r="J585" s="2">
        <v>-3.1241124680488501</v>
      </c>
      <c r="K585" s="2">
        <v>16.519089999999998</v>
      </c>
      <c r="L585" s="2">
        <v>-2.0434641582873826E-2</v>
      </c>
      <c r="M585" s="2">
        <v>10.650383413802899</v>
      </c>
      <c r="N585" s="2">
        <v>3.6097607931847699</v>
      </c>
      <c r="O585" s="2">
        <v>4.4339097393723854</v>
      </c>
      <c r="P585" s="2">
        <v>9.9819533455497567</v>
      </c>
      <c r="Q585" s="2">
        <v>-8.4947426674045382E-2</v>
      </c>
      <c r="R585" s="2">
        <v>1.1655391637460266E-2</v>
      </c>
      <c r="S585" s="2">
        <v>0.29456353411035946</v>
      </c>
      <c r="T585" s="2">
        <v>2.1481499999999998</v>
      </c>
      <c r="U585" s="2">
        <v>0.18192</v>
      </c>
      <c r="V585" s="2">
        <v>0.32266778800000001</v>
      </c>
      <c r="W585" s="2">
        <v>0.90290067699999998</v>
      </c>
      <c r="X585" s="2">
        <v>0.22300811400000001</v>
      </c>
      <c r="Y585" s="2">
        <v>0.80750439710768029</v>
      </c>
      <c r="Z585" s="2">
        <v>131.32592733199999</v>
      </c>
      <c r="AA585" s="2">
        <v>0.16639636717482972</v>
      </c>
      <c r="AB585" s="2">
        <v>3.1929806922349502</v>
      </c>
      <c r="AC585" s="2">
        <v>0.26640999999999998</v>
      </c>
      <c r="AD585" s="6">
        <f t="shared" si="53"/>
        <v>0</v>
      </c>
      <c r="AE585" s="2">
        <v>1</v>
      </c>
      <c r="AF585" s="16">
        <v>-189000000</v>
      </c>
      <c r="AG585" s="16">
        <v>9249000000</v>
      </c>
      <c r="AH585" s="16">
        <v>143000000</v>
      </c>
      <c r="AI585" s="16">
        <v>12269000000</v>
      </c>
      <c r="AJ585" s="16">
        <v>-307000000</v>
      </c>
      <c r="AK585" s="16">
        <v>3188000000</v>
      </c>
      <c r="AL585" s="16">
        <v>2309000000</v>
      </c>
      <c r="AM585" s="16">
        <v>2270000000</v>
      </c>
      <c r="AN585" s="16">
        <v>3614000000</v>
      </c>
      <c r="AO585" s="16">
        <v>5117000000</v>
      </c>
      <c r="AP585" s="16">
        <v>717000000</v>
      </c>
      <c r="AQ585" s="16">
        <v>3179113283.1300001</v>
      </c>
    </row>
    <row r="586" spans="1:43">
      <c r="A586" s="1">
        <f t="shared" si="49"/>
        <v>39997</v>
      </c>
      <c r="B586" s="1">
        <f t="shared" si="50"/>
        <v>40362</v>
      </c>
      <c r="C586" s="1">
        <f t="shared" si="51"/>
        <v>40728</v>
      </c>
      <c r="D586" s="1">
        <f t="shared" si="52"/>
        <v>41063</v>
      </c>
      <c r="E586" s="7">
        <v>41093</v>
      </c>
      <c r="F586" t="s">
        <v>607</v>
      </c>
      <c r="G586" s="10">
        <v>540484500.39999998</v>
      </c>
      <c r="H586" s="10">
        <v>-1.9105939014774767</v>
      </c>
      <c r="I586" s="2">
        <v>59.252512092055298</v>
      </c>
      <c r="J586" s="2">
        <v>11.4209136730938</v>
      </c>
      <c r="K586" s="2">
        <v>33.890940000000001</v>
      </c>
      <c r="L586" s="2">
        <v>0.14895454060272542</v>
      </c>
      <c r="M586" s="2">
        <v>15.8448231414069</v>
      </c>
      <c r="N586" s="2">
        <v>19.332254137144702</v>
      </c>
      <c r="O586" s="2">
        <v>7.9190261825445303</v>
      </c>
      <c r="P586" s="2">
        <v>43.578053471620329</v>
      </c>
      <c r="Q586" s="2">
        <v>7.2586750788643531E-2</v>
      </c>
      <c r="R586" s="2">
        <v>0.10580392820541751</v>
      </c>
      <c r="S586" s="2">
        <v>0.83453210353613705</v>
      </c>
      <c r="T586" s="2">
        <v>1.2245900000000001</v>
      </c>
      <c r="U586" s="2">
        <v>4.8140000000000002E-2</v>
      </c>
      <c r="V586" s="2">
        <v>1.5538903070000001</v>
      </c>
      <c r="W586" s="2">
        <v>2.1322187960000001</v>
      </c>
      <c r="X586" s="2">
        <v>5.5224116849999998</v>
      </c>
      <c r="Y586" s="2">
        <v>2.3713045077608337</v>
      </c>
      <c r="Z586" s="2">
        <v>31.013474115000001</v>
      </c>
      <c r="AA586" s="2">
        <v>7.0109230641507647E-2</v>
      </c>
      <c r="AB586" s="2">
        <v>4.7404428345673804</v>
      </c>
      <c r="AC586" s="2">
        <v>0.63327</v>
      </c>
      <c r="AD586" s="6">
        <f t="shared" si="53"/>
        <v>0</v>
      </c>
      <c r="AE586" s="2">
        <v>1</v>
      </c>
      <c r="AF586" s="16">
        <v>62797000</v>
      </c>
      <c r="AG586" s="16">
        <v>421585000</v>
      </c>
      <c r="AH586" s="16">
        <v>56266000</v>
      </c>
      <c r="AI586" s="16">
        <v>531795000</v>
      </c>
      <c r="AJ586" s="16">
        <v>32214000</v>
      </c>
      <c r="AK586" s="16">
        <v>171413000</v>
      </c>
      <c r="AL586" s="16">
        <v>353932000</v>
      </c>
      <c r="AM586" s="16">
        <v>417326000</v>
      </c>
      <c r="AN586" s="16">
        <v>443800000</v>
      </c>
      <c r="AO586" s="16">
        <v>125051000</v>
      </c>
      <c r="AP586" s="16">
        <v>121154000</v>
      </c>
      <c r="AQ586" s="16">
        <v>959421698.12</v>
      </c>
    </row>
    <row r="587" spans="1:43">
      <c r="A587" s="1">
        <f t="shared" si="49"/>
        <v>39996</v>
      </c>
      <c r="B587" s="1">
        <f t="shared" si="50"/>
        <v>40361</v>
      </c>
      <c r="C587" s="1">
        <f t="shared" si="51"/>
        <v>40727</v>
      </c>
      <c r="D587" s="1">
        <f t="shared" si="52"/>
        <v>41062</v>
      </c>
      <c r="E587" s="7">
        <v>41092</v>
      </c>
      <c r="F587" t="s">
        <v>608</v>
      </c>
      <c r="G587" s="10">
        <v>1545323209.8</v>
      </c>
      <c r="H587" s="10">
        <v>18.240865733837165</v>
      </c>
      <c r="I587" s="2">
        <v>9.1139112854559698</v>
      </c>
      <c r="J587" s="2">
        <v>9.6378256834729896</v>
      </c>
      <c r="K587" s="2">
        <v>85.640789999999996</v>
      </c>
      <c r="L587" s="2">
        <v>7.6615768447314811E-2</v>
      </c>
      <c r="M587" s="2">
        <v>10.569695072006001</v>
      </c>
      <c r="N587" s="2">
        <v>8.2466625477758893</v>
      </c>
      <c r="O587" s="2">
        <v>10.194149042040348</v>
      </c>
      <c r="P587" s="2">
        <v>5.550547190118988</v>
      </c>
      <c r="Q587" s="2">
        <v>0.1928086165975636</v>
      </c>
      <c r="R587" s="2">
        <v>0.11475900814230858</v>
      </c>
      <c r="S587" s="2">
        <v>0.5045048066569463</v>
      </c>
      <c r="T587" s="2">
        <v>0.82245999999999997</v>
      </c>
      <c r="U587" s="2">
        <v>-6.3259999999999997E-2</v>
      </c>
      <c r="V587" s="2">
        <v>2.2712234900000001</v>
      </c>
      <c r="W587" s="2">
        <v>2.1303471649999999</v>
      </c>
      <c r="X587" s="2">
        <v>2.2720721610000001</v>
      </c>
      <c r="Y587" s="2">
        <v>0.14262265225339871</v>
      </c>
      <c r="Z587" s="2">
        <v>5.5459490870000003</v>
      </c>
      <c r="AA587" s="2">
        <v>0.18964948917557517</v>
      </c>
      <c r="AB587" s="2">
        <v>-1.26532207629769</v>
      </c>
      <c r="AC587" s="2">
        <v>-0.10383000000000001</v>
      </c>
      <c r="AD587" s="6">
        <f t="shared" si="53"/>
        <v>0</v>
      </c>
      <c r="AE587" s="2">
        <v>1</v>
      </c>
      <c r="AF587" s="16">
        <v>77632000</v>
      </c>
      <c r="AG587" s="16">
        <v>1013264000</v>
      </c>
      <c r="AH587" s="16">
        <v>195035000</v>
      </c>
      <c r="AI587" s="16">
        <v>1699518000</v>
      </c>
      <c r="AJ587" s="16">
        <v>165317000</v>
      </c>
      <c r="AK587" s="16">
        <v>735377000</v>
      </c>
      <c r="AL587" s="16">
        <v>695236000</v>
      </c>
      <c r="AM587" s="16">
        <v>767097000</v>
      </c>
      <c r="AN587" s="16">
        <v>857415000</v>
      </c>
      <c r="AO587" s="16">
        <v>867534000</v>
      </c>
      <c r="AP587" s="16">
        <v>184204000</v>
      </c>
      <c r="AQ587" s="16">
        <v>1877803030.1400001</v>
      </c>
    </row>
    <row r="588" spans="1:43">
      <c r="A588" s="1">
        <f t="shared" si="49"/>
        <v>39996</v>
      </c>
      <c r="B588" s="1">
        <f t="shared" si="50"/>
        <v>40361</v>
      </c>
      <c r="C588" s="1">
        <f t="shared" si="51"/>
        <v>40727</v>
      </c>
      <c r="D588" s="1">
        <f t="shared" si="52"/>
        <v>41062</v>
      </c>
      <c r="E588" s="7">
        <v>41092</v>
      </c>
      <c r="F588" t="s">
        <v>609</v>
      </c>
      <c r="G588" s="10">
        <v>733812427.55999994</v>
      </c>
      <c r="H588" s="10">
        <v>11.232133125675457</v>
      </c>
      <c r="I588" s="2">
        <v>18.059502326578301</v>
      </c>
      <c r="J588" s="2">
        <v>0.94988881900490396</v>
      </c>
      <c r="K588" s="2">
        <v>7.1663899999999998</v>
      </c>
      <c r="L588" s="2">
        <v>0.10854288717537837</v>
      </c>
      <c r="M588" s="2">
        <v>1.7040539923787099</v>
      </c>
      <c r="N588" s="2">
        <v>16.600079886423099</v>
      </c>
      <c r="O588" s="2">
        <v>3.5592994894006367</v>
      </c>
      <c r="P588" s="2">
        <v>10.845090804158687</v>
      </c>
      <c r="Q588" s="2">
        <v>-2.6939107994210187E-2</v>
      </c>
      <c r="R588" s="2">
        <v>-5.3733100362264259E-2</v>
      </c>
      <c r="S588" s="2">
        <v>3.4802207960523215</v>
      </c>
      <c r="T588" s="2">
        <v>1.2121599999999999</v>
      </c>
      <c r="U588" s="2">
        <v>0.13297</v>
      </c>
      <c r="V588" s="2">
        <v>5.7668446999999998E-2</v>
      </c>
      <c r="W588" s="2">
        <v>0.10893045</v>
      </c>
      <c r="X588" s="2">
        <v>1.0457144270000001</v>
      </c>
      <c r="Y588" s="2">
        <v>0.86894716054470833</v>
      </c>
      <c r="Z588" s="2">
        <v>49.525365237999999</v>
      </c>
      <c r="AA588" s="2">
        <v>7.505347573928832E-2</v>
      </c>
      <c r="AB588" s="2">
        <v>3.1089180001172299</v>
      </c>
      <c r="AC588" s="2">
        <v>0.38989000000000001</v>
      </c>
      <c r="AD588" s="6">
        <f t="shared" si="53"/>
        <v>0</v>
      </c>
      <c r="AE588" s="2">
        <v>1</v>
      </c>
      <c r="AF588" s="16">
        <v>59066000</v>
      </c>
      <c r="AG588" s="16">
        <v>544172000</v>
      </c>
      <c r="AH588" s="16">
        <v>-80971000</v>
      </c>
      <c r="AI588" s="16">
        <v>1506911000</v>
      </c>
      <c r="AJ588" s="16">
        <v>-141279000</v>
      </c>
      <c r="AK588" s="16">
        <v>4331252000</v>
      </c>
      <c r="AL588" s="16">
        <v>3166579000</v>
      </c>
      <c r="AM588" s="16">
        <v>3593239000</v>
      </c>
      <c r="AN588" s="16">
        <v>5244383000</v>
      </c>
      <c r="AO588" s="16">
        <v>291165000</v>
      </c>
      <c r="AP588" s="16">
        <v>168312000</v>
      </c>
      <c r="AQ588" s="16">
        <v>599072815.65999997</v>
      </c>
    </row>
    <row r="589" spans="1:43">
      <c r="A589" s="1">
        <f t="shared" si="49"/>
        <v>39955</v>
      </c>
      <c r="B589" s="1">
        <f t="shared" si="50"/>
        <v>40320</v>
      </c>
      <c r="C589" s="1">
        <f t="shared" si="51"/>
        <v>40686</v>
      </c>
      <c r="D589" s="1">
        <f t="shared" si="52"/>
        <v>41021</v>
      </c>
      <c r="E589" s="7">
        <v>41051</v>
      </c>
      <c r="F589" t="s">
        <v>610</v>
      </c>
      <c r="G589" s="10">
        <v>2703221340</v>
      </c>
      <c r="H589" s="10">
        <v>26.012056221330077</v>
      </c>
      <c r="I589" s="2">
        <v>-2.0497594455472199</v>
      </c>
      <c r="J589" s="2">
        <v>-2.5434218573554701</v>
      </c>
      <c r="K589" s="2">
        <v>63.581209999999999</v>
      </c>
      <c r="L589" s="2">
        <v>5.1326174388922667E-2</v>
      </c>
      <c r="M589" s="2">
        <v>1.2321558657340399</v>
      </c>
      <c r="N589" s="2">
        <v>0.92978566731377299</v>
      </c>
      <c r="O589" s="2">
        <v>115.78080450413783</v>
      </c>
      <c r="P589" s="2">
        <v>12.587126994279307</v>
      </c>
      <c r="Q589" s="2">
        <v>0.10738433462132051</v>
      </c>
      <c r="R589" s="2">
        <v>8.296966185944997E-2</v>
      </c>
      <c r="S589" s="2">
        <v>0.48606403611271426</v>
      </c>
      <c r="T589" s="2">
        <v>1.2638</v>
      </c>
      <c r="U589" s="2">
        <v>6.2489999999999997E-2</v>
      </c>
      <c r="V589" s="2">
        <v>7.4684242889999997</v>
      </c>
      <c r="W589" s="2">
        <v>7.1255079849999996</v>
      </c>
      <c r="X589" s="2">
        <v>5.4925399060000002</v>
      </c>
      <c r="Y589" s="2">
        <v>0</v>
      </c>
      <c r="Z589" s="2">
        <v>0</v>
      </c>
      <c r="AA589" s="2">
        <v>0.30310639335508383</v>
      </c>
      <c r="AB589" s="2">
        <v>-2.2548917297156299</v>
      </c>
      <c r="AC589" s="2">
        <v>-0.34681000000000001</v>
      </c>
      <c r="AD589" s="6">
        <f t="shared" si="53"/>
        <v>0</v>
      </c>
      <c r="AE589" s="2">
        <v>1</v>
      </c>
      <c r="AF589" s="16">
        <v>33257000</v>
      </c>
      <c r="AG589" s="16">
        <v>647954000</v>
      </c>
      <c r="AH589" s="16">
        <v>75763000</v>
      </c>
      <c r="AI589" s="16">
        <v>913141000</v>
      </c>
      <c r="AJ589" s="16">
        <v>47662000</v>
      </c>
      <c r="AK589" s="16">
        <v>328060000</v>
      </c>
      <c r="AL589" s="16">
        <v>285705000</v>
      </c>
      <c r="AM589" s="16">
        <v>320399000</v>
      </c>
      <c r="AN589" s="16">
        <v>443845000</v>
      </c>
      <c r="AO589" s="16">
        <v>647954000</v>
      </c>
      <c r="AP589" s="16">
        <v>29484000</v>
      </c>
      <c r="AQ589" s="16">
        <v>3413681240</v>
      </c>
    </row>
    <row r="590" spans="1:43">
      <c r="A590" s="1">
        <f t="shared" si="49"/>
        <v>39942</v>
      </c>
      <c r="B590" s="1">
        <f t="shared" si="50"/>
        <v>40307</v>
      </c>
      <c r="C590" s="1">
        <f t="shared" si="51"/>
        <v>40673</v>
      </c>
      <c r="D590" s="1">
        <f t="shared" si="52"/>
        <v>41008</v>
      </c>
      <c r="E590" s="7">
        <v>41038</v>
      </c>
      <c r="F590" t="s">
        <v>611</v>
      </c>
      <c r="G590" s="10">
        <v>302485163.75999999</v>
      </c>
      <c r="H590" s="10">
        <v>8.1381526297796221</v>
      </c>
      <c r="I590" s="2">
        <v>20.035747819496098</v>
      </c>
      <c r="J590" s="2">
        <v>1.83755899621615</v>
      </c>
      <c r="K590" s="2">
        <v>32.124339999999997</v>
      </c>
      <c r="L590" s="2">
        <v>7.6828865076814898E-2</v>
      </c>
      <c r="M590" s="2">
        <v>3.3240198250111801</v>
      </c>
      <c r="N590" s="2">
        <v>14.0315686205809</v>
      </c>
      <c r="O590" s="2">
        <v>11.526765141887543</v>
      </c>
      <c r="P590" s="2">
        <v>0.75530671145766703</v>
      </c>
      <c r="Q590" s="2">
        <v>3.0875680745523344E-2</v>
      </c>
      <c r="R590" s="2">
        <v>0.10973778605789283</v>
      </c>
      <c r="S590" s="2">
        <v>2.6800684036370712</v>
      </c>
      <c r="T590" s="2">
        <v>1.7571300000000001</v>
      </c>
      <c r="U590" s="2">
        <v>0.26240000000000002</v>
      </c>
      <c r="V590" s="2">
        <v>0.42443483199999998</v>
      </c>
      <c r="W590" s="2">
        <v>0.62801177100000005</v>
      </c>
      <c r="X590" s="2">
        <v>6.5148306079999996</v>
      </c>
      <c r="Y590" s="2">
        <v>1.1816436212904733</v>
      </c>
      <c r="Z590" s="2">
        <v>32.911862405000001</v>
      </c>
      <c r="AA590" s="2">
        <v>2.7335764213898862E-2</v>
      </c>
      <c r="AB590" s="2">
        <v>4.9351891660894198</v>
      </c>
      <c r="AC590" s="2">
        <v>0.51429000000000002</v>
      </c>
      <c r="AD590" s="6">
        <f t="shared" si="53"/>
        <v>0</v>
      </c>
      <c r="AE590" s="2">
        <v>1</v>
      </c>
      <c r="AF590" s="16">
        <v>16498000</v>
      </c>
      <c r="AG590" s="16">
        <v>214737000</v>
      </c>
      <c r="AH590" s="16">
        <v>39465000</v>
      </c>
      <c r="AI590" s="16">
        <v>359630000</v>
      </c>
      <c r="AJ590" s="16">
        <v>29759000</v>
      </c>
      <c r="AK590" s="16">
        <v>948653000</v>
      </c>
      <c r="AL590" s="16">
        <v>867045000</v>
      </c>
      <c r="AM590" s="16">
        <v>916564000</v>
      </c>
      <c r="AN590" s="16">
        <v>963833000</v>
      </c>
      <c r="AO590" s="16">
        <v>98429000</v>
      </c>
      <c r="AP590" s="16">
        <v>51273000</v>
      </c>
      <c r="AQ590" s="16">
        <v>591011829.12</v>
      </c>
    </row>
    <row r="591" spans="1:43">
      <c r="A591" s="1">
        <f t="shared" si="49"/>
        <v>39935</v>
      </c>
      <c r="B591" s="1">
        <f t="shared" si="50"/>
        <v>40300</v>
      </c>
      <c r="C591" s="1">
        <f t="shared" si="51"/>
        <v>40666</v>
      </c>
      <c r="D591" s="1">
        <f t="shared" si="52"/>
        <v>41001</v>
      </c>
      <c r="E591" s="7">
        <v>41031</v>
      </c>
      <c r="F591" t="s">
        <v>612</v>
      </c>
      <c r="G591" s="10">
        <v>606773705.37</v>
      </c>
      <c r="H591" s="10">
        <v>3.7771625467168546</v>
      </c>
      <c r="I591" s="2">
        <v>4.1963121695346803</v>
      </c>
      <c r="J591" s="2">
        <v>3.8880807088473701</v>
      </c>
      <c r="K591" s="2">
        <v>52.479860000000002</v>
      </c>
      <c r="L591" s="2">
        <v>2.6094728751838565E-2</v>
      </c>
      <c r="M591" s="2">
        <v>6.6407209385804196</v>
      </c>
      <c r="N591" s="2">
        <v>6.6837325271021601</v>
      </c>
      <c r="O591" s="2">
        <v>8.633243161863982</v>
      </c>
      <c r="P591" s="2">
        <v>9.2000791620768751</v>
      </c>
      <c r="Q591" s="2">
        <v>7.9562077664544456E-2</v>
      </c>
      <c r="R591" s="2">
        <v>8.3427318528191852E-2</v>
      </c>
      <c r="S591" s="2">
        <v>0.75957165010795935</v>
      </c>
      <c r="T591" s="2">
        <v>2.7767200000000001</v>
      </c>
      <c r="U591" s="2">
        <v>0.38163999999999998</v>
      </c>
      <c r="V591" s="2">
        <v>1.3666167389999999</v>
      </c>
      <c r="W591" s="2">
        <v>1.057034453</v>
      </c>
      <c r="X591" s="2">
        <v>1.455284953</v>
      </c>
      <c r="Y591" s="2">
        <v>2.6051442781306451E-2</v>
      </c>
      <c r="Z591" s="2">
        <v>2.4014792260000002</v>
      </c>
      <c r="AA591" s="2">
        <v>0.41838736688054179</v>
      </c>
      <c r="AB591" s="2">
        <v>-6.96371230909803</v>
      </c>
      <c r="AC591" s="2">
        <v>-0.39300000000000002</v>
      </c>
      <c r="AD591" s="6">
        <f t="shared" si="53"/>
        <v>0</v>
      </c>
      <c r="AE591" s="2">
        <v>1</v>
      </c>
      <c r="AF591" s="16">
        <v>10627000</v>
      </c>
      <c r="AG591" s="16">
        <v>407247000</v>
      </c>
      <c r="AH591" s="16">
        <v>44975000</v>
      </c>
      <c r="AI591" s="16">
        <v>539092000</v>
      </c>
      <c r="AJ591" s="16">
        <v>32579000</v>
      </c>
      <c r="AK591" s="16">
        <v>325496000</v>
      </c>
      <c r="AL591" s="16">
        <v>307778000</v>
      </c>
      <c r="AM591" s="16">
        <v>409479000</v>
      </c>
      <c r="AN591" s="16">
        <v>409479000</v>
      </c>
      <c r="AO591" s="16">
        <v>396907000</v>
      </c>
      <c r="AP591" s="16">
        <v>51846000</v>
      </c>
      <c r="AQ591" s="16">
        <v>447599124.97000003</v>
      </c>
    </row>
    <row r="592" spans="1:43">
      <c r="A592" s="1">
        <f t="shared" si="49"/>
        <v>39935</v>
      </c>
      <c r="B592" s="1">
        <f t="shared" si="50"/>
        <v>40300</v>
      </c>
      <c r="C592" s="1">
        <f t="shared" si="51"/>
        <v>40666</v>
      </c>
      <c r="D592" s="1">
        <f t="shared" si="52"/>
        <v>41001</v>
      </c>
      <c r="E592" s="7">
        <v>41031</v>
      </c>
      <c r="F592" t="s">
        <v>613</v>
      </c>
      <c r="G592" s="10">
        <v>577140785.10000002</v>
      </c>
      <c r="H592" s="10">
        <v>-17.246662684203994</v>
      </c>
      <c r="I592" s="2">
        <v>-0.48522552040858102</v>
      </c>
      <c r="J592" s="2">
        <v>-0.10123616535273799</v>
      </c>
      <c r="K592" s="2">
        <v>47.068989999999999</v>
      </c>
      <c r="L592" s="2">
        <v>8.9907016181831837E-3</v>
      </c>
      <c r="M592" s="2">
        <v>1.24148564700048</v>
      </c>
      <c r="N592" s="2">
        <v>3.26045692532387</v>
      </c>
      <c r="O592" s="2">
        <v>3.905083863649335</v>
      </c>
      <c r="P592" s="2">
        <v>-6.6937944164437164</v>
      </c>
      <c r="Q592" s="2">
        <v>2.829995015988488E-2</v>
      </c>
      <c r="R592" s="2">
        <v>8.9707896251790403E-2</v>
      </c>
      <c r="S592" s="2">
        <v>1.9572847142130174</v>
      </c>
      <c r="T592" s="2">
        <v>2.1349800000000001</v>
      </c>
      <c r="U592" s="2">
        <v>0.29210000000000003</v>
      </c>
      <c r="V592" s="2">
        <v>0.353462465</v>
      </c>
      <c r="W592" s="2">
        <v>0.27473186199999999</v>
      </c>
      <c r="X592" s="2">
        <v>1.689015757</v>
      </c>
      <c r="Y592" s="2">
        <v>0.34075395854619062</v>
      </c>
      <c r="Z592" s="2">
        <v>25.270211594999999</v>
      </c>
      <c r="AA592" s="2">
        <v>0.30161067006307446</v>
      </c>
      <c r="AB592" s="2">
        <v>-0.22755011149878299</v>
      </c>
      <c r="AC592" s="2">
        <v>-4.7460000000000002E-2</v>
      </c>
      <c r="AD592" s="6">
        <f t="shared" si="53"/>
        <v>0</v>
      </c>
      <c r="AE592" s="2">
        <v>1</v>
      </c>
      <c r="AF592" s="16">
        <v>5026000</v>
      </c>
      <c r="AG592" s="16">
        <v>559022000</v>
      </c>
      <c r="AH592" s="16">
        <v>91316000</v>
      </c>
      <c r="AI592" s="16">
        <v>1017926000</v>
      </c>
      <c r="AJ592" s="16">
        <v>56384000</v>
      </c>
      <c r="AK592" s="16">
        <v>2474898000</v>
      </c>
      <c r="AL592" s="16">
        <v>2064602000</v>
      </c>
      <c r="AM592" s="16">
        <v>2061819000</v>
      </c>
      <c r="AN592" s="16">
        <v>1992371000</v>
      </c>
      <c r="AO592" s="16">
        <v>416946000</v>
      </c>
      <c r="AP592" s="16">
        <v>140168000</v>
      </c>
      <c r="AQ592" s="16">
        <v>547367795</v>
      </c>
    </row>
    <row r="593" spans="1:43">
      <c r="A593" s="1">
        <f t="shared" si="49"/>
        <v>39934</v>
      </c>
      <c r="B593" s="1">
        <f t="shared" si="50"/>
        <v>40299</v>
      </c>
      <c r="C593" s="1">
        <f t="shared" si="51"/>
        <v>40665</v>
      </c>
      <c r="D593" s="1">
        <f t="shared" si="52"/>
        <v>41000</v>
      </c>
      <c r="E593" s="7">
        <v>41030</v>
      </c>
      <c r="F593" t="s">
        <v>614</v>
      </c>
      <c r="G593" s="10">
        <v>1011604988.3</v>
      </c>
      <c r="H593" s="10">
        <v>-2.0146672039154514</v>
      </c>
      <c r="I593" s="2">
        <v>-19.608613129131498</v>
      </c>
      <c r="J593" s="2">
        <v>-4.3273536123869798</v>
      </c>
      <c r="K593" s="2">
        <v>29.739719999999998</v>
      </c>
      <c r="L593" s="2">
        <v>-5.9373539036933147E-2</v>
      </c>
      <c r="M593" s="2">
        <v>-0.48531068550134299</v>
      </c>
      <c r="N593" s="2">
        <v>-0.989661571087744</v>
      </c>
      <c r="O593" s="2">
        <v>12.914484844479249</v>
      </c>
      <c r="P593" s="2">
        <v>0.23375593115809989</v>
      </c>
      <c r="Q593" s="2">
        <v>-1.5772597278793658E-2</v>
      </c>
      <c r="R593" s="2">
        <v>2.232317311449785E-2</v>
      </c>
      <c r="S593" s="2">
        <v>1.6909437280187574</v>
      </c>
      <c r="T593" s="2">
        <v>2.2113999999999998</v>
      </c>
      <c r="U593" s="2">
        <v>0.26255000000000001</v>
      </c>
      <c r="V593" s="2">
        <v>0.34430473900000003</v>
      </c>
      <c r="W593" s="2">
        <v>0.47640746299999998</v>
      </c>
      <c r="X593" s="2">
        <v>1.8469996790000001</v>
      </c>
      <c r="Y593" s="2">
        <v>0.90556792873051228</v>
      </c>
      <c r="Z593" s="2">
        <v>36.982021703999997</v>
      </c>
      <c r="AA593" s="2">
        <v>0.14126538881097087</v>
      </c>
      <c r="AB593" s="2">
        <v>7.0752836093428497</v>
      </c>
      <c r="AC593" s="2">
        <v>0.33395999999999998</v>
      </c>
      <c r="AD593" s="6">
        <f t="shared" si="53"/>
        <v>0</v>
      </c>
      <c r="AE593" s="2">
        <v>1</v>
      </c>
      <c r="AF593" s="16">
        <v>-76200000</v>
      </c>
      <c r="AG593" s="16">
        <v>1283400000</v>
      </c>
      <c r="AH593" s="16">
        <v>45700000</v>
      </c>
      <c r="AI593" s="16">
        <v>2047200000</v>
      </c>
      <c r="AJ593" s="16">
        <v>-54600000</v>
      </c>
      <c r="AK593" s="16">
        <v>3442000000</v>
      </c>
      <c r="AL593" s="16">
        <v>3307900000</v>
      </c>
      <c r="AM593" s="16">
        <v>3375700000</v>
      </c>
      <c r="AN593" s="16">
        <v>3461700000</v>
      </c>
      <c r="AO593" s="16">
        <v>673500000</v>
      </c>
      <c r="AP593" s="16">
        <v>127700000</v>
      </c>
      <c r="AQ593" s="16">
        <v>1649179714.6400001</v>
      </c>
    </row>
    <row r="594" spans="1:43">
      <c r="A594" s="1">
        <f t="shared" si="49"/>
        <v>39933</v>
      </c>
      <c r="B594" s="1">
        <f t="shared" si="50"/>
        <v>40298</v>
      </c>
      <c r="C594" s="1">
        <f t="shared" si="51"/>
        <v>40664</v>
      </c>
      <c r="D594" s="1">
        <f t="shared" si="52"/>
        <v>40999</v>
      </c>
      <c r="E594" s="7">
        <v>41029</v>
      </c>
      <c r="F594" t="s">
        <v>615</v>
      </c>
      <c r="G594" s="10">
        <v>2660924926.48</v>
      </c>
      <c r="H594" s="10">
        <v>-3.1017257135955738</v>
      </c>
      <c r="I594" s="2">
        <v>6.5791572079140499</v>
      </c>
      <c r="J594" s="2">
        <v>8.6985495475796295</v>
      </c>
      <c r="K594" s="2">
        <v>69.865539999999996</v>
      </c>
      <c r="L594" s="2">
        <v>5.2843205677766507E-2</v>
      </c>
      <c r="M594" s="2">
        <v>24.121450660669101</v>
      </c>
      <c r="N594" s="2">
        <v>17.252278390278899</v>
      </c>
      <c r="O594" s="2">
        <v>11.025263801311263</v>
      </c>
      <c r="P594" s="2">
        <v>6.8364980225245722</v>
      </c>
      <c r="Q594" s="2">
        <v>0.22261268859525818</v>
      </c>
      <c r="R594" s="2">
        <v>0.17337352025160505</v>
      </c>
      <c r="S594" s="2">
        <v>0.55118379871595713</v>
      </c>
      <c r="T594" s="2">
        <v>1.5410699999999999</v>
      </c>
      <c r="U594" s="2">
        <v>0.15772</v>
      </c>
      <c r="V594" s="2">
        <v>5.1871977720000002</v>
      </c>
      <c r="W594" s="2">
        <v>4.5175275770000001</v>
      </c>
      <c r="X594" s="2">
        <v>4.267971535</v>
      </c>
      <c r="Y594" s="2">
        <v>0.35439827969763343</v>
      </c>
      <c r="Z594" s="2">
        <v>9.5269083830000003</v>
      </c>
      <c r="AA594" s="2">
        <v>9.1701790748327433E-2</v>
      </c>
      <c r="AB594" s="2">
        <v>-1.27912539212541</v>
      </c>
      <c r="AC594" s="2">
        <v>-6.0699999999999997E-2</v>
      </c>
      <c r="AD594" s="6">
        <f t="shared" si="53"/>
        <v>0</v>
      </c>
      <c r="AE594" s="2">
        <v>1</v>
      </c>
      <c r="AF594" s="16">
        <v>50124000</v>
      </c>
      <c r="AG594" s="16">
        <v>948542000</v>
      </c>
      <c r="AH594" s="16">
        <v>181253000</v>
      </c>
      <c r="AI594" s="16">
        <v>1045448000</v>
      </c>
      <c r="AJ594" s="16">
        <v>128277000</v>
      </c>
      <c r="AK594" s="16">
        <v>472695000</v>
      </c>
      <c r="AL594" s="16">
        <v>498302000</v>
      </c>
      <c r="AM594" s="16">
        <v>543327000</v>
      </c>
      <c r="AN594" s="16">
        <v>576234000</v>
      </c>
      <c r="AO594" s="16">
        <v>700342000</v>
      </c>
      <c r="AP594" s="16">
        <v>236108000</v>
      </c>
      <c r="AQ594" s="16">
        <v>2603152985.5999999</v>
      </c>
    </row>
    <row r="595" spans="1:43">
      <c r="A595" s="1">
        <f t="shared" si="49"/>
        <v>39933</v>
      </c>
      <c r="B595" s="1">
        <f t="shared" si="50"/>
        <v>40298</v>
      </c>
      <c r="C595" s="1">
        <f t="shared" si="51"/>
        <v>40664</v>
      </c>
      <c r="D595" s="1">
        <f t="shared" si="52"/>
        <v>40999</v>
      </c>
      <c r="E595" s="7">
        <v>41029</v>
      </c>
      <c r="F595" t="s">
        <v>616</v>
      </c>
      <c r="G595" s="10">
        <v>4379186250.8800001</v>
      </c>
      <c r="H595" s="10">
        <v>-1.7174174742279131</v>
      </c>
      <c r="I595" s="2">
        <v>-48.330058939096297</v>
      </c>
      <c r="J595" s="2">
        <v>-2.88443089517556</v>
      </c>
      <c r="K595" s="2">
        <v>2.3927299999999998</v>
      </c>
      <c r="L595" s="2">
        <v>-0.31511976047904194</v>
      </c>
      <c r="M595" s="2">
        <v>0.82716865286631003</v>
      </c>
      <c r="N595" s="2">
        <v>5.1802403204272398</v>
      </c>
      <c r="O595" s="2">
        <v>8.2529492714559396</v>
      </c>
      <c r="P595" s="2">
        <v>3.8378874112972183</v>
      </c>
      <c r="Q595" s="2">
        <v>-1.2496801160112599E-2</v>
      </c>
      <c r="R595" s="2">
        <v>1.1433817392755801E-2</v>
      </c>
      <c r="S595" s="2">
        <v>3.9135369721248541</v>
      </c>
      <c r="T595" s="2">
        <v>1.1188100000000001</v>
      </c>
      <c r="U595" s="2">
        <v>5.3249999999999999E-2</v>
      </c>
      <c r="V595" s="2">
        <v>8.8187566999999994E-2</v>
      </c>
      <c r="W595" s="2">
        <v>0.13984417099999999</v>
      </c>
      <c r="X595" s="2">
        <v>4.5631347440000001</v>
      </c>
      <c r="Y595" s="2">
        <v>1.9688888888888889</v>
      </c>
      <c r="Z595" s="2">
        <v>54.843198532999999</v>
      </c>
      <c r="AA595" s="2">
        <v>0.38622754491017963</v>
      </c>
      <c r="AB595" s="2">
        <v>13.856116365013399</v>
      </c>
      <c r="AC595" s="2">
        <v>0.27694999999999997</v>
      </c>
      <c r="AD595" s="6">
        <f t="shared" si="53"/>
        <v>0</v>
      </c>
      <c r="AE595" s="2">
        <v>1</v>
      </c>
      <c r="AF595" s="16">
        <v>-1684000000</v>
      </c>
      <c r="AG595" s="16">
        <v>5344000000</v>
      </c>
      <c r="AH595" s="16">
        <v>137000000</v>
      </c>
      <c r="AI595" s="16">
        <v>11982000000</v>
      </c>
      <c r="AJ595" s="16">
        <v>-586000000</v>
      </c>
      <c r="AK595" s="16">
        <v>49463000000</v>
      </c>
      <c r="AL595" s="16">
        <v>29673000000</v>
      </c>
      <c r="AM595" s="16">
        <v>36244000000</v>
      </c>
      <c r="AN595" s="16">
        <v>46892000000</v>
      </c>
      <c r="AO595" s="16">
        <v>1800000000</v>
      </c>
      <c r="AP595" s="16">
        <v>783000000</v>
      </c>
      <c r="AQ595" s="16">
        <v>6462059279.5500002</v>
      </c>
    </row>
    <row r="596" spans="1:43">
      <c r="A596" s="1">
        <f t="shared" si="49"/>
        <v>39933</v>
      </c>
      <c r="B596" s="1">
        <f t="shared" si="50"/>
        <v>40298</v>
      </c>
      <c r="C596" s="1">
        <f t="shared" si="51"/>
        <v>40664</v>
      </c>
      <c r="D596" s="1">
        <f t="shared" si="52"/>
        <v>40999</v>
      </c>
      <c r="E596" s="7">
        <v>41029</v>
      </c>
      <c r="F596" t="s">
        <v>617</v>
      </c>
      <c r="G596" s="10">
        <v>127861186.31999999</v>
      </c>
      <c r="H596" s="10">
        <v>10.758541226090633</v>
      </c>
      <c r="I596" s="2">
        <v>3.5878793483098002</v>
      </c>
      <c r="J596" s="2">
        <v>2.7925723333813202</v>
      </c>
      <c r="K596" s="2">
        <v>55.555459999999997</v>
      </c>
      <c r="L596" s="2">
        <v>-0.30149148589889962</v>
      </c>
      <c r="M596" s="2">
        <v>4.9445803944148601</v>
      </c>
      <c r="N596" s="2">
        <v>6.2186718564364796</v>
      </c>
      <c r="O596" s="2">
        <v>8.5156978488164938</v>
      </c>
      <c r="P596" s="2">
        <v>12.621762279694813</v>
      </c>
      <c r="Q596" s="2">
        <v>-5.0489419893479201E-2</v>
      </c>
      <c r="R596" s="2">
        <v>-2.7432915366977215E-2</v>
      </c>
      <c r="S596" s="2">
        <v>1.1480509822553657</v>
      </c>
      <c r="T596" s="2">
        <v>2.0888300000000002</v>
      </c>
      <c r="U596" s="2">
        <v>0.22040999999999999</v>
      </c>
      <c r="V596" s="2">
        <v>1.6178016070000001</v>
      </c>
      <c r="W596" s="2">
        <v>1.505064095</v>
      </c>
      <c r="X596" s="2">
        <v>2.3890041399999999</v>
      </c>
      <c r="Y596" s="2">
        <v>9.4590462516119592E-2</v>
      </c>
      <c r="Z596" s="2">
        <v>4.2530709499999997</v>
      </c>
      <c r="AA596" s="2">
        <v>0.146925935822382</v>
      </c>
      <c r="AB596" s="2">
        <v>-0.28032855912015398</v>
      </c>
      <c r="AC596" s="2">
        <v>-0.1522</v>
      </c>
      <c r="AD596" s="6">
        <f t="shared" si="53"/>
        <v>0</v>
      </c>
      <c r="AE596" s="2">
        <v>1</v>
      </c>
      <c r="AF596" s="16">
        <v>-24823000</v>
      </c>
      <c r="AG596" s="16">
        <v>82334000</v>
      </c>
      <c r="AH596" s="16">
        <v>-2656000</v>
      </c>
      <c r="AI596" s="16">
        <v>96818000</v>
      </c>
      <c r="AJ596" s="16">
        <v>-5612000</v>
      </c>
      <c r="AK596" s="16">
        <v>81068000</v>
      </c>
      <c r="AL596" s="16">
        <v>82832000</v>
      </c>
      <c r="AM596" s="16">
        <v>115540000</v>
      </c>
      <c r="AN596" s="16">
        <v>111152000</v>
      </c>
      <c r="AO596" s="16">
        <v>75219000</v>
      </c>
      <c r="AP596" s="16">
        <v>19645000</v>
      </c>
      <c r="AQ596" s="16">
        <v>167290884.24000001</v>
      </c>
    </row>
    <row r="597" spans="1:43">
      <c r="A597" s="1">
        <f t="shared" si="49"/>
        <v>39928</v>
      </c>
      <c r="B597" s="1">
        <f t="shared" si="50"/>
        <v>40293</v>
      </c>
      <c r="C597" s="1">
        <f t="shared" si="51"/>
        <v>40659</v>
      </c>
      <c r="D597" s="1">
        <f t="shared" si="52"/>
        <v>40994</v>
      </c>
      <c r="E597" s="7">
        <v>41024</v>
      </c>
      <c r="F597" t="s">
        <v>618</v>
      </c>
      <c r="G597" s="10">
        <v>749719903.79999995</v>
      </c>
      <c r="H597" s="10">
        <v>-16.306049893529327</v>
      </c>
      <c r="I597" s="2">
        <v>17.9781982506675</v>
      </c>
      <c r="J597" s="2">
        <v>37.434889650285299</v>
      </c>
      <c r="K597" s="2">
        <v>55.806780000000003</v>
      </c>
      <c r="L597" s="2">
        <v>8.5085702028991808E-2</v>
      </c>
      <c r="M597" s="2">
        <v>44.947875192682801</v>
      </c>
      <c r="N597" s="2">
        <v>16.688049082816399</v>
      </c>
      <c r="O597" s="2">
        <v>9.3103001912877712</v>
      </c>
      <c r="P597" s="2">
        <v>16.82807779266432</v>
      </c>
      <c r="Q597" s="2">
        <v>-0.10925388835721017</v>
      </c>
      <c r="R597" s="2">
        <v>0.19754106596184878</v>
      </c>
      <c r="S597" s="2">
        <v>0.28067567373603369</v>
      </c>
      <c r="T597" s="2">
        <v>1.5412699999999999</v>
      </c>
      <c r="U597" s="2">
        <v>7.442E-2</v>
      </c>
      <c r="V597" s="2">
        <v>6.3121288340000001</v>
      </c>
      <c r="W597" s="2">
        <v>6.0279577379999996</v>
      </c>
      <c r="X597" s="2">
        <v>2.357979818</v>
      </c>
      <c r="Y597" s="2">
        <v>0</v>
      </c>
      <c r="Z597" s="2">
        <v>0</v>
      </c>
      <c r="AA597" s="2">
        <v>0.10627974727879427</v>
      </c>
      <c r="AB597" s="2">
        <v>-1.52930563570068</v>
      </c>
      <c r="AC597" s="2">
        <v>-0.10628</v>
      </c>
      <c r="AD597" s="6">
        <f t="shared" si="53"/>
        <v>0</v>
      </c>
      <c r="AE597" s="2">
        <v>1</v>
      </c>
      <c r="AF597" s="16">
        <v>31338000</v>
      </c>
      <c r="AG597" s="16">
        <v>368311000</v>
      </c>
      <c r="AH597" s="16">
        <v>96339000</v>
      </c>
      <c r="AI597" s="16">
        <v>487691000</v>
      </c>
      <c r="AJ597" s="16">
        <v>-14955000</v>
      </c>
      <c r="AK597" s="16">
        <v>90244000</v>
      </c>
      <c r="AL597" s="16">
        <v>79643000</v>
      </c>
      <c r="AM597" s="16">
        <v>106064000</v>
      </c>
      <c r="AN597" s="16">
        <v>136883000</v>
      </c>
      <c r="AO597" s="16">
        <v>368311000</v>
      </c>
      <c r="AP597" s="16">
        <v>89185000</v>
      </c>
      <c r="AQ597" s="16">
        <v>830339122.55999994</v>
      </c>
    </row>
    <row r="598" spans="1:43">
      <c r="A598" s="1">
        <f t="shared" ref="A598:A649" si="54">E598-1096</f>
        <v>39921</v>
      </c>
      <c r="B598" s="1">
        <f t="shared" ref="B598:B649" si="55">E598-731</f>
        <v>40286</v>
      </c>
      <c r="C598" s="1">
        <f t="shared" ref="C598:C649" si="56">E598-365</f>
        <v>40652</v>
      </c>
      <c r="D598" s="1">
        <f t="shared" ref="D598:D649" si="57">E598-30</f>
        <v>40987</v>
      </c>
      <c r="E598" s="7">
        <v>41017</v>
      </c>
      <c r="F598" t="s">
        <v>619</v>
      </c>
      <c r="G598" s="10">
        <v>2594228000</v>
      </c>
      <c r="H598" s="10">
        <v>4.6243068998410219</v>
      </c>
      <c r="I598" s="2">
        <v>9.6042035969427904</v>
      </c>
      <c r="J598" s="2">
        <v>1.24938222311118</v>
      </c>
      <c r="K598" s="2">
        <v>5.7768899999999999</v>
      </c>
      <c r="L598" s="2">
        <v>5.9857531426365622E-2</v>
      </c>
      <c r="M598" s="2">
        <v>2.14312760033879</v>
      </c>
      <c r="N598" s="2">
        <v>12.068427200345701</v>
      </c>
      <c r="O598" s="2">
        <v>13.95373808180117</v>
      </c>
      <c r="P598" s="2">
        <v>28.479769035503057</v>
      </c>
      <c r="Q598" s="2">
        <v>1.0931414287842564E-2</v>
      </c>
      <c r="R598" s="2">
        <v>4.8775033519228364E-2</v>
      </c>
      <c r="S598" s="2">
        <v>2.6251855748609234</v>
      </c>
      <c r="T598" s="2">
        <v>0.96472000000000002</v>
      </c>
      <c r="U598" s="2">
        <v>-1.4630000000000001E-2</v>
      </c>
      <c r="V598" s="2">
        <v>0.57184825100000003</v>
      </c>
      <c r="W598" s="2">
        <v>0.528873869</v>
      </c>
      <c r="X598" s="2">
        <v>3.6049549160000001</v>
      </c>
      <c r="Y598" s="2">
        <v>0.31894557330061674</v>
      </c>
      <c r="Z598" s="2">
        <v>9.6011151310000002</v>
      </c>
      <c r="AA598" s="2">
        <v>4.4002273206543686E-2</v>
      </c>
      <c r="AB598" s="2">
        <v>4.4374711860329903</v>
      </c>
      <c r="AC598" s="2">
        <v>0.19782</v>
      </c>
      <c r="AD598" s="6">
        <f t="shared" si="53"/>
        <v>0</v>
      </c>
      <c r="AE598" s="2">
        <v>1</v>
      </c>
      <c r="AF598" s="16">
        <v>66988000</v>
      </c>
      <c r="AG598" s="16">
        <v>1119124000</v>
      </c>
      <c r="AH598" s="16">
        <v>99022000</v>
      </c>
      <c r="AI598" s="16">
        <v>2030178000</v>
      </c>
      <c r="AJ598" s="16">
        <v>58260000</v>
      </c>
      <c r="AK598" s="16">
        <v>2543379000</v>
      </c>
      <c r="AL598" s="16">
        <v>2894380000</v>
      </c>
      <c r="AM598" s="16">
        <v>3764092000</v>
      </c>
      <c r="AN598" s="16">
        <v>5329594000</v>
      </c>
      <c r="AO598" s="16">
        <v>848499000</v>
      </c>
      <c r="AP598" s="16">
        <v>202002000</v>
      </c>
      <c r="AQ598" s="16">
        <v>2818683000</v>
      </c>
    </row>
    <row r="599" spans="1:43">
      <c r="A599" s="1">
        <f t="shared" si="54"/>
        <v>39913</v>
      </c>
      <c r="B599" s="1">
        <f t="shared" si="55"/>
        <v>40278</v>
      </c>
      <c r="C599" s="1">
        <f t="shared" si="56"/>
        <v>40644</v>
      </c>
      <c r="D599" s="1">
        <f t="shared" si="57"/>
        <v>40979</v>
      </c>
      <c r="E599" s="7">
        <v>41009</v>
      </c>
      <c r="F599" t="s">
        <v>620</v>
      </c>
      <c r="G599" s="10">
        <v>230942555.27000001</v>
      </c>
      <c r="H599" s="10">
        <v>34.595535166899765</v>
      </c>
      <c r="I599" s="2">
        <v>8.5711074759936601</v>
      </c>
      <c r="J599" s="2">
        <v>7.4236705205437996</v>
      </c>
      <c r="K599" s="2">
        <v>40.991880000000002</v>
      </c>
      <c r="L599" s="2">
        <v>7.1897307517060416E-2</v>
      </c>
      <c r="M599" s="2">
        <v>10.5487719146451</v>
      </c>
      <c r="N599" s="2">
        <v>10.2114049253657</v>
      </c>
      <c r="O599" s="2">
        <v>5.8876400570104117</v>
      </c>
      <c r="P599" s="2">
        <v>17.300559940263796</v>
      </c>
      <c r="Q599" s="2">
        <v>4.7517331631714996E-2</v>
      </c>
      <c r="R599" s="2">
        <v>0.17676229781002462</v>
      </c>
      <c r="S599" s="2">
        <v>0.76932869599946752</v>
      </c>
      <c r="T599" s="2">
        <v>2.6770700000000001</v>
      </c>
      <c r="U599" s="2">
        <v>0.26633000000000001</v>
      </c>
      <c r="V599" s="2">
        <v>1.80273767</v>
      </c>
      <c r="W599" s="2">
        <v>1.703328189</v>
      </c>
      <c r="X599" s="2">
        <v>1.964702462</v>
      </c>
      <c r="Y599" s="2">
        <v>0.1253086747172569</v>
      </c>
      <c r="Z599" s="2">
        <v>6.6670295350000002</v>
      </c>
      <c r="AA599" s="2">
        <v>0.2038766307564196</v>
      </c>
      <c r="AB599" s="2">
        <v>-0.368002726481654</v>
      </c>
      <c r="AC599" s="2">
        <v>-9.4899999999999998E-2</v>
      </c>
      <c r="AD599" s="6">
        <f t="shared" si="53"/>
        <v>0</v>
      </c>
      <c r="AE599" s="2">
        <v>1</v>
      </c>
      <c r="AF599" s="16">
        <v>13728000</v>
      </c>
      <c r="AG599" s="16">
        <v>190939000</v>
      </c>
      <c r="AH599" s="16">
        <v>42488000</v>
      </c>
      <c r="AI599" s="16">
        <v>240368000</v>
      </c>
      <c r="AJ599" s="16">
        <v>8787000</v>
      </c>
      <c r="AK599" s="16">
        <v>133140000</v>
      </c>
      <c r="AL599" s="16">
        <v>93823000</v>
      </c>
      <c r="AM599" s="16">
        <v>140992000</v>
      </c>
      <c r="AN599" s="16">
        <v>184922000</v>
      </c>
      <c r="AO599" s="16">
        <v>169677000</v>
      </c>
      <c r="AP599" s="16">
        <v>53499000</v>
      </c>
      <c r="AQ599" s="16">
        <v>314982855.41000003</v>
      </c>
    </row>
    <row r="600" spans="1:43">
      <c r="A600" s="1">
        <f t="shared" si="54"/>
        <v>39907</v>
      </c>
      <c r="B600" s="1">
        <f t="shared" si="55"/>
        <v>40272</v>
      </c>
      <c r="C600" s="1">
        <f t="shared" si="56"/>
        <v>40638</v>
      </c>
      <c r="D600" s="1">
        <f t="shared" si="57"/>
        <v>40973</v>
      </c>
      <c r="E600" s="7">
        <v>41003</v>
      </c>
      <c r="F600" t="s">
        <v>621</v>
      </c>
      <c r="G600" s="10">
        <v>94430011.700000003</v>
      </c>
      <c r="H600" s="10">
        <v>52.697217853757536</v>
      </c>
      <c r="I600" s="2">
        <v>-18.228896586532802</v>
      </c>
      <c r="J600" s="2">
        <v>-8.8814592124243408</v>
      </c>
      <c r="K600" s="2">
        <v>47.567979999999999</v>
      </c>
      <c r="L600" s="2">
        <v>-3.0865705293813706E-2</v>
      </c>
      <c r="M600" s="2">
        <v>7.7797026032328098</v>
      </c>
      <c r="N600" s="2">
        <v>3.7422404806565299</v>
      </c>
      <c r="O600" s="2">
        <v>8.1121195512703821</v>
      </c>
      <c r="P600" s="2">
        <v>6.5243320673776353</v>
      </c>
      <c r="Q600" s="2">
        <v>6.5872844682313927E-2</v>
      </c>
      <c r="R600" s="2">
        <v>4.0954837318442731E-2</v>
      </c>
      <c r="S600" s="2">
        <v>0.42093764275601031</v>
      </c>
      <c r="T600" s="2">
        <v>0.47371999999999997</v>
      </c>
      <c r="U600" s="2">
        <v>-8.9950000000000002E-2</v>
      </c>
      <c r="V600" s="2">
        <v>0.48024544699999999</v>
      </c>
      <c r="W600" s="2">
        <v>2.102641878</v>
      </c>
      <c r="X600" s="2">
        <v>1.138209687</v>
      </c>
      <c r="Y600" s="2">
        <v>4.1715845047612881</v>
      </c>
      <c r="Z600" s="2">
        <v>82.577051287000003</v>
      </c>
      <c r="AA600" s="2">
        <v>5.2870809651306624E-2</v>
      </c>
      <c r="AB600" s="2">
        <v>14.8259695470267</v>
      </c>
      <c r="AC600" s="2">
        <v>0.75375999999999999</v>
      </c>
      <c r="AD600" s="6">
        <f t="shared" si="53"/>
        <v>0</v>
      </c>
      <c r="AE600" s="2">
        <v>1</v>
      </c>
      <c r="AF600" s="16">
        <v>-19713000</v>
      </c>
      <c r="AG600" s="16">
        <v>638670000</v>
      </c>
      <c r="AH600" s="16">
        <v>28868000</v>
      </c>
      <c r="AI600" s="16">
        <v>704874000</v>
      </c>
      <c r="AJ600" s="16">
        <v>19545000</v>
      </c>
      <c r="AK600" s="16">
        <v>245538000</v>
      </c>
      <c r="AL600" s="16">
        <v>256239000</v>
      </c>
      <c r="AM600" s="16">
        <v>275960000</v>
      </c>
      <c r="AN600" s="16">
        <v>296708000</v>
      </c>
      <c r="AO600" s="16">
        <v>123496000</v>
      </c>
      <c r="AP600" s="16">
        <v>76906000</v>
      </c>
      <c r="AQ600" s="16">
        <v>623870666.21000004</v>
      </c>
    </row>
    <row r="601" spans="1:43">
      <c r="A601" s="1">
        <f t="shared" si="54"/>
        <v>39905</v>
      </c>
      <c r="B601" s="1">
        <f t="shared" si="55"/>
        <v>40270</v>
      </c>
      <c r="C601" s="1">
        <f t="shared" si="56"/>
        <v>40636</v>
      </c>
      <c r="D601" s="1">
        <f t="shared" si="57"/>
        <v>40971</v>
      </c>
      <c r="E601" s="7">
        <v>41001</v>
      </c>
      <c r="F601" t="s">
        <v>622</v>
      </c>
      <c r="G601" s="10">
        <v>7525633904.1800003</v>
      </c>
      <c r="H601" s="10">
        <v>11.68414361987355</v>
      </c>
      <c r="I601" s="2">
        <v>32.316287064890403</v>
      </c>
      <c r="J601" s="2">
        <v>4.6618725424209204</v>
      </c>
      <c r="K601" s="2">
        <v>63.376730000000002</v>
      </c>
      <c r="L601" s="2">
        <v>0.1049534085335949</v>
      </c>
      <c r="M601" s="2">
        <v>10.251868645718901</v>
      </c>
      <c r="N601" s="2">
        <v>23.717909316286601</v>
      </c>
      <c r="O601" s="2">
        <v>7.6754186651435541</v>
      </c>
      <c r="P601" s="2">
        <v>1.9152591151063543</v>
      </c>
      <c r="Q601" s="2">
        <v>1.7469255371863598E-2</v>
      </c>
      <c r="R601" s="2">
        <v>6.0801551389786684E-2</v>
      </c>
      <c r="S601" s="2">
        <v>1.4349709114414997</v>
      </c>
      <c r="T601" s="2">
        <v>1.41778</v>
      </c>
      <c r="U601" s="2">
        <v>0.15615000000000001</v>
      </c>
      <c r="V601" s="2">
        <v>0.70982154099999994</v>
      </c>
      <c r="W601" s="2">
        <v>0.892574325</v>
      </c>
      <c r="X601" s="2">
        <v>5.1019846040000001</v>
      </c>
      <c r="Y601" s="2">
        <v>2.0870552611657835</v>
      </c>
      <c r="Z601" s="2">
        <v>32.826012980999998</v>
      </c>
      <c r="AA601" s="2">
        <v>0.25443436324995911</v>
      </c>
      <c r="AB601" s="2">
        <v>4.7040389972144796</v>
      </c>
      <c r="AC601" s="2">
        <v>0.41410999999999998</v>
      </c>
      <c r="AD601" s="6">
        <f t="shared" si="53"/>
        <v>0</v>
      </c>
      <c r="AE601" s="2">
        <v>1</v>
      </c>
      <c r="AF601" s="16">
        <v>513600000</v>
      </c>
      <c r="AG601" s="16">
        <v>4893600000</v>
      </c>
      <c r="AH601" s="16">
        <v>470300000</v>
      </c>
      <c r="AI601" s="16">
        <v>7735000000</v>
      </c>
      <c r="AJ601" s="16">
        <v>193900000</v>
      </c>
      <c r="AK601" s="16">
        <v>10507500000</v>
      </c>
      <c r="AL601" s="16">
        <v>10205200000</v>
      </c>
      <c r="AM601" s="16">
        <v>10862800000</v>
      </c>
      <c r="AN601" s="16">
        <v>11099500000</v>
      </c>
      <c r="AO601" s="16">
        <v>1585200000</v>
      </c>
      <c r="AP601" s="16">
        <v>1313100000</v>
      </c>
      <c r="AQ601" s="16">
        <v>10078592249.200001</v>
      </c>
    </row>
    <row r="602" spans="1:43">
      <c r="A602" s="1">
        <f t="shared" si="54"/>
        <v>39891</v>
      </c>
      <c r="B602" s="1">
        <f t="shared" si="55"/>
        <v>40256</v>
      </c>
      <c r="C602" s="1">
        <f t="shared" si="56"/>
        <v>40622</v>
      </c>
      <c r="D602" s="1">
        <f t="shared" si="57"/>
        <v>40957</v>
      </c>
      <c r="E602" s="7">
        <v>40987</v>
      </c>
      <c r="F602" t="s">
        <v>623</v>
      </c>
      <c r="G602" s="10">
        <v>1495297538.26</v>
      </c>
      <c r="H602" s="10">
        <v>5.3784854835953961</v>
      </c>
      <c r="I602" s="2">
        <v>11.222727986187399</v>
      </c>
      <c r="J602" s="2">
        <v>15.5773420479303</v>
      </c>
      <c r="K602" s="2">
        <v>49.694899999999997</v>
      </c>
      <c r="L602" s="2">
        <v>0.11522497094471194</v>
      </c>
      <c r="M602" s="2">
        <v>24.008714596949901</v>
      </c>
      <c r="N602" s="2">
        <v>14.101087651951399</v>
      </c>
      <c r="O602" s="2">
        <v>10.367432558250147</v>
      </c>
      <c r="P602" s="2">
        <v>8.7801262295096674</v>
      </c>
      <c r="Q602" s="2">
        <v>6.6145960458872347E-2</v>
      </c>
      <c r="R602" s="2">
        <v>0.20153503342411488</v>
      </c>
      <c r="S602" s="2">
        <v>0.50717999504827926</v>
      </c>
      <c r="T602" s="2">
        <v>0.92679</v>
      </c>
      <c r="U602" s="2">
        <v>-1.052E-2</v>
      </c>
      <c r="V602" s="2">
        <v>3.948744585</v>
      </c>
      <c r="W602" s="2">
        <v>3.8465659360000002</v>
      </c>
      <c r="X602" s="2">
        <v>2.9176972860000001</v>
      </c>
      <c r="Y602" s="2">
        <v>9.0135746606334846E-2</v>
      </c>
      <c r="Z602" s="2">
        <v>3.1151346439999998</v>
      </c>
      <c r="AA602" s="2">
        <v>0.10227461397974431</v>
      </c>
      <c r="AB602" s="2">
        <v>-0.45737572229510498</v>
      </c>
      <c r="AC602" s="2">
        <v>-1.959E-2</v>
      </c>
      <c r="AD602" s="6">
        <f t="shared" si="53"/>
        <v>0</v>
      </c>
      <c r="AE602" s="2">
        <v>1</v>
      </c>
      <c r="AF602" s="16">
        <v>69400000</v>
      </c>
      <c r="AG602" s="16">
        <v>602300000</v>
      </c>
      <c r="AH602" s="16">
        <v>162800000</v>
      </c>
      <c r="AI602" s="16">
        <v>807800000</v>
      </c>
      <c r="AJ602" s="16">
        <v>27100000</v>
      </c>
      <c r="AK602" s="16">
        <v>319900000</v>
      </c>
      <c r="AL602" s="16">
        <v>360100000</v>
      </c>
      <c r="AM602" s="16">
        <v>409700000</v>
      </c>
      <c r="AN602" s="16">
        <v>409700000</v>
      </c>
      <c r="AO602" s="16">
        <v>552500000</v>
      </c>
      <c r="AP602" s="16">
        <v>170300000</v>
      </c>
      <c r="AQ602" s="16">
        <v>1765573764.6700001</v>
      </c>
    </row>
    <row r="603" spans="1:43">
      <c r="A603" s="1">
        <f t="shared" si="54"/>
        <v>39884</v>
      </c>
      <c r="B603" s="1">
        <f t="shared" si="55"/>
        <v>40249</v>
      </c>
      <c r="C603" s="1">
        <f t="shared" si="56"/>
        <v>40615</v>
      </c>
      <c r="D603" s="1">
        <f t="shared" si="57"/>
        <v>40950</v>
      </c>
      <c r="E603" s="7">
        <v>40980</v>
      </c>
      <c r="F603" t="s">
        <v>624</v>
      </c>
      <c r="G603" s="10">
        <v>835553863.08000004</v>
      </c>
      <c r="H603" s="10">
        <v>-8.7572171956670886</v>
      </c>
      <c r="I603" s="2">
        <v>14.748643153791299</v>
      </c>
      <c r="J603" s="2">
        <v>9.3561395934190106</v>
      </c>
      <c r="K603" s="2">
        <v>57.222810000000003</v>
      </c>
      <c r="L603" s="2">
        <v>0.13311185306081871</v>
      </c>
      <c r="M603" s="2">
        <v>9.8209610597194494</v>
      </c>
      <c r="N603" s="2">
        <v>14.4450914927856</v>
      </c>
      <c r="O603" s="2">
        <v>18.616974065556711</v>
      </c>
      <c r="P603" s="2">
        <v>9.9992013908218791</v>
      </c>
      <c r="Q603" s="2">
        <v>5.5910820703864168E-2</v>
      </c>
      <c r="R603" s="2">
        <v>9.5200460290463515E-2</v>
      </c>
      <c r="S603" s="2">
        <v>1.1037466041986752</v>
      </c>
      <c r="T603" s="2">
        <v>3.30646</v>
      </c>
      <c r="U603" s="2">
        <v>0.4</v>
      </c>
      <c r="V603" s="2">
        <v>2.9371122770000002</v>
      </c>
      <c r="W603" s="2">
        <v>2.7939399159999998</v>
      </c>
      <c r="X603" s="2">
        <v>4.2922308129999998</v>
      </c>
      <c r="Y603" s="2">
        <v>0</v>
      </c>
      <c r="Z603" s="2">
        <v>0</v>
      </c>
      <c r="AA603" s="2">
        <v>0.20480297369024245</v>
      </c>
      <c r="AB603" s="2">
        <v>-3.4184329710144898</v>
      </c>
      <c r="AC603" s="2">
        <v>-0.20843999999999999</v>
      </c>
      <c r="AD603" s="6">
        <f t="shared" si="53"/>
        <v>0</v>
      </c>
      <c r="AE603" s="2">
        <v>1</v>
      </c>
      <c r="AF603" s="16">
        <v>48201000</v>
      </c>
      <c r="AG603" s="16">
        <v>362109000</v>
      </c>
      <c r="AH603" s="16">
        <v>45171000</v>
      </c>
      <c r="AI603" s="16">
        <v>474483000</v>
      </c>
      <c r="AJ603" s="16">
        <v>29281000</v>
      </c>
      <c r="AK603" s="16">
        <v>398018000</v>
      </c>
      <c r="AL603" s="16">
        <v>385185000</v>
      </c>
      <c r="AM603" s="16">
        <v>443989000</v>
      </c>
      <c r="AN603" s="16">
        <v>523709000</v>
      </c>
      <c r="AO603" s="16">
        <v>362109000</v>
      </c>
      <c r="AP603" s="16">
        <v>81685000</v>
      </c>
      <c r="AQ603" s="16">
        <v>1520727526.5450001</v>
      </c>
    </row>
    <row r="604" spans="1:43">
      <c r="A604" s="1">
        <f t="shared" si="54"/>
        <v>39879</v>
      </c>
      <c r="B604" s="1">
        <f t="shared" si="55"/>
        <v>40244</v>
      </c>
      <c r="C604" s="1">
        <f t="shared" si="56"/>
        <v>40610</v>
      </c>
      <c r="D604" s="1">
        <f t="shared" si="57"/>
        <v>40945</v>
      </c>
      <c r="E604" s="7">
        <v>40975</v>
      </c>
      <c r="F604" t="s">
        <v>625</v>
      </c>
      <c r="G604" s="10">
        <v>253607801.78999999</v>
      </c>
      <c r="H604" s="10">
        <v>-4.7460371637140621</v>
      </c>
      <c r="I604" s="2">
        <v>23.561152192073301</v>
      </c>
      <c r="J604" s="2">
        <v>15.223458103104999</v>
      </c>
      <c r="K604" s="2">
        <v>37.03351</v>
      </c>
      <c r="L604" s="2">
        <v>0.20819754598543339</v>
      </c>
      <c r="M604" s="2">
        <v>18.3740214462205</v>
      </c>
      <c r="N604" s="2">
        <v>26.318622790841498</v>
      </c>
      <c r="O604" s="2">
        <v>8.6200463884737708</v>
      </c>
      <c r="P604" s="2">
        <v>37.130136207735347</v>
      </c>
      <c r="Q604" s="2">
        <v>4.5171401840760614E-2</v>
      </c>
      <c r="R604" s="2">
        <v>9.8011682767917316E-2</v>
      </c>
      <c r="S604" s="2">
        <v>1.1706826181382461</v>
      </c>
      <c r="T604" s="2">
        <v>2.9773700000000001</v>
      </c>
      <c r="U604" s="2">
        <v>0.23391999999999999</v>
      </c>
      <c r="V604" s="2">
        <v>1.991441443</v>
      </c>
      <c r="W604" s="2">
        <v>1.8882082170000001</v>
      </c>
      <c r="X604" s="2">
        <v>2.8686298219999999</v>
      </c>
      <c r="Y604" s="2">
        <v>0</v>
      </c>
      <c r="Z604" s="2">
        <v>0</v>
      </c>
      <c r="AA604" s="2">
        <v>0.12879202117189037</v>
      </c>
      <c r="AB604" s="2">
        <v>-1.2592615737280299</v>
      </c>
      <c r="AC604" s="2">
        <v>-0.14721000000000001</v>
      </c>
      <c r="AD604" s="6">
        <f t="shared" si="53"/>
        <v>0</v>
      </c>
      <c r="AE604" s="2">
        <v>1</v>
      </c>
      <c r="AF604" s="16">
        <v>19038000</v>
      </c>
      <c r="AG604" s="16">
        <v>91442000</v>
      </c>
      <c r="AH604" s="16">
        <v>10470000</v>
      </c>
      <c r="AI604" s="16">
        <v>106824000</v>
      </c>
      <c r="AJ604" s="16">
        <v>5649000</v>
      </c>
      <c r="AK604" s="16">
        <v>48696000</v>
      </c>
      <c r="AL604" s="16">
        <v>71764000</v>
      </c>
      <c r="AM604" s="16">
        <v>94307000</v>
      </c>
      <c r="AN604" s="16">
        <v>125057000</v>
      </c>
      <c r="AO604" s="16">
        <v>91442000</v>
      </c>
      <c r="AP604" s="16">
        <v>26097000</v>
      </c>
      <c r="AQ604" s="16">
        <v>224957350.59999999</v>
      </c>
    </row>
    <row r="605" spans="1:43">
      <c r="A605" s="1">
        <f t="shared" si="54"/>
        <v>39877</v>
      </c>
      <c r="B605" s="1">
        <f t="shared" si="55"/>
        <v>40242</v>
      </c>
      <c r="C605" s="1">
        <f t="shared" si="56"/>
        <v>40608</v>
      </c>
      <c r="D605" s="1">
        <f t="shared" si="57"/>
        <v>40943</v>
      </c>
      <c r="E605" s="7">
        <v>40973</v>
      </c>
      <c r="F605" t="s">
        <v>626</v>
      </c>
      <c r="G605" s="10">
        <v>258491439.90000001</v>
      </c>
      <c r="H605" s="10">
        <v>-20.461214959882945</v>
      </c>
      <c r="I605" s="2">
        <v>5.5784693202316999</v>
      </c>
      <c r="J605" s="2">
        <v>8.6838726064317697</v>
      </c>
      <c r="K605" s="2">
        <v>91.406649999999999</v>
      </c>
      <c r="L605" s="2">
        <v>1.8615988610380087E-2</v>
      </c>
      <c r="M605" s="2">
        <v>17.9999153343587</v>
      </c>
      <c r="N605" s="2">
        <v>5.9093720249883601</v>
      </c>
      <c r="O605" s="2">
        <v>19.139882664042801</v>
      </c>
      <c r="P605" s="2">
        <v>57.160148927120012</v>
      </c>
      <c r="Q605" s="2">
        <v>0.37570332480818414</v>
      </c>
      <c r="R605" s="2">
        <v>9.1035428263198506E-2</v>
      </c>
      <c r="S605" s="2">
        <v>0.21969418868603022</v>
      </c>
      <c r="T605" s="2">
        <v>0.92239000000000004</v>
      </c>
      <c r="U605" s="2">
        <v>-1.583E-2</v>
      </c>
      <c r="V605" s="2">
        <v>3.9391907659999998</v>
      </c>
      <c r="W605" s="2">
        <v>4.3917991729999999</v>
      </c>
      <c r="X605" s="2">
        <v>2.432839768</v>
      </c>
      <c r="Y605" s="2">
        <v>0.72789026901609255</v>
      </c>
      <c r="Z605" s="2">
        <v>24.929182461</v>
      </c>
      <c r="AA605" s="2">
        <v>0.17471633806462747</v>
      </c>
      <c r="AB605" s="2">
        <v>1.7347141430750399</v>
      </c>
      <c r="AC605" s="2">
        <v>0.24654000000000001</v>
      </c>
      <c r="AD605" s="6">
        <f t="shared" si="53"/>
        <v>0</v>
      </c>
      <c r="AE605" s="2">
        <v>1</v>
      </c>
      <c r="AF605" s="16">
        <v>3452000</v>
      </c>
      <c r="AG605" s="16">
        <v>185432000</v>
      </c>
      <c r="AH605" s="16">
        <v>24303000</v>
      </c>
      <c r="AI605" s="16">
        <v>266962000</v>
      </c>
      <c r="AJ605" s="16">
        <v>22035000</v>
      </c>
      <c r="AK605" s="16">
        <v>18250000</v>
      </c>
      <c r="AL605" s="16">
        <v>42768000</v>
      </c>
      <c r="AM605" s="16">
        <v>42768000</v>
      </c>
      <c r="AN605" s="16">
        <v>58650000</v>
      </c>
      <c r="AO605" s="16">
        <v>107317000</v>
      </c>
      <c r="AP605" s="16">
        <v>16261000</v>
      </c>
      <c r="AQ605" s="16">
        <v>311233632</v>
      </c>
    </row>
    <row r="606" spans="1:43">
      <c r="A606" s="1">
        <f t="shared" si="54"/>
        <v>39864</v>
      </c>
      <c r="B606" s="1">
        <f t="shared" si="55"/>
        <v>40229</v>
      </c>
      <c r="C606" s="1">
        <f t="shared" si="56"/>
        <v>40595</v>
      </c>
      <c r="D606" s="1">
        <f t="shared" si="57"/>
        <v>40930</v>
      </c>
      <c r="E606" s="7">
        <v>40960</v>
      </c>
      <c r="F606" t="s">
        <v>627</v>
      </c>
      <c r="G606" s="10">
        <v>577628693</v>
      </c>
      <c r="H606" s="10">
        <v>5.4559681747274587</v>
      </c>
      <c r="I606" s="2">
        <v>9.6578648017392794</v>
      </c>
      <c r="J606" s="2">
        <v>9.3021386283423393</v>
      </c>
      <c r="K606" s="2">
        <v>47.844639999999998</v>
      </c>
      <c r="L606" s="2">
        <v>3.4426003532140953E-2</v>
      </c>
      <c r="M606" s="2">
        <v>22.723347535533598</v>
      </c>
      <c r="N606" s="2">
        <v>9.9667758971133402</v>
      </c>
      <c r="O606" s="2">
        <v>11.235524201594187</v>
      </c>
      <c r="P606" s="2">
        <v>3.4752973901637367</v>
      </c>
      <c r="Q606" s="2">
        <v>0.25560904579358712</v>
      </c>
      <c r="R606" s="2">
        <v>8.2002577304956484E-2</v>
      </c>
      <c r="S606" s="2">
        <v>0.31838799225673137</v>
      </c>
      <c r="T606" s="2">
        <v>1.98461</v>
      </c>
      <c r="U606" s="2">
        <v>5.0500000000000003E-2</v>
      </c>
      <c r="V606" s="2">
        <v>1.6255791500000001</v>
      </c>
      <c r="W606" s="2">
        <v>2.7587165109999998</v>
      </c>
      <c r="X606" s="2">
        <v>1.6046544300000001</v>
      </c>
      <c r="Y606" s="2">
        <v>1.3457764929580578</v>
      </c>
      <c r="Z606" s="2">
        <v>41.818920149</v>
      </c>
      <c r="AA606" s="2">
        <v>1.5709662255221336E-2</v>
      </c>
      <c r="AB606" s="2">
        <v>9.4502953148694999</v>
      </c>
      <c r="AC606" s="2">
        <v>0.55798999999999999</v>
      </c>
      <c r="AD606" s="6">
        <f t="shared" si="53"/>
        <v>0</v>
      </c>
      <c r="AE606" s="2">
        <v>1</v>
      </c>
      <c r="AF606" s="16">
        <v>29220000</v>
      </c>
      <c r="AG606" s="16">
        <v>848777000</v>
      </c>
      <c r="AH606" s="16">
        <v>86670000</v>
      </c>
      <c r="AI606" s="16">
        <v>1056918000</v>
      </c>
      <c r="AJ606" s="16">
        <v>86015000</v>
      </c>
      <c r="AK606" s="16">
        <v>306571000</v>
      </c>
      <c r="AL606" s="16">
        <v>294346000</v>
      </c>
      <c r="AM606" s="16">
        <v>292602000</v>
      </c>
      <c r="AN606" s="16">
        <v>336510000</v>
      </c>
      <c r="AO606" s="16">
        <v>361832000</v>
      </c>
      <c r="AP606" s="16">
        <v>95221000</v>
      </c>
      <c r="AQ606" s="16">
        <v>1069857850</v>
      </c>
    </row>
    <row r="607" spans="1:43">
      <c r="A607" s="1">
        <f t="shared" si="54"/>
        <v>39864</v>
      </c>
      <c r="B607" s="1">
        <f t="shared" si="55"/>
        <v>40229</v>
      </c>
      <c r="C607" s="1">
        <f t="shared" si="56"/>
        <v>40595</v>
      </c>
      <c r="D607" s="1">
        <f t="shared" si="57"/>
        <v>40930</v>
      </c>
      <c r="E607" s="7">
        <v>40960</v>
      </c>
      <c r="F607" t="s">
        <v>628</v>
      </c>
      <c r="G607" s="10">
        <v>773116539.32000005</v>
      </c>
      <c r="H607" s="10">
        <v>-9.3354202793875967</v>
      </c>
      <c r="I607" s="2">
        <v>11.2699794829471</v>
      </c>
      <c r="J607" s="2">
        <v>5.9084582333124898</v>
      </c>
      <c r="K607" s="2">
        <v>43.513330000000003</v>
      </c>
      <c r="L607" s="2">
        <v>5.607735018776927E-2</v>
      </c>
      <c r="M607" s="2">
        <v>9.5237326770621102</v>
      </c>
      <c r="N607" s="2">
        <v>6.1801736881186597</v>
      </c>
      <c r="O607" s="2">
        <v>9.3109828862145338</v>
      </c>
      <c r="P607" s="2">
        <v>-4.9739075958041425</v>
      </c>
      <c r="Q607" s="2">
        <v>-1.6832481345848593E-2</v>
      </c>
      <c r="R607" s="2">
        <v>5.028118720272947E-2</v>
      </c>
      <c r="S607" s="2">
        <v>0.55520839658238275</v>
      </c>
      <c r="T607" s="2">
        <v>1.68973</v>
      </c>
      <c r="U607" s="2">
        <v>6.9449999999999998E-2</v>
      </c>
      <c r="V607" s="2">
        <v>0.845422699</v>
      </c>
      <c r="W607" s="2">
        <v>1.3484424880000001</v>
      </c>
      <c r="X607" s="2">
        <v>1.6212789729999999</v>
      </c>
      <c r="Y607" s="2">
        <v>0.93695844582784804</v>
      </c>
      <c r="Z607" s="2">
        <v>39.032728225</v>
      </c>
      <c r="AA607" s="2">
        <v>2.8242187799989247E-2</v>
      </c>
      <c r="AB607" s="2">
        <v>30.031782497182501</v>
      </c>
      <c r="AC607" s="2">
        <v>0.45548</v>
      </c>
      <c r="AD607" s="6">
        <f t="shared" si="53"/>
        <v>0</v>
      </c>
      <c r="AE607" s="2">
        <v>1</v>
      </c>
      <c r="AF607" s="16">
        <v>58416000</v>
      </c>
      <c r="AG607" s="16">
        <v>1041704000</v>
      </c>
      <c r="AH607" s="16">
        <v>86950000</v>
      </c>
      <c r="AI607" s="16">
        <v>1729275000</v>
      </c>
      <c r="AJ607" s="16">
        <v>-16161000</v>
      </c>
      <c r="AK607" s="16">
        <v>1139201000</v>
      </c>
      <c r="AL607" s="16">
        <v>921557000</v>
      </c>
      <c r="AM607" s="16">
        <v>960108000</v>
      </c>
      <c r="AN607" s="16">
        <v>960108000</v>
      </c>
      <c r="AO607" s="16">
        <v>537804000</v>
      </c>
      <c r="AP607" s="16">
        <v>143586000</v>
      </c>
      <c r="AQ607" s="16">
        <v>1336926788.7</v>
      </c>
    </row>
    <row r="608" spans="1:43">
      <c r="A608" s="1">
        <f t="shared" si="54"/>
        <v>39852</v>
      </c>
      <c r="B608" s="1">
        <f t="shared" si="55"/>
        <v>40217</v>
      </c>
      <c r="C608" s="1">
        <f t="shared" si="56"/>
        <v>40583</v>
      </c>
      <c r="D608" s="1">
        <f t="shared" si="57"/>
        <v>40918</v>
      </c>
      <c r="E608" s="7">
        <v>40948</v>
      </c>
      <c r="F608" t="s">
        <v>629</v>
      </c>
      <c r="G608" s="10">
        <v>1118906715.8499999</v>
      </c>
      <c r="H608" s="10">
        <v>-25.732881605829657</v>
      </c>
      <c r="I608" s="2">
        <v>-5.3139378330930302</v>
      </c>
      <c r="J608" s="2">
        <v>-6.6857282116586596</v>
      </c>
      <c r="K608" s="2">
        <v>66.942999999999998</v>
      </c>
      <c r="L608" s="2">
        <v>-1.3253188522944888E-2</v>
      </c>
      <c r="M608" s="2">
        <v>-6.4687973034664301</v>
      </c>
      <c r="N608" s="2">
        <v>-4.9288950785586803</v>
      </c>
      <c r="O608" s="2">
        <v>37.395921952498291</v>
      </c>
      <c r="P608" s="2">
        <v>24.12972499681489</v>
      </c>
      <c r="Q608" s="2">
        <v>8.9663892108313145E-2</v>
      </c>
      <c r="R608" s="2">
        <v>6.8326728212646709E-2</v>
      </c>
      <c r="S608" s="2">
        <v>0.45295665055475376</v>
      </c>
      <c r="T608" s="2">
        <v>1.6471199999999999</v>
      </c>
      <c r="U608" s="2">
        <v>0.16786000000000001</v>
      </c>
      <c r="V608" s="2">
        <v>5.2771595739999997</v>
      </c>
      <c r="W608" s="2">
        <v>4.8964080729999999</v>
      </c>
      <c r="X608" s="2">
        <v>4.1029808120000002</v>
      </c>
      <c r="Y608" s="2">
        <v>4.0975265592988071E-4</v>
      </c>
      <c r="Z608" s="2">
        <v>5.0473009999999997E-3</v>
      </c>
      <c r="AA608" s="2">
        <v>0.38405494404149015</v>
      </c>
      <c r="AB608" s="2">
        <v>-3.4774950843443202</v>
      </c>
      <c r="AC608" s="2">
        <v>-0.38364999999999999</v>
      </c>
      <c r="AD608" s="6">
        <f t="shared" si="53"/>
        <v>0</v>
      </c>
      <c r="AE608" s="2">
        <v>1</v>
      </c>
      <c r="AF608" s="16">
        <v>-4886000</v>
      </c>
      <c r="AG608" s="16">
        <v>368666000</v>
      </c>
      <c r="AH608" s="16">
        <v>35792000</v>
      </c>
      <c r="AI608" s="16">
        <v>523836000</v>
      </c>
      <c r="AJ608" s="16">
        <v>21275000</v>
      </c>
      <c r="AK608" s="16">
        <v>128070000</v>
      </c>
      <c r="AL608" s="16">
        <v>168419000</v>
      </c>
      <c r="AM608" s="16">
        <v>237275000</v>
      </c>
      <c r="AN608" s="16">
        <v>237275000</v>
      </c>
      <c r="AO608" s="16">
        <v>368515000</v>
      </c>
      <c r="AP608" s="16">
        <v>38146000</v>
      </c>
      <c r="AQ608" s="16">
        <v>1426504838.8</v>
      </c>
    </row>
    <row r="609" spans="1:43">
      <c r="A609" s="1">
        <f t="shared" si="54"/>
        <v>39842</v>
      </c>
      <c r="B609" s="1">
        <f t="shared" si="55"/>
        <v>40207</v>
      </c>
      <c r="C609" s="1">
        <f t="shared" si="56"/>
        <v>40573</v>
      </c>
      <c r="D609" s="1">
        <f t="shared" si="57"/>
        <v>40908</v>
      </c>
      <c r="E609" s="7">
        <v>40938</v>
      </c>
      <c r="F609" t="s">
        <v>630</v>
      </c>
      <c r="G609" s="10">
        <v>2502921021.3000002</v>
      </c>
      <c r="H609" s="10">
        <v>1.0790893490589217</v>
      </c>
      <c r="I609" s="2">
        <v>11.138601856378999</v>
      </c>
      <c r="J609" s="2">
        <v>7.6332617238292597</v>
      </c>
      <c r="K609" s="2">
        <v>29.002690000000001</v>
      </c>
      <c r="L609" s="2">
        <v>8.4626938938680007E-2</v>
      </c>
      <c r="M609" s="2">
        <v>11.8342079035154</v>
      </c>
      <c r="N609" s="2">
        <v>11.1943136217734</v>
      </c>
      <c r="O609" s="2">
        <v>8.8472666119076813</v>
      </c>
      <c r="P609" s="2">
        <v>-0.69185276749873326</v>
      </c>
      <c r="Q609" s="2">
        <v>0.12089358929456995</v>
      </c>
      <c r="R609" s="2">
        <v>0.10473816029749357</v>
      </c>
      <c r="S609" s="2">
        <v>0.76142354124175227</v>
      </c>
      <c r="T609" s="2">
        <v>2.7849699999999999</v>
      </c>
      <c r="U609" s="2">
        <v>0.23302999999999999</v>
      </c>
      <c r="V609" s="2">
        <v>1.2764499970000001</v>
      </c>
      <c r="W609" s="2">
        <v>1.3255757939999999</v>
      </c>
      <c r="X609" s="2">
        <v>1.753574132</v>
      </c>
      <c r="Y609" s="2">
        <v>0.39161375037326612</v>
      </c>
      <c r="Z609" s="2">
        <v>19.476991173999998</v>
      </c>
      <c r="AA609" s="2">
        <v>0.22300575055580216</v>
      </c>
      <c r="AB609" s="2">
        <v>2.2986329367757401</v>
      </c>
      <c r="AC609" s="2">
        <v>5.8400000000000001E-2</v>
      </c>
      <c r="AD609" s="6">
        <f t="shared" si="53"/>
        <v>0</v>
      </c>
      <c r="AE609" s="2">
        <v>1</v>
      </c>
      <c r="AF609" s="16">
        <v>172740000</v>
      </c>
      <c r="AG609" s="16">
        <v>2041194000</v>
      </c>
      <c r="AH609" s="16">
        <v>275712000</v>
      </c>
      <c r="AI609" s="16">
        <v>2632393000</v>
      </c>
      <c r="AJ609" s="16">
        <v>242315000</v>
      </c>
      <c r="AK609" s="16">
        <v>2136888000</v>
      </c>
      <c r="AL609" s="16">
        <v>2392093000</v>
      </c>
      <c r="AM609" s="16">
        <v>1832708000</v>
      </c>
      <c r="AN609" s="16">
        <v>2004366000</v>
      </c>
      <c r="AO609" s="16">
        <v>1466782000</v>
      </c>
      <c r="AP609" s="16">
        <v>333583000</v>
      </c>
      <c r="AQ609" s="16">
        <v>2951297738.1999998</v>
      </c>
    </row>
    <row r="610" spans="1:43">
      <c r="A610" s="1">
        <f t="shared" si="54"/>
        <v>39839</v>
      </c>
      <c r="B610" s="1">
        <f t="shared" si="55"/>
        <v>40204</v>
      </c>
      <c r="C610" s="1">
        <f t="shared" si="56"/>
        <v>40570</v>
      </c>
      <c r="D610" s="1">
        <f t="shared" si="57"/>
        <v>40905</v>
      </c>
      <c r="E610" s="7">
        <v>40935</v>
      </c>
      <c r="F610" t="s">
        <v>631</v>
      </c>
      <c r="G610" s="10">
        <v>2813062525</v>
      </c>
      <c r="H610" s="10">
        <v>17.987001719175058</v>
      </c>
      <c r="I610" s="2">
        <v>35.8431860609832</v>
      </c>
      <c r="J610" s="2">
        <v>14.2152023692004</v>
      </c>
      <c r="K610" s="2">
        <v>31.179490000000001</v>
      </c>
      <c r="L610" s="2">
        <v>4.5816733067729085E-2</v>
      </c>
      <c r="M610" s="2">
        <v>25.765054294175702</v>
      </c>
      <c r="N610" s="2">
        <v>16.717373899119298</v>
      </c>
      <c r="O610" s="2">
        <v>4.795489875874126</v>
      </c>
      <c r="P610" s="2">
        <v>6.5199274916048759</v>
      </c>
      <c r="Q610" s="2">
        <v>0.10666666666666667</v>
      </c>
      <c r="R610" s="2">
        <v>7.7466779756856091E-2</v>
      </c>
      <c r="S610" s="2">
        <v>0.55131467345207807</v>
      </c>
      <c r="T610" s="2">
        <v>1.8936200000000001</v>
      </c>
      <c r="U610" s="2">
        <v>0.10687000000000001</v>
      </c>
      <c r="V610" s="2">
        <v>0.99816026300000005</v>
      </c>
      <c r="W610" s="2">
        <v>1.3315632079999999</v>
      </c>
      <c r="X610" s="2">
        <v>2.1576181970000001</v>
      </c>
      <c r="Y610" s="2">
        <v>2.6844036697247708</v>
      </c>
      <c r="Z610" s="2">
        <v>48.741893902999998</v>
      </c>
      <c r="AA610" s="2">
        <v>9.5119521912350596E-2</v>
      </c>
      <c r="AB610" s="2">
        <v>10.4362273284345</v>
      </c>
      <c r="AC610" s="2">
        <v>0.63346999999999998</v>
      </c>
      <c r="AD610" s="6">
        <f t="shared" si="53"/>
        <v>0</v>
      </c>
      <c r="AE610" s="2">
        <v>1</v>
      </c>
      <c r="AF610" s="16">
        <v>92000000</v>
      </c>
      <c r="AG610" s="16">
        <v>2008000000</v>
      </c>
      <c r="AH610" s="16">
        <v>274000000</v>
      </c>
      <c r="AI610" s="16">
        <v>3537000000</v>
      </c>
      <c r="AJ610" s="16">
        <v>208000000</v>
      </c>
      <c r="AK610" s="16">
        <v>1643000000</v>
      </c>
      <c r="AL610" s="16">
        <v>2026000000</v>
      </c>
      <c r="AM610" s="16">
        <v>1950000000</v>
      </c>
      <c r="AN610" s="16">
        <v>1950000000</v>
      </c>
      <c r="AO610" s="16">
        <v>545000000</v>
      </c>
      <c r="AP610" s="16">
        <v>572000000</v>
      </c>
      <c r="AQ610" s="16">
        <v>2743020209</v>
      </c>
    </row>
    <row r="611" spans="1:43">
      <c r="A611" s="1">
        <f t="shared" si="54"/>
        <v>39837</v>
      </c>
      <c r="B611" s="1">
        <f t="shared" si="55"/>
        <v>40202</v>
      </c>
      <c r="C611" s="1">
        <f t="shared" si="56"/>
        <v>40568</v>
      </c>
      <c r="D611" s="1">
        <f t="shared" si="57"/>
        <v>40903</v>
      </c>
      <c r="E611" s="7">
        <v>40933</v>
      </c>
      <c r="F611" t="s">
        <v>632</v>
      </c>
      <c r="G611" s="10">
        <v>7920285376.5</v>
      </c>
      <c r="H611" s="10">
        <v>44.988488550655212</v>
      </c>
      <c r="I611" s="2">
        <v>10.575179564306101</v>
      </c>
      <c r="J611" s="2">
        <v>10.625425352609099</v>
      </c>
      <c r="K611" s="2">
        <v>66.634839999999997</v>
      </c>
      <c r="L611" s="2">
        <v>8.2748508564325862E-2</v>
      </c>
      <c r="M611" s="2">
        <v>22.9679159925082</v>
      </c>
      <c r="N611" s="2">
        <v>15.937655200945301</v>
      </c>
      <c r="O611" s="2">
        <v>13.055636687225675</v>
      </c>
      <c r="P611" s="2">
        <v>35.999914171145392</v>
      </c>
      <c r="Q611" s="2">
        <v>0.23938759843631785</v>
      </c>
      <c r="R611" s="2">
        <v>0.14820894637795504</v>
      </c>
      <c r="S611" s="2">
        <v>0.49085673365366894</v>
      </c>
      <c r="T611" s="2">
        <v>2.3542700000000001</v>
      </c>
      <c r="U611" s="2">
        <v>0.39360000000000001</v>
      </c>
      <c r="V611" s="2">
        <v>3.3127194470000001</v>
      </c>
      <c r="W611" s="2">
        <v>3.0002598730000001</v>
      </c>
      <c r="X611" s="2">
        <v>3.9406726320000001</v>
      </c>
      <c r="Y611" s="2">
        <v>0.26017826204938738</v>
      </c>
      <c r="Z611" s="2">
        <v>24.960294311999998</v>
      </c>
      <c r="AA611" s="2">
        <v>0.16494377466401286</v>
      </c>
      <c r="AB611" s="2">
        <v>-4.6022269018707798</v>
      </c>
      <c r="AC611" s="2">
        <v>-0.38606000000000001</v>
      </c>
      <c r="AD611" s="6">
        <f t="shared" si="53"/>
        <v>0</v>
      </c>
      <c r="AE611" s="2">
        <v>1</v>
      </c>
      <c r="AF611" s="16">
        <v>124891000</v>
      </c>
      <c r="AG611" s="16">
        <v>1509284000</v>
      </c>
      <c r="AH611" s="16">
        <v>272573000</v>
      </c>
      <c r="AI611" s="16">
        <v>1839113000</v>
      </c>
      <c r="AJ611" s="16">
        <v>216105000</v>
      </c>
      <c r="AK611" s="16">
        <v>366799000</v>
      </c>
      <c r="AL611" s="16">
        <v>573225000</v>
      </c>
      <c r="AM611" s="16">
        <v>666324000</v>
      </c>
      <c r="AN611" s="16">
        <v>902741000</v>
      </c>
      <c r="AO611" s="16">
        <v>1197675000</v>
      </c>
      <c r="AP611" s="16">
        <v>245148000</v>
      </c>
      <c r="AQ611" s="16">
        <v>3200563222.5999999</v>
      </c>
    </row>
    <row r="612" spans="1:43">
      <c r="A612" s="1">
        <f t="shared" si="54"/>
        <v>39796</v>
      </c>
      <c r="B612" s="1">
        <f t="shared" si="55"/>
        <v>40161</v>
      </c>
      <c r="C612" s="1">
        <f t="shared" si="56"/>
        <v>40527</v>
      </c>
      <c r="D612" s="1">
        <f t="shared" si="57"/>
        <v>40862</v>
      </c>
      <c r="E612" s="7">
        <v>40892</v>
      </c>
      <c r="F612" t="s">
        <v>633</v>
      </c>
      <c r="G612" s="10">
        <v>426030441.60000002</v>
      </c>
      <c r="H612" s="10">
        <v>28.858549611848719</v>
      </c>
      <c r="I612" s="2">
        <v>7.1989872374642401</v>
      </c>
      <c r="J612" s="2">
        <v>3.5078232261741298</v>
      </c>
      <c r="K612" s="2">
        <v>71.041759999999996</v>
      </c>
      <c r="L612" s="2">
        <v>5.7521275320628069E-2</v>
      </c>
      <c r="M612" s="2">
        <v>7.4110172784498598</v>
      </c>
      <c r="N612" s="2">
        <v>8.1323374740612309</v>
      </c>
      <c r="O612" s="2">
        <v>15.047528693800752</v>
      </c>
      <c r="P612" s="2">
        <v>11.074833409216424</v>
      </c>
      <c r="Q612" s="2">
        <v>7.5841982553874532E-2</v>
      </c>
      <c r="R612" s="2">
        <v>6.829861269392655E-2</v>
      </c>
      <c r="S612" s="2">
        <v>0.83682667031347346</v>
      </c>
      <c r="T612" s="2">
        <v>4.4234099999999996</v>
      </c>
      <c r="U612" s="2">
        <v>0.51160000000000005</v>
      </c>
      <c r="V612" s="2">
        <v>1.8866272669999999</v>
      </c>
      <c r="W612" s="2">
        <v>1.968110571</v>
      </c>
      <c r="X612" s="2">
        <v>3.6148375110000002</v>
      </c>
      <c r="Y612" s="2">
        <v>0.63705932369677543</v>
      </c>
      <c r="Z612" s="2">
        <v>16.557261697000001</v>
      </c>
      <c r="AA612" s="2">
        <v>3.2829917295936713E-2</v>
      </c>
      <c r="AB612" s="2">
        <v>1.38186906543183</v>
      </c>
      <c r="AC612" s="2">
        <v>7.4749999999999997E-2</v>
      </c>
      <c r="AD612" s="6">
        <f t="shared" si="53"/>
        <v>0</v>
      </c>
      <c r="AE612" s="2">
        <v>1</v>
      </c>
      <c r="AF612" s="16">
        <v>14397000</v>
      </c>
      <c r="AG612" s="16">
        <v>250290000</v>
      </c>
      <c r="AH612" s="16">
        <v>22474000</v>
      </c>
      <c r="AI612" s="16">
        <v>329055000</v>
      </c>
      <c r="AJ612" s="16">
        <v>20884000</v>
      </c>
      <c r="AK612" s="16">
        <v>205068000</v>
      </c>
      <c r="AL612" s="16">
        <v>243524000</v>
      </c>
      <c r="AM612" s="16">
        <v>227389000</v>
      </c>
      <c r="AN612" s="16">
        <v>275362000</v>
      </c>
      <c r="AO612" s="16">
        <v>152890000</v>
      </c>
      <c r="AP612" s="16">
        <v>40392000</v>
      </c>
      <c r="AQ612" s="16">
        <v>607799779</v>
      </c>
    </row>
    <row r="613" spans="1:43">
      <c r="A613" s="1">
        <f t="shared" si="54"/>
        <v>39795</v>
      </c>
      <c r="B613" s="1">
        <f t="shared" si="55"/>
        <v>40160</v>
      </c>
      <c r="C613" s="1">
        <f t="shared" si="56"/>
        <v>40526</v>
      </c>
      <c r="D613" s="1">
        <f t="shared" si="57"/>
        <v>40861</v>
      </c>
      <c r="E613" s="7">
        <v>40891</v>
      </c>
      <c r="F613" t="s">
        <v>634</v>
      </c>
      <c r="G613" s="10">
        <v>2914864233.9200001</v>
      </c>
      <c r="H613" s="10">
        <v>10.232019743098189</v>
      </c>
      <c r="I613" s="2">
        <v>30.473110360977198</v>
      </c>
      <c r="J613" s="2">
        <v>23.100922931379699</v>
      </c>
      <c r="K613" s="2">
        <v>49.31476</v>
      </c>
      <c r="L613" s="2">
        <v>0.21226395704249837</v>
      </c>
      <c r="M613" s="2">
        <v>23.281535322201002</v>
      </c>
      <c r="N613" s="2">
        <v>22.147248933772602</v>
      </c>
      <c r="O613" s="2">
        <v>5.79170390381329</v>
      </c>
      <c r="P613" s="2">
        <v>12.896197353013434</v>
      </c>
      <c r="Q613" s="2">
        <v>0.23459965400642474</v>
      </c>
      <c r="R613" s="2">
        <v>0.18359558545446211</v>
      </c>
      <c r="S613" s="2">
        <v>0.73628040211809997</v>
      </c>
      <c r="T613" s="2">
        <v>4.1318099999999998</v>
      </c>
      <c r="U613" s="2">
        <v>0.49737999999999999</v>
      </c>
      <c r="V613" s="2">
        <v>1.617927476</v>
      </c>
      <c r="W613" s="2">
        <v>1.3724245669999999</v>
      </c>
      <c r="X613" s="2">
        <v>2.4255979480000001</v>
      </c>
      <c r="Y613" s="2">
        <v>8.0670080970501559E-2</v>
      </c>
      <c r="Z613" s="2">
        <v>19.012556539999999</v>
      </c>
      <c r="AA613" s="2">
        <v>0.17213029661828816</v>
      </c>
      <c r="AB613" s="2">
        <v>-6.1998285488196201</v>
      </c>
      <c r="AC613" s="2">
        <v>-0.39302999999999999</v>
      </c>
      <c r="AD613" s="6">
        <f t="shared" si="53"/>
        <v>0</v>
      </c>
      <c r="AE613" s="2">
        <v>1</v>
      </c>
      <c r="AF613" s="16">
        <v>304658000</v>
      </c>
      <c r="AG613" s="16">
        <v>1435279000</v>
      </c>
      <c r="AH613" s="16">
        <v>336420000</v>
      </c>
      <c r="AI613" s="16">
        <v>1832397000</v>
      </c>
      <c r="AJ613" s="16">
        <v>316512000</v>
      </c>
      <c r="AK613" s="16">
        <v>1570049000</v>
      </c>
      <c r="AL613" s="16">
        <v>1011004000</v>
      </c>
      <c r="AM613" s="16">
        <v>639194000</v>
      </c>
      <c r="AN613" s="16">
        <v>1349158000</v>
      </c>
      <c r="AO613" s="16">
        <v>1328138000</v>
      </c>
      <c r="AP613" s="16">
        <v>344663000</v>
      </c>
      <c r="AQ613" s="16">
        <v>1996186042.5999999</v>
      </c>
    </row>
    <row r="614" spans="1:43">
      <c r="A614" s="1">
        <f t="shared" si="54"/>
        <v>39793</v>
      </c>
      <c r="B614" s="1">
        <f t="shared" si="55"/>
        <v>40158</v>
      </c>
      <c r="C614" s="1">
        <f t="shared" si="56"/>
        <v>40524</v>
      </c>
      <c r="D614" s="1">
        <f t="shared" si="57"/>
        <v>40859</v>
      </c>
      <c r="E614" s="7">
        <v>40889</v>
      </c>
      <c r="F614" t="s">
        <v>635</v>
      </c>
      <c r="G614" s="10">
        <v>5695407770.1199999</v>
      </c>
      <c r="H614" s="10">
        <v>10.756971383670017</v>
      </c>
      <c r="I614" s="2">
        <v>-2.41936812459178</v>
      </c>
      <c r="J614" s="2">
        <v>-3.7637929708832001</v>
      </c>
      <c r="K614" s="2">
        <v>11.752330000000001</v>
      </c>
      <c r="L614" s="2">
        <v>-1.4457466669463565E-2</v>
      </c>
      <c r="M614" s="2">
        <v>-2.2785978041649502</v>
      </c>
      <c r="N614" s="2">
        <v>-0.729069575560368</v>
      </c>
      <c r="O614" s="2">
        <v>18.272844182519595</v>
      </c>
      <c r="P614" s="2">
        <v>-7.1612015720424074</v>
      </c>
      <c r="Q614" s="2">
        <v>4.5481936892259135E-2</v>
      </c>
      <c r="R614" s="2">
        <v>2.430662809057962E-2</v>
      </c>
      <c r="S614" s="2">
        <v>0.30683505653072307</v>
      </c>
      <c r="T614" s="2">
        <v>1.32867</v>
      </c>
      <c r="U614" s="2">
        <v>2.2950000000000002E-2</v>
      </c>
      <c r="V614" s="2">
        <v>1.5546656379999999</v>
      </c>
      <c r="W614" s="2">
        <v>2.6072268869999999</v>
      </c>
      <c r="X614" s="2">
        <v>1.0196465189999999</v>
      </c>
      <c r="Y614" s="2">
        <v>0.68715894997671767</v>
      </c>
      <c r="Z614" s="2">
        <v>42.669168544999998</v>
      </c>
      <c r="AA614" s="2">
        <v>7.1232503154002209E-3</v>
      </c>
      <c r="AB614" s="2">
        <v>20.772505250058298</v>
      </c>
      <c r="AC614" s="2">
        <v>0.40016000000000002</v>
      </c>
      <c r="AD614" s="6">
        <f t="shared" si="53"/>
        <v>0</v>
      </c>
      <c r="AE614" s="2">
        <v>1</v>
      </c>
      <c r="AF614" s="16">
        <v>-96490000</v>
      </c>
      <c r="AG614" s="16">
        <v>6674060000</v>
      </c>
      <c r="AH614" s="16">
        <v>202706000</v>
      </c>
      <c r="AI614" s="16">
        <v>8339536000</v>
      </c>
      <c r="AJ614" s="16">
        <v>116382000</v>
      </c>
      <c r="AK614" s="16">
        <v>3327787000</v>
      </c>
      <c r="AL614" s="16">
        <v>3651438000</v>
      </c>
      <c r="AM614" s="16">
        <v>2690490000</v>
      </c>
      <c r="AN614" s="16">
        <v>2558862000</v>
      </c>
      <c r="AO614" s="16">
        <v>3955798000</v>
      </c>
      <c r="AP614" s="16">
        <v>361868000</v>
      </c>
      <c r="AQ614" s="16">
        <v>6612357578.6400003</v>
      </c>
    </row>
    <row r="615" spans="1:43">
      <c r="A615" s="1">
        <f t="shared" si="54"/>
        <v>39779</v>
      </c>
      <c r="B615" s="1">
        <f t="shared" si="55"/>
        <v>40144</v>
      </c>
      <c r="C615" s="1">
        <f t="shared" si="56"/>
        <v>40510</v>
      </c>
      <c r="D615" s="1">
        <f t="shared" si="57"/>
        <v>40845</v>
      </c>
      <c r="E615" s="7">
        <v>40875</v>
      </c>
      <c r="F615" t="s">
        <v>636</v>
      </c>
      <c r="G615" s="10">
        <v>1357519095</v>
      </c>
      <c r="H615" s="10">
        <v>26.175259200990197</v>
      </c>
      <c r="I615" s="2">
        <v>1.5971685427887601</v>
      </c>
      <c r="J615" s="2">
        <v>0.24516284100468699</v>
      </c>
      <c r="K615" s="2">
        <v>8.0848499999999994</v>
      </c>
      <c r="L615" s="2">
        <v>-5.4159338774463044E-2</v>
      </c>
      <c r="M615" s="2">
        <v>1.6900314052098699</v>
      </c>
      <c r="N615" s="2">
        <v>5.2243246202287903</v>
      </c>
      <c r="O615" s="2">
        <v>9.2473147248216527</v>
      </c>
      <c r="P615" s="2">
        <v>-5.053928441657491</v>
      </c>
      <c r="Q615" s="2">
        <v>-5.9305558363501546E-3</v>
      </c>
      <c r="R615" s="2">
        <v>7.5335360051000085E-3</v>
      </c>
      <c r="S615" s="2">
        <v>2.0815808615007176</v>
      </c>
      <c r="T615" s="2">
        <v>1.9403999999999999</v>
      </c>
      <c r="U615" s="2">
        <v>0.30609999999999998</v>
      </c>
      <c r="V615" s="2">
        <v>0.20634260099999999</v>
      </c>
      <c r="W615" s="2">
        <v>0.33662779900000001</v>
      </c>
      <c r="X615" s="2">
        <v>1.168144147</v>
      </c>
      <c r="Y615" s="2">
        <v>1.0619972635975765</v>
      </c>
      <c r="Z615" s="2">
        <v>48.424846099</v>
      </c>
      <c r="AA615" s="2">
        <v>9.2923731841138404E-2</v>
      </c>
      <c r="AB615" s="2">
        <v>8.7438941982699898</v>
      </c>
      <c r="AC615" s="2">
        <v>0.42210999999999999</v>
      </c>
      <c r="AD615" s="6">
        <f t="shared" si="53"/>
        <v>0</v>
      </c>
      <c r="AE615" s="2">
        <v>1</v>
      </c>
      <c r="AF615" s="16">
        <v>-129617000</v>
      </c>
      <c r="AG615" s="16">
        <v>2393253000</v>
      </c>
      <c r="AH615" s="16">
        <v>27747000</v>
      </c>
      <c r="AI615" s="16">
        <v>3683131000</v>
      </c>
      <c r="AJ615" s="16">
        <v>-45468000</v>
      </c>
      <c r="AK615" s="16">
        <v>9896637000</v>
      </c>
      <c r="AL615" s="16">
        <v>6409376000</v>
      </c>
      <c r="AM615" s="16">
        <v>6276928000</v>
      </c>
      <c r="AN615" s="16">
        <v>7666735000</v>
      </c>
      <c r="AO615" s="16">
        <v>1160648000</v>
      </c>
      <c r="AP615" s="16">
        <v>270679000</v>
      </c>
      <c r="AQ615" s="16">
        <v>2503053902.4000001</v>
      </c>
    </row>
    <row r="616" spans="1:43">
      <c r="A616" s="1">
        <f t="shared" si="54"/>
        <v>39758</v>
      </c>
      <c r="B616" s="1">
        <f t="shared" si="55"/>
        <v>40123</v>
      </c>
      <c r="C616" s="1">
        <f t="shared" si="56"/>
        <v>40489</v>
      </c>
      <c r="D616" s="1">
        <f t="shared" si="57"/>
        <v>40824</v>
      </c>
      <c r="E616" s="7">
        <v>40854</v>
      </c>
      <c r="F616" t="s">
        <v>637</v>
      </c>
      <c r="G616" s="10">
        <v>208176657.28999999</v>
      </c>
      <c r="H616" s="10">
        <v>2.5424718702204627</v>
      </c>
      <c r="I616" s="2">
        <v>5.7512378200271304</v>
      </c>
      <c r="J616" s="2">
        <v>3.9366361471689899</v>
      </c>
      <c r="K616" s="2">
        <v>40.286790000000003</v>
      </c>
      <c r="L616" s="2">
        <v>3.4947944835045971E-2</v>
      </c>
      <c r="M616" s="2">
        <v>8.8308976316088703</v>
      </c>
      <c r="N616" s="2">
        <v>7.69551847981454</v>
      </c>
      <c r="O616" s="2">
        <v>4.6669007370057569</v>
      </c>
      <c r="P616" s="2">
        <v>0.93035397166178591</v>
      </c>
      <c r="Q616" s="2">
        <v>9.5595185581952236E-2</v>
      </c>
      <c r="R616" s="2">
        <v>9.7406782756286989E-2</v>
      </c>
      <c r="S616" s="2">
        <v>0.7671207124364855</v>
      </c>
      <c r="T616" s="2">
        <v>0.91469999999999996</v>
      </c>
      <c r="U616" s="2">
        <v>-9.3399999999999993E-3</v>
      </c>
      <c r="V616" s="2">
        <v>0.48774846500000002</v>
      </c>
      <c r="W616" s="2">
        <v>0.76546325900000001</v>
      </c>
      <c r="X616" s="2">
        <v>0.69610109799999997</v>
      </c>
      <c r="Y616" s="2">
        <v>0.51375912072617869</v>
      </c>
      <c r="Z616" s="2">
        <v>38.975373054999999</v>
      </c>
      <c r="AA616" s="2">
        <v>1.6218226068144943E-2</v>
      </c>
      <c r="AB616" s="2">
        <v>6.2109206783031103</v>
      </c>
      <c r="AC616" s="2">
        <v>0.32317000000000001</v>
      </c>
      <c r="AD616" s="6">
        <f t="shared" si="53"/>
        <v>0</v>
      </c>
      <c r="AE616" s="2">
        <v>1</v>
      </c>
      <c r="AF616" s="16">
        <v>10339000</v>
      </c>
      <c r="AG616" s="16">
        <v>295840000</v>
      </c>
      <c r="AH616" s="16">
        <v>36270000</v>
      </c>
      <c r="AI616" s="16">
        <v>372356000</v>
      </c>
      <c r="AJ616" s="16">
        <v>27306000</v>
      </c>
      <c r="AK616" s="16">
        <v>278755000</v>
      </c>
      <c r="AL616" s="16">
        <v>291108000</v>
      </c>
      <c r="AM616" s="16">
        <v>274342000</v>
      </c>
      <c r="AN616" s="16">
        <v>285642000</v>
      </c>
      <c r="AO616" s="16">
        <v>195434000</v>
      </c>
      <c r="AP616" s="16">
        <v>47598000</v>
      </c>
      <c r="AQ616" s="16">
        <v>222135141.28</v>
      </c>
    </row>
    <row r="617" spans="1:43">
      <c r="A617" s="1">
        <f t="shared" si="54"/>
        <v>39737</v>
      </c>
      <c r="B617" s="1">
        <f t="shared" si="55"/>
        <v>40102</v>
      </c>
      <c r="C617" s="1">
        <f t="shared" si="56"/>
        <v>40468</v>
      </c>
      <c r="D617" s="1">
        <f t="shared" si="57"/>
        <v>40803</v>
      </c>
      <c r="E617" s="7">
        <v>40833</v>
      </c>
      <c r="F617" t="s">
        <v>638</v>
      </c>
      <c r="G617" s="10">
        <v>3167717263.1999998</v>
      </c>
      <c r="H617" s="10">
        <v>-10.606454931991168</v>
      </c>
      <c r="I617" s="2">
        <v>13.7681095239207</v>
      </c>
      <c r="J617" s="2">
        <v>30.376360322462599</v>
      </c>
      <c r="K617" s="2">
        <v>56.309649999999998</v>
      </c>
      <c r="L617" s="2">
        <v>4.8021314943969912E-2</v>
      </c>
      <c r="M617" s="2">
        <v>50.738118162858498</v>
      </c>
      <c r="N617" s="2">
        <v>14.0668833727344</v>
      </c>
      <c r="O617" s="2">
        <v>26.269626923375458</v>
      </c>
      <c r="P617" s="2">
        <v>40.545972747172812</v>
      </c>
      <c r="Q617" s="2">
        <v>-1.4697365786370615</v>
      </c>
      <c r="R617" s="2">
        <v>0.13314894679477907</v>
      </c>
      <c r="S617" s="2">
        <v>0.16564200696332507</v>
      </c>
      <c r="T617" s="2">
        <v>2.04399</v>
      </c>
      <c r="U617" s="2">
        <v>0.16980999999999999</v>
      </c>
      <c r="V617" s="2">
        <v>13.645825256</v>
      </c>
      <c r="W617" s="2">
        <v>14.271458708999999</v>
      </c>
      <c r="X617" s="2">
        <v>5.321313322</v>
      </c>
      <c r="Y617" s="2">
        <v>0.50567195374787199</v>
      </c>
      <c r="Z617" s="2">
        <v>16.116673028000001</v>
      </c>
      <c r="AA617" s="2">
        <v>2.6579869468357831E-2</v>
      </c>
      <c r="AB617" s="2">
        <v>0.44944852134996599</v>
      </c>
      <c r="AC617" s="2">
        <v>5.851E-2</v>
      </c>
      <c r="AD617" s="6">
        <f t="shared" si="53"/>
        <v>0</v>
      </c>
      <c r="AE617" s="2">
        <v>1</v>
      </c>
      <c r="AF617" s="16">
        <v>42896000</v>
      </c>
      <c r="AG617" s="16">
        <v>893270000</v>
      </c>
      <c r="AH617" s="16">
        <v>144520000</v>
      </c>
      <c r="AI617" s="16">
        <v>1085401000</v>
      </c>
      <c r="AJ617" s="16">
        <v>-264241000</v>
      </c>
      <c r="AK617" s="16">
        <v>120645000</v>
      </c>
      <c r="AL617" s="16">
        <v>125240000</v>
      </c>
      <c r="AM617" s="16">
        <v>68280000</v>
      </c>
      <c r="AN617" s="16">
        <v>179788000</v>
      </c>
      <c r="AO617" s="16">
        <v>593270000</v>
      </c>
      <c r="AP617" s="16">
        <v>141717000</v>
      </c>
      <c r="AQ617" s="16">
        <v>3722852718.6999998</v>
      </c>
    </row>
    <row r="618" spans="1:43">
      <c r="A618" s="1">
        <f t="shared" si="54"/>
        <v>39730</v>
      </c>
      <c r="B618" s="1">
        <f t="shared" si="55"/>
        <v>40095</v>
      </c>
      <c r="C618" s="1">
        <f t="shared" si="56"/>
        <v>40461</v>
      </c>
      <c r="D618" s="1">
        <f t="shared" si="57"/>
        <v>40796</v>
      </c>
      <c r="E618" s="7">
        <v>40826</v>
      </c>
      <c r="F618" t="s">
        <v>639</v>
      </c>
      <c r="G618" s="10">
        <v>2301987167.8499999</v>
      </c>
      <c r="H618" s="10">
        <v>-40.784590840340364</v>
      </c>
      <c r="I618" s="2">
        <v>19.797703896547301</v>
      </c>
      <c r="J618" s="2">
        <v>8.4347864937850101</v>
      </c>
      <c r="K618" s="2">
        <v>35.24756</v>
      </c>
      <c r="L618" s="2">
        <v>5.780741485636412E-2</v>
      </c>
      <c r="M618" s="2">
        <v>25.8735950940899</v>
      </c>
      <c r="N618" s="2">
        <v>29.886946758338301</v>
      </c>
      <c r="O618" s="2">
        <v>4.4854819934069674</v>
      </c>
      <c r="P618" s="2">
        <v>9.4736267598344686</v>
      </c>
      <c r="Q618" s="2">
        <v>4.5558677411772691E-2</v>
      </c>
      <c r="R618" s="2">
        <v>0.12004936198194356</v>
      </c>
      <c r="S618" s="2">
        <v>0.86716306337527549</v>
      </c>
      <c r="T618" s="2">
        <v>3.7189700000000001</v>
      </c>
      <c r="U618" s="2">
        <v>0.22409999999999999</v>
      </c>
      <c r="V618" s="2">
        <v>1.175818467</v>
      </c>
      <c r="W618" s="2">
        <v>1.4529528249999999</v>
      </c>
      <c r="X618" s="2">
        <v>2.169498522</v>
      </c>
      <c r="Y618" s="2">
        <v>0.80661774013010124</v>
      </c>
      <c r="Z618" s="2">
        <v>25.724534608999999</v>
      </c>
      <c r="AA618" s="2">
        <v>8.1832818851599834E-2</v>
      </c>
      <c r="AB618" s="2">
        <v>6.9597649376805597</v>
      </c>
      <c r="AC618" s="2">
        <v>0.36464999999999997</v>
      </c>
      <c r="AD618" s="6">
        <f t="shared" si="53"/>
        <v>0</v>
      </c>
      <c r="AE618" s="2">
        <v>1</v>
      </c>
      <c r="AF618" s="16">
        <v>84158000</v>
      </c>
      <c r="AG618" s="16">
        <v>1455834000</v>
      </c>
      <c r="AH618" s="16">
        <v>216158000</v>
      </c>
      <c r="AI618" s="16">
        <v>1800576000</v>
      </c>
      <c r="AJ618" s="16">
        <v>71135000</v>
      </c>
      <c r="AK618" s="16">
        <v>1491255000</v>
      </c>
      <c r="AL618" s="16">
        <v>1834915000</v>
      </c>
      <c r="AM618" s="16">
        <v>1056394000</v>
      </c>
      <c r="AN618" s="16">
        <v>1561393000</v>
      </c>
      <c r="AO618" s="16">
        <v>805834000</v>
      </c>
      <c r="AP618" s="16">
        <v>563322000</v>
      </c>
      <c r="AQ618" s="16">
        <v>2526770687.4899998</v>
      </c>
    </row>
    <row r="619" spans="1:43">
      <c r="A619" s="1">
        <f t="shared" si="54"/>
        <v>39711</v>
      </c>
      <c r="B619" s="1">
        <f t="shared" si="55"/>
        <v>40076</v>
      </c>
      <c r="C619" s="1">
        <f t="shared" si="56"/>
        <v>40442</v>
      </c>
      <c r="D619" s="1">
        <f t="shared" si="57"/>
        <v>40777</v>
      </c>
      <c r="E619" s="7">
        <v>40807</v>
      </c>
      <c r="F619" t="s">
        <v>640</v>
      </c>
      <c r="G619" s="10">
        <v>11041816497.99</v>
      </c>
      <c r="H619" s="10">
        <v>3.8833349291507977</v>
      </c>
      <c r="I619" s="2">
        <v>19.982507288629701</v>
      </c>
      <c r="J619" s="2">
        <v>9.1981480238878106</v>
      </c>
      <c r="K619" s="2">
        <v>30.472660000000001</v>
      </c>
      <c r="L619" s="2">
        <v>0.10071003445755455</v>
      </c>
      <c r="M619" s="2">
        <v>14.8319130376434</v>
      </c>
      <c r="N619" s="2">
        <v>14.371911573472</v>
      </c>
      <c r="O619" s="2">
        <v>9.1972967092768734</v>
      </c>
      <c r="P619" s="2">
        <v>3.1184466191172873</v>
      </c>
      <c r="Q619" s="2">
        <v>4.1811996727382339E-2</v>
      </c>
      <c r="R619" s="2">
        <v>5.5394969584537726E-2</v>
      </c>
      <c r="S619" s="2">
        <v>0.75142370248932222</v>
      </c>
      <c r="T619" s="2">
        <v>2.93337</v>
      </c>
      <c r="U619" s="2">
        <v>0.33206000000000002</v>
      </c>
      <c r="V619" s="2">
        <v>1.3747807400000001</v>
      </c>
      <c r="W619" s="2">
        <v>1.635184685</v>
      </c>
      <c r="X619" s="2">
        <v>2.6873501050000002</v>
      </c>
      <c r="Y619" s="2">
        <v>0.69614499084951886</v>
      </c>
      <c r="Z619" s="2">
        <v>19.878405839999999</v>
      </c>
      <c r="AA619" s="2">
        <v>0.13903101179910202</v>
      </c>
      <c r="AB619" s="2">
        <v>12.4806461951204</v>
      </c>
      <c r="AC619" s="2">
        <v>0.27139999999999997</v>
      </c>
      <c r="AD619" s="6">
        <f t="shared" si="53"/>
        <v>0</v>
      </c>
      <c r="AE619" s="2">
        <v>1</v>
      </c>
      <c r="AF619" s="16">
        <v>578700000</v>
      </c>
      <c r="AG619" s="16">
        <v>5746200000</v>
      </c>
      <c r="AH619" s="16">
        <v>513600000</v>
      </c>
      <c r="AI619" s="16">
        <v>9271600000</v>
      </c>
      <c r="AJ619" s="16">
        <v>291300000</v>
      </c>
      <c r="AK619" s="16">
        <v>6392200000</v>
      </c>
      <c r="AL619" s="16">
        <v>7061700000</v>
      </c>
      <c r="AM619" s="16">
        <v>6685600000</v>
      </c>
      <c r="AN619" s="16">
        <v>6966900000</v>
      </c>
      <c r="AO619" s="16">
        <v>3387800000</v>
      </c>
      <c r="AP619" s="16">
        <v>1324800000</v>
      </c>
      <c r="AQ619" s="16">
        <v>12184578680.450001</v>
      </c>
    </row>
    <row r="620" spans="1:43">
      <c r="A620" s="1">
        <f t="shared" si="54"/>
        <v>39663</v>
      </c>
      <c r="B620" s="1">
        <f t="shared" si="55"/>
        <v>40028</v>
      </c>
      <c r="C620" s="1">
        <f t="shared" si="56"/>
        <v>40394</v>
      </c>
      <c r="D620" s="1">
        <f t="shared" si="57"/>
        <v>40729</v>
      </c>
      <c r="E620" s="7">
        <v>40759</v>
      </c>
      <c r="F620" t="s">
        <v>641</v>
      </c>
      <c r="G620" s="10">
        <v>1567304123.1199999</v>
      </c>
      <c r="H620" s="10">
        <v>-13.214370527548187</v>
      </c>
      <c r="I620" s="2">
        <v>9.4297297913401898</v>
      </c>
      <c r="J620" s="2">
        <v>9.3798365837749405</v>
      </c>
      <c r="K620" s="2">
        <v>26.449480000000001</v>
      </c>
      <c r="L620" s="2">
        <v>4.0257682743859574E-2</v>
      </c>
      <c r="M620" s="2">
        <v>10.643475508794101</v>
      </c>
      <c r="N620" s="2">
        <v>4.8748905087553203</v>
      </c>
      <c r="O620" s="2">
        <v>9.3427339449774038</v>
      </c>
      <c r="P620" s="2">
        <v>7.5691490697337054</v>
      </c>
      <c r="Q620" s="2">
        <v>9.1663739632311267E-2</v>
      </c>
      <c r="R620" s="2">
        <v>6.8972312582653877E-2</v>
      </c>
      <c r="S620" s="2">
        <v>0.40221788313770662</v>
      </c>
      <c r="T620" s="2">
        <v>2.1632099999999999</v>
      </c>
      <c r="U620" s="2">
        <v>6.6110000000000002E-2</v>
      </c>
      <c r="V620" s="2">
        <v>1.2E-8</v>
      </c>
      <c r="W620" s="2">
        <v>2.8426063049999999</v>
      </c>
      <c r="X620" s="2">
        <v>1.870717338</v>
      </c>
      <c r="Y620" s="2">
        <v>0.89666801858829059</v>
      </c>
      <c r="Z620" s="2">
        <v>32.160990425000001</v>
      </c>
      <c r="AA620" s="2">
        <v>4.9556064832370822E-2</v>
      </c>
      <c r="AB620" s="2">
        <v>7.3177403994628998</v>
      </c>
      <c r="AC620" s="2">
        <v>0.42320000000000002</v>
      </c>
      <c r="AD620" s="6">
        <f t="shared" si="53"/>
        <v>0</v>
      </c>
      <c r="AE620" s="2">
        <v>1</v>
      </c>
      <c r="AF620" s="16">
        <v>80577000</v>
      </c>
      <c r="AG620" s="16">
        <v>2001531000</v>
      </c>
      <c r="AH620" s="16">
        <v>171849000</v>
      </c>
      <c r="AI620" s="16">
        <v>2491565000</v>
      </c>
      <c r="AJ620" s="16">
        <v>91861000</v>
      </c>
      <c r="AK620" s="16">
        <v>808537000</v>
      </c>
      <c r="AL620" s="16">
        <v>808537000</v>
      </c>
      <c r="AM620" s="16">
        <v>918448000</v>
      </c>
      <c r="AN620" s="16">
        <v>1002152000</v>
      </c>
      <c r="AO620" s="16">
        <v>1055288000</v>
      </c>
      <c r="AP620" s="16">
        <v>315325000</v>
      </c>
      <c r="AQ620" s="16">
        <v>2945997581.1999998</v>
      </c>
    </row>
    <row r="621" spans="1:43">
      <c r="A621" s="1">
        <f t="shared" si="54"/>
        <v>39654</v>
      </c>
      <c r="B621" s="1">
        <f t="shared" si="55"/>
        <v>40019</v>
      </c>
      <c r="C621" s="1">
        <f t="shared" si="56"/>
        <v>40385</v>
      </c>
      <c r="D621" s="1">
        <f t="shared" si="57"/>
        <v>40720</v>
      </c>
      <c r="E621" s="7">
        <v>40750</v>
      </c>
      <c r="F621" t="s">
        <v>642</v>
      </c>
      <c r="G621" s="10">
        <v>367017941.39999998</v>
      </c>
      <c r="H621" s="10">
        <v>-2.4846253296594392</v>
      </c>
      <c r="I621" s="2">
        <v>-1.90221883677958</v>
      </c>
      <c r="J621" s="2">
        <v>-2.1064388900990401</v>
      </c>
      <c r="K621" s="2">
        <v>41.27966</v>
      </c>
      <c r="L621" s="2">
        <v>-2.5888567496518248E-2</v>
      </c>
      <c r="M621" s="2">
        <v>-1.36350785801351</v>
      </c>
      <c r="N621" s="2">
        <v>-1.2152254280344501</v>
      </c>
      <c r="O621" s="2">
        <v>40.772668695032088</v>
      </c>
      <c r="P621" s="2">
        <v>1.1919641689561</v>
      </c>
      <c r="Q621" s="2">
        <v>0.14575820475785084</v>
      </c>
      <c r="R621" s="2">
        <v>0.12029271474844423</v>
      </c>
      <c r="S621" s="2">
        <v>0.67522678611219655</v>
      </c>
      <c r="T621" s="2">
        <v>1.7090700000000001</v>
      </c>
      <c r="U621" s="2">
        <v>0.15773000000000001</v>
      </c>
      <c r="V621" s="2">
        <v>1.867408985</v>
      </c>
      <c r="W621" s="2">
        <v>1.589961553</v>
      </c>
      <c r="X621" s="2">
        <v>1.6767857420000001</v>
      </c>
      <c r="Y621" s="2">
        <v>2.1383510161481063E-2</v>
      </c>
      <c r="Z621" s="2">
        <v>1.6323615999999999E-2</v>
      </c>
      <c r="AA621" s="2">
        <v>0.25512373606269623</v>
      </c>
      <c r="AB621" s="2">
        <v>-1.0660002033495399</v>
      </c>
      <c r="AC621" s="2">
        <v>-0.23419000000000001</v>
      </c>
      <c r="AD621" s="6">
        <f t="shared" si="53"/>
        <v>0</v>
      </c>
      <c r="AE621" s="2">
        <v>1</v>
      </c>
      <c r="AF621" s="16">
        <v>-6283000</v>
      </c>
      <c r="AG621" s="16">
        <v>242694000</v>
      </c>
      <c r="AH621" s="16">
        <v>37249000</v>
      </c>
      <c r="AI621" s="16">
        <v>309653000</v>
      </c>
      <c r="AJ621" s="16">
        <v>30476000</v>
      </c>
      <c r="AK621" s="16">
        <v>204925000</v>
      </c>
      <c r="AL621" s="16">
        <v>228435000</v>
      </c>
      <c r="AM621" s="16">
        <v>238927000</v>
      </c>
      <c r="AN621" s="16">
        <v>209086000</v>
      </c>
      <c r="AO621" s="16">
        <v>237613000</v>
      </c>
      <c r="AP621" s="16">
        <v>8414000</v>
      </c>
      <c r="AQ621" s="16">
        <v>343061234.39999998</v>
      </c>
    </row>
    <row r="622" spans="1:43">
      <c r="A622" s="1">
        <f t="shared" si="54"/>
        <v>39648</v>
      </c>
      <c r="B622" s="1">
        <f t="shared" si="55"/>
        <v>40013</v>
      </c>
      <c r="C622" s="1">
        <f t="shared" si="56"/>
        <v>40379</v>
      </c>
      <c r="D622" s="1">
        <f t="shared" si="57"/>
        <v>40714</v>
      </c>
      <c r="E622" s="7">
        <v>40744</v>
      </c>
      <c r="F622" t="s">
        <v>643</v>
      </c>
      <c r="G622" s="10">
        <v>4420148780.2600002</v>
      </c>
      <c r="H622" s="10">
        <v>7.2345771742545431</v>
      </c>
      <c r="I622" s="2">
        <v>42.294777452311202</v>
      </c>
      <c r="J622" s="2">
        <v>6.7963171308520698</v>
      </c>
      <c r="K622" s="2">
        <v>45.025289999999998</v>
      </c>
      <c r="L622" s="2">
        <v>5.4507570495902206E-2</v>
      </c>
      <c r="M622" s="2">
        <v>13.1449039101784</v>
      </c>
      <c r="N622" s="2">
        <v>13.513832499291899</v>
      </c>
      <c r="O622" s="2">
        <v>8.5900079136393881</v>
      </c>
      <c r="P622" s="2">
        <v>3.3518553675447085</v>
      </c>
      <c r="Q622" s="2">
        <v>4.491236325138219E-2</v>
      </c>
      <c r="R622" s="2">
        <v>6.6466297834868002E-2</v>
      </c>
      <c r="S622" s="2">
        <v>0.81369527346516834</v>
      </c>
      <c r="T622" s="2">
        <v>1.6717500000000001</v>
      </c>
      <c r="U622" s="2">
        <v>0.11036</v>
      </c>
      <c r="V622" s="2">
        <v>0.854273069</v>
      </c>
      <c r="W622" s="2">
        <v>1.48219203</v>
      </c>
      <c r="X622" s="2">
        <v>4.3348660099999998</v>
      </c>
      <c r="Y622" s="2">
        <v>3.9477663230240552</v>
      </c>
      <c r="Z622" s="2">
        <v>42.662017259000002</v>
      </c>
      <c r="AA622" s="2">
        <v>3.5588276149465206E-2</v>
      </c>
      <c r="AB622" s="2">
        <v>19.8274244503699</v>
      </c>
      <c r="AC622" s="2">
        <v>0.76229999999999998</v>
      </c>
      <c r="AD622" s="6">
        <f t="shared" si="53"/>
        <v>0</v>
      </c>
      <c r="AE622" s="2">
        <v>1</v>
      </c>
      <c r="AF622" s="16">
        <v>196200000</v>
      </c>
      <c r="AG622" s="16">
        <v>3599500000</v>
      </c>
      <c r="AH622" s="16">
        <v>347200000</v>
      </c>
      <c r="AI622" s="16">
        <v>5223700000</v>
      </c>
      <c r="AJ622" s="16">
        <v>190900000</v>
      </c>
      <c r="AK622" s="16">
        <v>3912500000</v>
      </c>
      <c r="AL622" s="16">
        <v>4212400000</v>
      </c>
      <c r="AM622" s="16">
        <v>3746800000</v>
      </c>
      <c r="AN622" s="16">
        <v>4250500000</v>
      </c>
      <c r="AO622" s="16">
        <v>727500000</v>
      </c>
      <c r="AP622" s="16">
        <v>751500000</v>
      </c>
      <c r="AQ622" s="16">
        <v>6455390947.1000004</v>
      </c>
    </row>
    <row r="623" spans="1:43">
      <c r="A623" s="1">
        <f t="shared" si="54"/>
        <v>39648</v>
      </c>
      <c r="B623" s="1">
        <f t="shared" si="55"/>
        <v>40013</v>
      </c>
      <c r="C623" s="1">
        <f t="shared" si="56"/>
        <v>40379</v>
      </c>
      <c r="D623" s="1">
        <f t="shared" si="57"/>
        <v>40714</v>
      </c>
      <c r="E623" s="7">
        <v>40744</v>
      </c>
      <c r="F623" t="s">
        <v>644</v>
      </c>
      <c r="G623" s="10">
        <v>526892555.63999999</v>
      </c>
      <c r="H623" s="10">
        <v>-3.9115236880322177</v>
      </c>
      <c r="I623" s="2">
        <v>8.9990326005305405</v>
      </c>
      <c r="J623" s="2">
        <v>1.55284033701873</v>
      </c>
      <c r="K623" s="2">
        <v>20.648869999999999</v>
      </c>
      <c r="L623" s="2">
        <v>7.0562211197430627E-2</v>
      </c>
      <c r="M623" s="2">
        <v>2.0623384201828601</v>
      </c>
      <c r="N623" s="2">
        <v>10.7783203698681</v>
      </c>
      <c r="O623" s="2">
        <v>6.1368668420308294</v>
      </c>
      <c r="P623" s="2">
        <v>2.2334378828945347</v>
      </c>
      <c r="Q623" s="2">
        <v>2.8598269386610149E-2</v>
      </c>
      <c r="R623" s="2">
        <v>0.10343380027703003</v>
      </c>
      <c r="S623" s="2">
        <v>3.3540496040561378</v>
      </c>
      <c r="T623" s="2">
        <v>1.72478</v>
      </c>
      <c r="U623" s="2">
        <v>0.23823</v>
      </c>
      <c r="V623" s="2">
        <v>0.21268763800000001</v>
      </c>
      <c r="W623" s="2">
        <v>0.20755773999999999</v>
      </c>
      <c r="X623" s="2">
        <v>1.203197463</v>
      </c>
      <c r="Y623" s="2">
        <v>1.6886740421114103E-2</v>
      </c>
      <c r="Z623" s="2">
        <v>1.40411811</v>
      </c>
      <c r="AA623" s="2">
        <v>4.9127676658105614E-2</v>
      </c>
      <c r="AB623" s="2">
        <v>-0.24146301318440999</v>
      </c>
      <c r="AC623" s="2">
        <v>-3.252E-2</v>
      </c>
      <c r="AD623" s="6">
        <f t="shared" si="53"/>
        <v>0</v>
      </c>
      <c r="AE623" s="2">
        <v>1</v>
      </c>
      <c r="AF623" s="16">
        <v>26540000</v>
      </c>
      <c r="AG623" s="16">
        <v>376122000</v>
      </c>
      <c r="AH623" s="16">
        <v>63323000</v>
      </c>
      <c r="AI623" s="16">
        <v>612208000</v>
      </c>
      <c r="AJ623" s="16">
        <v>58723000</v>
      </c>
      <c r="AK623" s="16">
        <v>2017114000</v>
      </c>
      <c r="AL623" s="16">
        <v>2189156000</v>
      </c>
      <c r="AM623" s="16">
        <v>1710880000</v>
      </c>
      <c r="AN623" s="16">
        <v>2053376000</v>
      </c>
      <c r="AO623" s="16">
        <v>369876000</v>
      </c>
      <c r="AP623" s="16">
        <v>70710000</v>
      </c>
      <c r="AQ623" s="16">
        <v>433937854.39999998</v>
      </c>
    </row>
    <row r="624" spans="1:43">
      <c r="A624" s="1">
        <f t="shared" si="54"/>
        <v>39642</v>
      </c>
      <c r="B624" s="1">
        <f t="shared" si="55"/>
        <v>40007</v>
      </c>
      <c r="C624" s="1">
        <f t="shared" si="56"/>
        <v>40373</v>
      </c>
      <c r="D624" s="1">
        <f t="shared" si="57"/>
        <v>40708</v>
      </c>
      <c r="E624" s="7">
        <v>40738</v>
      </c>
      <c r="F624" t="s">
        <v>645</v>
      </c>
      <c r="G624" s="10">
        <v>5520433393.25</v>
      </c>
      <c r="H624" s="10">
        <v>-8.4080128429997298</v>
      </c>
      <c r="I624" s="2">
        <v>1.5642934560508901</v>
      </c>
      <c r="J624" s="2">
        <v>3.3255992877989602</v>
      </c>
      <c r="K624" s="2">
        <v>32.542650000000002</v>
      </c>
      <c r="L624" s="2">
        <v>1.6847484846117304E-2</v>
      </c>
      <c r="M624" s="2">
        <v>13.2829361249229</v>
      </c>
      <c r="N624" s="2">
        <v>3.2264621039563601</v>
      </c>
      <c r="O624" s="2">
        <v>13.971648085299421</v>
      </c>
      <c r="P624" s="2">
        <v>23.710701322548768</v>
      </c>
      <c r="Q624" s="2">
        <v>-1.3750795771959714</v>
      </c>
      <c r="R624" s="2">
        <v>6.40054189036037E-2</v>
      </c>
      <c r="S624" s="2">
        <v>0.20261987938103887</v>
      </c>
      <c r="T624" s="2">
        <v>0.74045000000000005</v>
      </c>
      <c r="U624" s="2">
        <v>-2.8309999999999998E-2</v>
      </c>
      <c r="V624" s="2">
        <v>4.4334428619999997</v>
      </c>
      <c r="W624" s="2">
        <v>6.3103107170000001</v>
      </c>
      <c r="X624" s="2">
        <v>2.064996356</v>
      </c>
      <c r="Y624" s="2">
        <v>1.0356884655782448</v>
      </c>
      <c r="Z624" s="2">
        <v>28.623047474</v>
      </c>
      <c r="AA624" s="2">
        <v>2.2683062723872276E-4</v>
      </c>
      <c r="AB624" s="2">
        <v>11.791860504937</v>
      </c>
      <c r="AC624" s="2">
        <v>0.50853999999999999</v>
      </c>
      <c r="AD624" s="6">
        <f t="shared" si="53"/>
        <v>0</v>
      </c>
      <c r="AE624" s="2">
        <v>1</v>
      </c>
      <c r="AF624" s="16">
        <v>118169000</v>
      </c>
      <c r="AG624" s="16">
        <v>7014044000</v>
      </c>
      <c r="AH624" s="16">
        <v>505627000</v>
      </c>
      <c r="AI624" s="16">
        <v>7899753000</v>
      </c>
      <c r="AJ624" s="16">
        <v>-2201017000</v>
      </c>
      <c r="AK624" s="16">
        <v>883405000</v>
      </c>
      <c r="AL624" s="16">
        <v>1090864000</v>
      </c>
      <c r="AM624" s="16">
        <v>1070676000</v>
      </c>
      <c r="AN624" s="16">
        <v>1600647000</v>
      </c>
      <c r="AO624" s="16">
        <v>3445539000</v>
      </c>
      <c r="AP624" s="16">
        <v>747297000</v>
      </c>
      <c r="AQ624" s="16">
        <v>10440970699.200001</v>
      </c>
    </row>
    <row r="625" spans="1:43">
      <c r="A625" s="1">
        <f t="shared" si="54"/>
        <v>39641</v>
      </c>
      <c r="B625" s="1">
        <f t="shared" si="55"/>
        <v>40006</v>
      </c>
      <c r="C625" s="1">
        <f t="shared" si="56"/>
        <v>40372</v>
      </c>
      <c r="D625" s="1">
        <f t="shared" si="57"/>
        <v>40707</v>
      </c>
      <c r="E625" s="7">
        <v>40737</v>
      </c>
      <c r="F625" t="s">
        <v>646</v>
      </c>
      <c r="G625" s="10">
        <v>3015192480</v>
      </c>
      <c r="H625" s="10">
        <v>-10.13045601209037</v>
      </c>
      <c r="I625" s="2">
        <v>19.235087691982699</v>
      </c>
      <c r="J625" s="2">
        <v>13.368002356955801</v>
      </c>
      <c r="K625" s="2">
        <v>56.608640000000001</v>
      </c>
      <c r="L625" s="2">
        <v>9.8955549913848029E-2</v>
      </c>
      <c r="M625" s="2">
        <v>22.605626494308499</v>
      </c>
      <c r="N625" s="2">
        <v>16.8988564090638</v>
      </c>
      <c r="O625" s="2">
        <v>7.6675518877314044</v>
      </c>
      <c r="P625" s="2">
        <v>8.0047077108412061</v>
      </c>
      <c r="Q625" s="2">
        <v>0.12298736415575354</v>
      </c>
      <c r="R625" s="2">
        <v>0.1146687628962168</v>
      </c>
      <c r="S625" s="2">
        <v>0.65596640311001397</v>
      </c>
      <c r="T625" s="2">
        <v>2.1257299999999999</v>
      </c>
      <c r="U625" s="2">
        <v>0.16658000000000001</v>
      </c>
      <c r="V625" s="2">
        <v>1.9908201539999999</v>
      </c>
      <c r="W625" s="2">
        <v>2.2734919589999998</v>
      </c>
      <c r="X625" s="2">
        <v>2.56042434</v>
      </c>
      <c r="Y625" s="2">
        <v>0.74492997338644806</v>
      </c>
      <c r="Z625" s="2">
        <v>24.363743145000001</v>
      </c>
      <c r="AA625" s="2">
        <v>0.12234120042397818</v>
      </c>
      <c r="AB625" s="2">
        <v>10.9476498694372</v>
      </c>
      <c r="AC625" s="2">
        <v>0.30457000000000001</v>
      </c>
      <c r="AD625" s="6">
        <f t="shared" si="53"/>
        <v>0</v>
      </c>
      <c r="AE625" s="2">
        <v>1</v>
      </c>
      <c r="AF625" s="16">
        <v>256084000</v>
      </c>
      <c r="AG625" s="16">
        <v>2587869000</v>
      </c>
      <c r="AH625" s="16">
        <v>352721000</v>
      </c>
      <c r="AI625" s="16">
        <v>3075999000</v>
      </c>
      <c r="AJ625" s="16">
        <v>248158000</v>
      </c>
      <c r="AK625" s="16">
        <v>1609944000</v>
      </c>
      <c r="AL625" s="16">
        <v>1877909000</v>
      </c>
      <c r="AM625" s="16">
        <v>1992644000</v>
      </c>
      <c r="AN625" s="16">
        <v>2017752000</v>
      </c>
      <c r="AO625" s="16">
        <v>1483079000</v>
      </c>
      <c r="AP625" s="16">
        <v>602840000</v>
      </c>
      <c r="AQ625" s="16">
        <v>4622306980</v>
      </c>
    </row>
    <row r="626" spans="1:43">
      <c r="A626" s="1">
        <f t="shared" si="54"/>
        <v>39635</v>
      </c>
      <c r="B626" s="1">
        <f t="shared" si="55"/>
        <v>40000</v>
      </c>
      <c r="C626" s="1">
        <f t="shared" si="56"/>
        <v>40366</v>
      </c>
      <c r="D626" s="1">
        <f t="shared" si="57"/>
        <v>40701</v>
      </c>
      <c r="E626" s="7">
        <v>40731</v>
      </c>
      <c r="F626" t="s">
        <v>647</v>
      </c>
      <c r="G626" s="10">
        <v>320092345</v>
      </c>
      <c r="H626" s="10">
        <v>3.6878641966565158</v>
      </c>
      <c r="I626" s="2">
        <v>29.826701620508601</v>
      </c>
      <c r="J626" s="2">
        <v>10.4864835268459</v>
      </c>
      <c r="K626" s="2">
        <v>21.00516</v>
      </c>
      <c r="L626" s="2">
        <v>0.27687285810805312</v>
      </c>
      <c r="M626" s="2">
        <v>10.932114969870399</v>
      </c>
      <c r="N626" s="2">
        <v>29.970895565951999</v>
      </c>
      <c r="O626" s="2">
        <v>4.9182890292739083</v>
      </c>
      <c r="P626" s="2">
        <v>13.2505109191542</v>
      </c>
      <c r="Q626" s="2">
        <v>7.7252284036593677E-2</v>
      </c>
      <c r="R626" s="2">
        <v>0.22395121502773266</v>
      </c>
      <c r="S626" s="2">
        <v>1.9977200992859989</v>
      </c>
      <c r="T626" s="2">
        <v>3.0447500000000001</v>
      </c>
      <c r="U626" s="2">
        <v>0.46566000000000002</v>
      </c>
      <c r="V626" s="2">
        <v>0.88026375099999998</v>
      </c>
      <c r="W626" s="2">
        <v>0.72774885099999997</v>
      </c>
      <c r="X626" s="2">
        <v>2.354553422</v>
      </c>
      <c r="Y626" s="2">
        <v>1.132780663697508E-2</v>
      </c>
      <c r="Z626" s="2">
        <v>0.25789435599999999</v>
      </c>
      <c r="AA626" s="2">
        <v>0.33699642644916034</v>
      </c>
      <c r="AB626" s="2">
        <v>-0.76251050778650198</v>
      </c>
      <c r="AC626" s="2">
        <v>-0.32579999999999998</v>
      </c>
      <c r="AD626" s="6">
        <f t="shared" si="53"/>
        <v>0</v>
      </c>
      <c r="AE626" s="2">
        <v>1</v>
      </c>
      <c r="AF626" s="16">
        <v>34013000</v>
      </c>
      <c r="AG626" s="16">
        <v>122847000</v>
      </c>
      <c r="AH626" s="16">
        <v>36541000</v>
      </c>
      <c r="AI626" s="16">
        <v>163165000</v>
      </c>
      <c r="AJ626" s="16">
        <v>25181000</v>
      </c>
      <c r="AK626" s="16">
        <v>224683000</v>
      </c>
      <c r="AL626" s="16">
        <v>248799000</v>
      </c>
      <c r="AM626" s="16">
        <v>293177000</v>
      </c>
      <c r="AN626" s="16">
        <v>325958000</v>
      </c>
      <c r="AO626" s="16">
        <v>121471000</v>
      </c>
      <c r="AP626" s="16">
        <v>48644000</v>
      </c>
      <c r="AQ626" s="16">
        <v>239245251.53999999</v>
      </c>
    </row>
    <row r="627" spans="1:43">
      <c r="A627" s="1">
        <f t="shared" si="54"/>
        <v>39615</v>
      </c>
      <c r="B627" s="1">
        <f t="shared" si="55"/>
        <v>39980</v>
      </c>
      <c r="C627" s="1">
        <f t="shared" si="56"/>
        <v>40346</v>
      </c>
      <c r="D627" s="1">
        <f t="shared" si="57"/>
        <v>40681</v>
      </c>
      <c r="E627" s="7">
        <v>40711</v>
      </c>
      <c r="F627" t="s">
        <v>648</v>
      </c>
      <c r="G627" s="10">
        <v>2375214927</v>
      </c>
      <c r="H627" s="10">
        <v>-2.7746673961424841</v>
      </c>
      <c r="I627" s="2">
        <v>11.7069174328167</v>
      </c>
      <c r="J627" s="2">
        <v>1.18198608905109</v>
      </c>
      <c r="K627" s="2">
        <v>10.85041</v>
      </c>
      <c r="L627" s="2">
        <v>9.6637721005452593E-2</v>
      </c>
      <c r="M627" s="2">
        <v>2.2026701944739702</v>
      </c>
      <c r="N627" s="2">
        <v>18.906355515400801</v>
      </c>
      <c r="O627" s="2">
        <v>7.622045292396364</v>
      </c>
      <c r="P627" s="2">
        <v>7.0441754868230646</v>
      </c>
      <c r="Q627" s="2">
        <v>3.8674336382605915E-3</v>
      </c>
      <c r="R627" s="2">
        <v>9.8537909052731326E-2</v>
      </c>
      <c r="S627" s="2">
        <v>4.6850825373921845</v>
      </c>
      <c r="T627" s="2">
        <v>1.30921</v>
      </c>
      <c r="U627" s="2">
        <v>0.13145999999999999</v>
      </c>
      <c r="V627" s="2">
        <v>0.25761619899999999</v>
      </c>
      <c r="W627" s="2">
        <v>0.25264103900000001</v>
      </c>
      <c r="X627" s="2">
        <v>2.482190331</v>
      </c>
      <c r="Y627" s="2">
        <v>4.1277312334343258E-2</v>
      </c>
      <c r="Z627" s="2">
        <v>1.718826951</v>
      </c>
      <c r="AA627" s="2">
        <v>8.505777802395717E-2</v>
      </c>
      <c r="AB627" s="2">
        <v>-0.99433923387077106</v>
      </c>
      <c r="AC627" s="2">
        <v>-4.5420000000000002E-2</v>
      </c>
      <c r="AD627" s="6">
        <f t="shared" si="53"/>
        <v>0</v>
      </c>
      <c r="AE627" s="2">
        <v>1</v>
      </c>
      <c r="AF627" s="16">
        <v>115148000</v>
      </c>
      <c r="AG627" s="16">
        <v>1191543000</v>
      </c>
      <c r="AH627" s="16">
        <v>228773000</v>
      </c>
      <c r="AI627" s="16">
        <v>2321675000</v>
      </c>
      <c r="AJ627" s="16">
        <v>42067000</v>
      </c>
      <c r="AK627" s="16">
        <v>8886760000</v>
      </c>
      <c r="AL627" s="16">
        <v>9884582000</v>
      </c>
      <c r="AM627" s="16">
        <v>10050597000</v>
      </c>
      <c r="AN627" s="16">
        <v>10877239000</v>
      </c>
      <c r="AO627" s="16">
        <v>1144309000</v>
      </c>
      <c r="AP627" s="16">
        <v>360538000</v>
      </c>
      <c r="AQ627" s="16">
        <v>2748036965.6300001</v>
      </c>
    </row>
    <row r="628" spans="1:43">
      <c r="A628" s="1">
        <f t="shared" si="54"/>
        <v>39625</v>
      </c>
      <c r="B628" s="1">
        <f t="shared" si="55"/>
        <v>39990</v>
      </c>
      <c r="C628" s="1">
        <f t="shared" si="56"/>
        <v>40356</v>
      </c>
      <c r="D628" s="1">
        <f t="shared" si="57"/>
        <v>40691</v>
      </c>
      <c r="E628" s="7">
        <v>40721</v>
      </c>
      <c r="F628" t="s">
        <v>649</v>
      </c>
      <c r="G628" s="10">
        <v>201258951.65000001</v>
      </c>
      <c r="H628" s="10">
        <v>1.9627313988305826</v>
      </c>
      <c r="I628" s="2">
        <v>17.381327097437399</v>
      </c>
      <c r="J628" s="2">
        <v>7.68861862718874</v>
      </c>
      <c r="K628" s="2">
        <v>22.667840000000002</v>
      </c>
      <c r="L628" s="2">
        <v>0.16261290655936084</v>
      </c>
      <c r="M628" s="2">
        <v>11.9997825150925</v>
      </c>
      <c r="N628" s="2">
        <v>25.820067231135798</v>
      </c>
      <c r="O628" s="2">
        <v>6.1419903334621928</v>
      </c>
      <c r="P628" s="2">
        <v>12.738321923253435</v>
      </c>
      <c r="Q628" s="2">
        <v>7.6038568665574957E-2</v>
      </c>
      <c r="R628" s="2">
        <v>0.17527894085638068</v>
      </c>
      <c r="S628" s="2">
        <v>2.0198893005266569</v>
      </c>
      <c r="T628" s="2">
        <v>5.7366000000000001</v>
      </c>
      <c r="U628" s="2">
        <v>0.32145000000000001</v>
      </c>
      <c r="V628" s="2">
        <v>0.90142753600000003</v>
      </c>
      <c r="W628" s="2">
        <v>0.763783816</v>
      </c>
      <c r="X628" s="2">
        <v>1.863312246</v>
      </c>
      <c r="Y628" s="2">
        <v>2.5450598905556836E-3</v>
      </c>
      <c r="Z628" s="2">
        <v>0</v>
      </c>
      <c r="AA628" s="2">
        <v>0.27528867186024003</v>
      </c>
      <c r="AB628" s="2">
        <v>-0.61477318231392697</v>
      </c>
      <c r="AC628" s="2">
        <v>-0.27274999999999999</v>
      </c>
      <c r="AD628" s="6">
        <f t="shared" si="53"/>
        <v>0</v>
      </c>
      <c r="AE628" s="2">
        <v>1</v>
      </c>
      <c r="AF628" s="16">
        <v>22176307</v>
      </c>
      <c r="AG628" s="16">
        <v>136374827</v>
      </c>
      <c r="AH628" s="16">
        <v>26969398</v>
      </c>
      <c r="AI628" s="16">
        <v>153865592</v>
      </c>
      <c r="AJ628" s="16">
        <v>23632138</v>
      </c>
      <c r="AK628" s="16">
        <v>217146287</v>
      </c>
      <c r="AL628" s="16">
        <v>254440048</v>
      </c>
      <c r="AM628" s="16">
        <v>281270360</v>
      </c>
      <c r="AN628" s="16">
        <v>310791463</v>
      </c>
      <c r="AO628" s="16">
        <v>136028626</v>
      </c>
      <c r="AP628" s="16">
        <v>40315365</v>
      </c>
      <c r="AQ628" s="16">
        <v>247616582.12</v>
      </c>
    </row>
    <row r="629" spans="1:43">
      <c r="A629" s="1">
        <f t="shared" si="54"/>
        <v>39621</v>
      </c>
      <c r="B629" s="1">
        <f t="shared" si="55"/>
        <v>39986</v>
      </c>
      <c r="C629" s="1">
        <f t="shared" si="56"/>
        <v>40352</v>
      </c>
      <c r="D629" s="1">
        <f t="shared" si="57"/>
        <v>40687</v>
      </c>
      <c r="E629" s="7">
        <v>40717</v>
      </c>
      <c r="F629" t="s">
        <v>650</v>
      </c>
      <c r="G629" s="10">
        <v>2999338630</v>
      </c>
      <c r="H629" s="10">
        <v>22.539869790235642</v>
      </c>
      <c r="I629" s="2">
        <v>7.9329480281306903</v>
      </c>
      <c r="J629" s="2">
        <v>11.3799422341386</v>
      </c>
      <c r="K629" s="2">
        <v>43.32029</v>
      </c>
      <c r="L629" s="2">
        <v>3.5455282064890417E-2</v>
      </c>
      <c r="M629" s="2">
        <v>21.147460530788599</v>
      </c>
      <c r="N629" s="2">
        <v>5.3825478955715198</v>
      </c>
      <c r="O629" s="2">
        <v>11.829033505133706</v>
      </c>
      <c r="P629" s="2">
        <v>-9.864590340171441</v>
      </c>
      <c r="Q629" s="2">
        <v>7.3588038010061488E-2</v>
      </c>
      <c r="R629" s="2">
        <v>5.1546857253764407E-2</v>
      </c>
      <c r="S629" s="2">
        <v>0.21715004704108481</v>
      </c>
      <c r="T629" s="2">
        <v>0.77775000000000005</v>
      </c>
      <c r="U629" s="2">
        <v>-2.6210000000000001E-2</v>
      </c>
      <c r="V629" s="2">
        <v>2.072904581</v>
      </c>
      <c r="W629" s="2">
        <v>4.0985344110000002</v>
      </c>
      <c r="X629" s="2">
        <v>1.432645832</v>
      </c>
      <c r="Y629" s="2">
        <v>1.5113047896660918</v>
      </c>
      <c r="Z629" s="2">
        <v>51.055472758000001</v>
      </c>
      <c r="AA629" s="2">
        <v>5.1985322458699323E-4</v>
      </c>
      <c r="AB629" s="2">
        <v>30.621712717379999</v>
      </c>
      <c r="AC629" s="2">
        <v>0.60128000000000004</v>
      </c>
      <c r="AD629" s="6">
        <f t="shared" si="53"/>
        <v>0</v>
      </c>
      <c r="AE629" s="2">
        <v>1</v>
      </c>
      <c r="AF629" s="16">
        <v>225000000</v>
      </c>
      <c r="AG629" s="16">
        <v>6346022000</v>
      </c>
      <c r="AH629" s="16">
        <v>424671000</v>
      </c>
      <c r="AI629" s="16">
        <v>8238543000</v>
      </c>
      <c r="AJ629" s="16">
        <v>131649000</v>
      </c>
      <c r="AK629" s="16">
        <v>2616665000</v>
      </c>
      <c r="AL629" s="16">
        <v>3070154000</v>
      </c>
      <c r="AM629" s="16">
        <v>2179018000</v>
      </c>
      <c r="AN629" s="16">
        <v>1789000000</v>
      </c>
      <c r="AO629" s="16">
        <v>2526982000</v>
      </c>
      <c r="AP629" s="16">
        <v>615637000</v>
      </c>
      <c r="AQ629" s="16">
        <v>7282390700</v>
      </c>
    </row>
    <row r="630" spans="1:43">
      <c r="A630" s="1">
        <f t="shared" si="54"/>
        <v>39611</v>
      </c>
      <c r="B630" s="1">
        <f t="shared" si="55"/>
        <v>39976</v>
      </c>
      <c r="C630" s="1">
        <f t="shared" si="56"/>
        <v>40342</v>
      </c>
      <c r="D630" s="1">
        <f t="shared" si="57"/>
        <v>40677</v>
      </c>
      <c r="E630" s="7">
        <v>40707</v>
      </c>
      <c r="F630" t="s">
        <v>651</v>
      </c>
      <c r="G630" s="10">
        <v>446613806.10000002</v>
      </c>
      <c r="H630" s="10">
        <v>-27.495610627415104</v>
      </c>
      <c r="I630" s="2">
        <v>29.199267521225199</v>
      </c>
      <c r="J630" s="2">
        <v>9.9727086649988603</v>
      </c>
      <c r="K630" s="2">
        <v>42.303379999999997</v>
      </c>
      <c r="L630" s="2">
        <v>6.7697724997410849E-2</v>
      </c>
      <c r="M630" s="2">
        <v>19.2062770070503</v>
      </c>
      <c r="N630" s="2">
        <v>9.9258062146477606</v>
      </c>
      <c r="O630" s="2">
        <v>4.9948054416266023</v>
      </c>
      <c r="P630" s="2">
        <v>7.6196471750129797</v>
      </c>
      <c r="Q630" s="2">
        <v>0.14226410860540784</v>
      </c>
      <c r="R630" s="2">
        <v>7.7870048552704893E-2</v>
      </c>
      <c r="S630" s="2">
        <v>0.47295110238518479</v>
      </c>
      <c r="T630" s="2">
        <v>1.9959100000000001</v>
      </c>
      <c r="U630" s="2">
        <v>9.042E-2</v>
      </c>
      <c r="V630" s="2">
        <v>0.24909419899999999</v>
      </c>
      <c r="W630" s="2">
        <v>1.4176750490000001</v>
      </c>
      <c r="X630" s="2">
        <v>0.66581588700000005</v>
      </c>
      <c r="Y630" s="2">
        <v>3.5084824902723737</v>
      </c>
      <c r="Z630" s="2">
        <v>89.921144486000003</v>
      </c>
      <c r="AA630" s="2">
        <v>0.10798494838954673</v>
      </c>
      <c r="AB630" s="2">
        <v>100.414137197448</v>
      </c>
      <c r="AC630" s="2">
        <v>0.67020999999999997</v>
      </c>
      <c r="AD630" s="6">
        <f t="shared" si="53"/>
        <v>0</v>
      </c>
      <c r="AE630" s="2">
        <v>1</v>
      </c>
      <c r="AF630" s="16">
        <v>196100000</v>
      </c>
      <c r="AG630" s="16">
        <v>2896700000</v>
      </c>
      <c r="AH630" s="16">
        <v>293500000</v>
      </c>
      <c r="AI630" s="16">
        <v>3769100000</v>
      </c>
      <c r="AJ630" s="16">
        <v>253600000</v>
      </c>
      <c r="AK630" s="16">
        <v>1472800000</v>
      </c>
      <c r="AL630" s="16">
        <v>1906200000</v>
      </c>
      <c r="AM630" s="16">
        <v>1814100000</v>
      </c>
      <c r="AN630" s="16">
        <v>1782600000</v>
      </c>
      <c r="AO630" s="16">
        <v>642500000</v>
      </c>
      <c r="AP630" s="16">
        <v>499200000</v>
      </c>
      <c r="AQ630" s="16">
        <v>2493406876.46</v>
      </c>
    </row>
    <row r="631" spans="1:43">
      <c r="A631" s="1">
        <f t="shared" si="54"/>
        <v>39611</v>
      </c>
      <c r="B631" s="1">
        <f t="shared" si="55"/>
        <v>39976</v>
      </c>
      <c r="C631" s="1">
        <f t="shared" si="56"/>
        <v>40342</v>
      </c>
      <c r="D631" s="1">
        <f t="shared" si="57"/>
        <v>40677</v>
      </c>
      <c r="E631" s="7">
        <v>40707</v>
      </c>
      <c r="F631" t="s">
        <v>652</v>
      </c>
      <c r="G631" s="10">
        <v>1241844450.49</v>
      </c>
      <c r="H631" s="10">
        <v>-43.292722398943674</v>
      </c>
      <c r="I631" s="2">
        <v>21.009919129660101</v>
      </c>
      <c r="J631" s="2">
        <v>9.1336936157750603</v>
      </c>
      <c r="K631" s="2">
        <v>48.724850000000004</v>
      </c>
      <c r="L631" s="2">
        <v>0.23100156824652376</v>
      </c>
      <c r="M631" s="2">
        <v>9.2533011825274407</v>
      </c>
      <c r="N631" s="2">
        <v>20.1362298620205</v>
      </c>
      <c r="O631" s="2">
        <v>11.276923048370124</v>
      </c>
      <c r="P631" s="2">
        <v>0.13236043195283465</v>
      </c>
      <c r="Q631" s="2">
        <v>4.7522742472108817E-2</v>
      </c>
      <c r="R631" s="2">
        <v>9.8446925508679797E-2</v>
      </c>
      <c r="S631" s="2">
        <v>1.6019158208747823</v>
      </c>
      <c r="T631" s="2">
        <v>2.92475</v>
      </c>
      <c r="U631" s="2">
        <v>0.53173999999999999</v>
      </c>
      <c r="V631" s="2">
        <v>2.3000000000000001E-8</v>
      </c>
      <c r="W631" s="2">
        <v>1.3345919429999999</v>
      </c>
      <c r="X631" s="2">
        <v>2.5998411149999998</v>
      </c>
      <c r="Y631" s="2">
        <v>0</v>
      </c>
      <c r="Z631" s="2">
        <v>0</v>
      </c>
      <c r="AA631" s="2">
        <v>0.44516124812145652</v>
      </c>
      <c r="AB631" s="2">
        <v>-5.3903002001246998</v>
      </c>
      <c r="AC631" s="2">
        <v>-0.44516</v>
      </c>
      <c r="AD631" s="6">
        <f t="shared" si="53"/>
        <v>0</v>
      </c>
      <c r="AE631" s="2">
        <v>1</v>
      </c>
      <c r="AF631" s="16">
        <v>141260000</v>
      </c>
      <c r="AG631" s="16">
        <v>611511000</v>
      </c>
      <c r="AH631" s="16">
        <v>87850000</v>
      </c>
      <c r="AI631" s="16">
        <v>892359000</v>
      </c>
      <c r="AJ631" s="16">
        <v>67933000</v>
      </c>
      <c r="AK631" s="16">
        <v>1436451000</v>
      </c>
      <c r="AL631" s="16">
        <v>1364550000</v>
      </c>
      <c r="AM631" s="16">
        <v>1285876000</v>
      </c>
      <c r="AN631" s="16">
        <v>1429484000</v>
      </c>
      <c r="AO631" s="16">
        <v>611511000</v>
      </c>
      <c r="AP631" s="16">
        <v>172958000</v>
      </c>
      <c r="AQ631" s="16">
        <v>1950434056.5999999</v>
      </c>
    </row>
    <row r="632" spans="1:43">
      <c r="A632" s="1">
        <f t="shared" si="54"/>
        <v>39583</v>
      </c>
      <c r="B632" s="1">
        <f t="shared" si="55"/>
        <v>39948</v>
      </c>
      <c r="C632" s="1">
        <f t="shared" si="56"/>
        <v>40314</v>
      </c>
      <c r="D632" s="1">
        <f t="shared" si="57"/>
        <v>40649</v>
      </c>
      <c r="E632" s="7">
        <v>40679</v>
      </c>
      <c r="F632" t="s">
        <v>653</v>
      </c>
      <c r="G632" s="10">
        <v>154512360.21000001</v>
      </c>
      <c r="H632" s="10">
        <v>20.666236674065729</v>
      </c>
      <c r="I632" s="2">
        <v>-13.218736968910701</v>
      </c>
      <c r="J632" s="2">
        <v>-6.0276982559183603</v>
      </c>
      <c r="K632" s="2">
        <v>63.08484</v>
      </c>
      <c r="L632" s="2">
        <v>-6.8695057114281199E-2</v>
      </c>
      <c r="M632" s="2">
        <v>-2.1539566673357098</v>
      </c>
      <c r="N632" s="2">
        <v>-2.6201995669410199</v>
      </c>
      <c r="O632" s="2">
        <v>79.028167024719096</v>
      </c>
      <c r="P632" s="2">
        <v>18.392870119375264</v>
      </c>
      <c r="Q632" s="2">
        <v>-1.373292627531348E-2</v>
      </c>
      <c r="R632" s="2">
        <v>2.2123104371097233E-3</v>
      </c>
      <c r="S632" s="2">
        <v>1.1259351769253643</v>
      </c>
      <c r="T632" s="2">
        <v>7.3905200000000004</v>
      </c>
      <c r="U632" s="2">
        <v>0.58528000000000002</v>
      </c>
      <c r="V632" s="2">
        <v>1.7302079130000001</v>
      </c>
      <c r="W632" s="2">
        <v>1.857512139</v>
      </c>
      <c r="X632" s="2">
        <v>3.9390116179999999</v>
      </c>
      <c r="Y632" s="2">
        <v>0.82782094147643903</v>
      </c>
      <c r="Z632" s="2">
        <v>19.572028952</v>
      </c>
      <c r="AA632" s="2">
        <v>0.14553613728483444</v>
      </c>
      <c r="AB632" s="2">
        <v>0.15674874156163399</v>
      </c>
      <c r="AC632" s="2">
        <v>0.15859000000000001</v>
      </c>
      <c r="AD632" s="6">
        <f t="shared" si="53"/>
        <v>0</v>
      </c>
      <c r="AE632" s="2">
        <v>1</v>
      </c>
      <c r="AF632" s="16">
        <v>-5220000</v>
      </c>
      <c r="AG632" s="16">
        <v>75988000</v>
      </c>
      <c r="AH632" s="16">
        <v>186000</v>
      </c>
      <c r="AI632" s="16">
        <v>84075000</v>
      </c>
      <c r="AJ632" s="16">
        <v>-1300000</v>
      </c>
      <c r="AK632" s="16">
        <v>58045676</v>
      </c>
      <c r="AL632" s="16">
        <v>76915000</v>
      </c>
      <c r="AM632" s="16">
        <v>92853000</v>
      </c>
      <c r="AN632" s="16">
        <v>94663000</v>
      </c>
      <c r="AO632" s="16">
        <v>41573000</v>
      </c>
      <c r="AP632" s="16">
        <v>2225000</v>
      </c>
      <c r="AQ632" s="16">
        <v>175837671.63</v>
      </c>
    </row>
    <row r="633" spans="1:43">
      <c r="A633" s="1">
        <f t="shared" si="54"/>
        <v>39569</v>
      </c>
      <c r="B633" s="1">
        <f t="shared" si="55"/>
        <v>39934</v>
      </c>
      <c r="C633" s="1">
        <f t="shared" si="56"/>
        <v>40300</v>
      </c>
      <c r="D633" s="1">
        <f t="shared" si="57"/>
        <v>40635</v>
      </c>
      <c r="E633" s="7">
        <v>40665</v>
      </c>
      <c r="F633" t="s">
        <v>654</v>
      </c>
      <c r="G633" s="10">
        <v>4643409027.7600002</v>
      </c>
      <c r="H633" s="10">
        <v>5.773321790109069</v>
      </c>
      <c r="I633" s="2">
        <v>16.234364265843201</v>
      </c>
      <c r="J633" s="2">
        <v>14.8585745504271</v>
      </c>
      <c r="K633" s="2">
        <v>79.443209999999993</v>
      </c>
      <c r="L633" s="2">
        <v>0.11463929329128093</v>
      </c>
      <c r="M633" s="2">
        <v>29.464930807166098</v>
      </c>
      <c r="N633" s="2">
        <v>23.680759361575898</v>
      </c>
      <c r="O633" s="2">
        <v>4.8640883896924141</v>
      </c>
      <c r="P633" s="2">
        <v>16.880783652019787</v>
      </c>
      <c r="Q633" s="2">
        <v>0.25755294182935456</v>
      </c>
      <c r="R633" s="2">
        <v>0.15980860344169559</v>
      </c>
      <c r="S633" s="2">
        <v>0.57464287926427582</v>
      </c>
      <c r="T633" s="2">
        <v>1.7684899999999999</v>
      </c>
      <c r="U633" s="2">
        <v>0.19112999999999999</v>
      </c>
      <c r="V633" s="2">
        <v>2.049093107</v>
      </c>
      <c r="W633" s="2">
        <v>2.0196856630000002</v>
      </c>
      <c r="X633" s="2">
        <v>2.186470511</v>
      </c>
      <c r="Y633" s="2">
        <v>0.39218403713911271</v>
      </c>
      <c r="Z633" s="2">
        <v>18.378193031999999</v>
      </c>
      <c r="AA633" s="2">
        <v>0.31241465903059928</v>
      </c>
      <c r="AB633" s="2">
        <v>-1.5061882584244599</v>
      </c>
      <c r="AC633" s="2">
        <v>-3.0710000000000001E-2</v>
      </c>
      <c r="AD633" s="6">
        <f t="shared" si="53"/>
        <v>0</v>
      </c>
      <c r="AE633" s="2">
        <v>1</v>
      </c>
      <c r="AF633" s="16">
        <v>425745000</v>
      </c>
      <c r="AG633" s="16">
        <v>3713779000</v>
      </c>
      <c r="AH633" s="16">
        <v>781757000</v>
      </c>
      <c r="AI633" s="16">
        <v>4891833000</v>
      </c>
      <c r="AJ633" s="16">
        <v>723996000</v>
      </c>
      <c r="AK633" s="16">
        <v>1772638000</v>
      </c>
      <c r="AL633" s="16">
        <v>1974554000</v>
      </c>
      <c r="AM633" s="16">
        <v>2192308000</v>
      </c>
      <c r="AN633" s="16">
        <v>2811057000</v>
      </c>
      <c r="AO633" s="16">
        <v>2667592000</v>
      </c>
      <c r="AP633" s="16">
        <v>1167218000</v>
      </c>
      <c r="AQ633" s="16">
        <v>5677451522.04</v>
      </c>
    </row>
    <row r="634" spans="1:43">
      <c r="A634" s="1">
        <f t="shared" si="54"/>
        <v>39564</v>
      </c>
      <c r="B634" s="1">
        <f t="shared" si="55"/>
        <v>39929</v>
      </c>
      <c r="C634" s="1">
        <f t="shared" si="56"/>
        <v>40295</v>
      </c>
      <c r="D634" s="1">
        <f t="shared" si="57"/>
        <v>40630</v>
      </c>
      <c r="E634" s="7">
        <v>40660</v>
      </c>
      <c r="F634" t="s">
        <v>655</v>
      </c>
      <c r="G634" s="10">
        <v>357339995.75999999</v>
      </c>
      <c r="H634" s="10">
        <v>20.487897909885877</v>
      </c>
      <c r="I634" s="2">
        <v>14.563790085843699</v>
      </c>
      <c r="J634" s="2">
        <v>20.162303530678699</v>
      </c>
      <c r="K634" s="2">
        <v>83.89528</v>
      </c>
      <c r="L634" s="2">
        <v>0.1502307052990571</v>
      </c>
      <c r="M634" s="2">
        <v>23.907079305658801</v>
      </c>
      <c r="N634" s="2">
        <v>11.831811635122399</v>
      </c>
      <c r="O634" s="2">
        <v>17.721681783407004</v>
      </c>
      <c r="P634" s="2">
        <v>4.1793746189447525</v>
      </c>
      <c r="Q634" s="2">
        <v>0.25723699392323274</v>
      </c>
      <c r="R634" s="2">
        <v>0.12362346648060933</v>
      </c>
      <c r="S634" s="2">
        <v>0.45352636781208211</v>
      </c>
      <c r="T634" s="2">
        <v>5.9107200000000004</v>
      </c>
      <c r="U634" s="2">
        <v>0.46466000000000002</v>
      </c>
      <c r="V634" s="2">
        <v>5.906191239</v>
      </c>
      <c r="W634" s="2">
        <v>5.3454492059999996</v>
      </c>
      <c r="X634" s="2">
        <v>2.978409863</v>
      </c>
      <c r="Y634" s="2">
        <v>0</v>
      </c>
      <c r="Z634" s="2">
        <v>0</v>
      </c>
      <c r="AA634" s="2">
        <v>0.84804975209927491</v>
      </c>
      <c r="AB634" s="2">
        <v>-2.86743320466833</v>
      </c>
      <c r="AC634" s="2">
        <v>-0.88160000000000005</v>
      </c>
      <c r="AD634" s="6">
        <f t="shared" si="53"/>
        <v>0</v>
      </c>
      <c r="AE634" s="2">
        <v>1</v>
      </c>
      <c r="AF634" s="16">
        <v>15726000</v>
      </c>
      <c r="AG634" s="16">
        <v>104679000</v>
      </c>
      <c r="AH634" s="16">
        <v>21262000</v>
      </c>
      <c r="AI634" s="16">
        <v>171990000</v>
      </c>
      <c r="AJ634" s="16">
        <v>20065000</v>
      </c>
      <c r="AK634" s="16">
        <v>70729000</v>
      </c>
      <c r="AL634" s="16">
        <v>86074000</v>
      </c>
      <c r="AM634" s="16">
        <v>76487000</v>
      </c>
      <c r="AN634" s="16">
        <v>78002000</v>
      </c>
      <c r="AO634" s="16">
        <v>104679000</v>
      </c>
      <c r="AP634" s="16">
        <v>23528000</v>
      </c>
      <c r="AQ634" s="16">
        <v>416955729</v>
      </c>
    </row>
    <row r="635" spans="1:43">
      <c r="A635" s="1">
        <f t="shared" si="54"/>
        <v>39555</v>
      </c>
      <c r="B635" s="1">
        <f t="shared" si="55"/>
        <v>39920</v>
      </c>
      <c r="C635" s="1">
        <f t="shared" si="56"/>
        <v>40286</v>
      </c>
      <c r="D635" s="1">
        <f t="shared" si="57"/>
        <v>40621</v>
      </c>
      <c r="E635" s="7">
        <v>40651</v>
      </c>
      <c r="F635" t="s">
        <v>656</v>
      </c>
      <c r="G635" s="10">
        <v>16064241768.077101</v>
      </c>
      <c r="H635" s="10">
        <v>10.192946464004226</v>
      </c>
      <c r="I635" s="2">
        <v>14.6682537171449</v>
      </c>
      <c r="J635" s="2">
        <v>24.6201469398029</v>
      </c>
      <c r="K635" s="2">
        <v>81.375460000000004</v>
      </c>
      <c r="L635" s="2">
        <v>0.13276604495452524</v>
      </c>
      <c r="M635" s="2">
        <v>34.808101651445398</v>
      </c>
      <c r="N635" s="2">
        <v>19.0533017005116</v>
      </c>
      <c r="O635" s="2">
        <v>8.9240508889949126</v>
      </c>
      <c r="P635" s="2">
        <v>10.208324661887081</v>
      </c>
      <c r="Q635" s="2">
        <v>0.22264027304939146</v>
      </c>
      <c r="R635" s="2">
        <v>0.14719630532322617</v>
      </c>
      <c r="S635" s="2">
        <v>0.46531179703811998</v>
      </c>
      <c r="T635" s="2">
        <v>6.2172400000000003</v>
      </c>
      <c r="U635" s="2">
        <v>0.36520000000000002</v>
      </c>
      <c r="V635" s="2">
        <v>3.5999999999999998E-8</v>
      </c>
      <c r="W635" s="2">
        <v>3.8429394920000002</v>
      </c>
      <c r="X635" s="2">
        <v>2.3340255089999999</v>
      </c>
      <c r="Y635" s="2">
        <v>1.4604961306157047E-2</v>
      </c>
      <c r="Z635" s="2">
        <v>0.69461395699999995</v>
      </c>
      <c r="AA635" s="2">
        <v>0.10773082162037721</v>
      </c>
      <c r="AB635" s="2">
        <v>-15.964475231745901</v>
      </c>
      <c r="AC635" s="2">
        <v>-0.27723999999999999</v>
      </c>
      <c r="AD635" s="6">
        <f t="shared" si="53"/>
        <v>0</v>
      </c>
      <c r="AE635" s="2">
        <v>1</v>
      </c>
      <c r="AF635" s="16">
        <v>907733000</v>
      </c>
      <c r="AG635" s="16">
        <v>6837087000</v>
      </c>
      <c r="AH635" s="16">
        <v>1166327000</v>
      </c>
      <c r="AI635" s="16">
        <v>7923616000</v>
      </c>
      <c r="AJ635" s="16">
        <v>820864000</v>
      </c>
      <c r="AK635" s="16">
        <v>2759717000</v>
      </c>
      <c r="AL635" s="16">
        <v>3192544000</v>
      </c>
      <c r="AM635" s="16">
        <v>3394652000</v>
      </c>
      <c r="AN635" s="16">
        <v>3686952000</v>
      </c>
      <c r="AO635" s="16">
        <v>6738669000</v>
      </c>
      <c r="AP635" s="16">
        <v>1587702000</v>
      </c>
      <c r="AQ635" s="16">
        <v>14168733444.559</v>
      </c>
    </row>
    <row r="636" spans="1:43">
      <c r="A636" s="1">
        <f t="shared" si="54"/>
        <v>39557</v>
      </c>
      <c r="B636" s="1">
        <f t="shared" si="55"/>
        <v>39922</v>
      </c>
      <c r="C636" s="1">
        <f t="shared" si="56"/>
        <v>40288</v>
      </c>
      <c r="D636" s="1">
        <f t="shared" si="57"/>
        <v>40623</v>
      </c>
      <c r="E636" s="7">
        <v>40653</v>
      </c>
      <c r="F636" t="s">
        <v>657</v>
      </c>
      <c r="G636" s="10">
        <v>3006137739.2399998</v>
      </c>
      <c r="H636" s="10">
        <v>8.8067605430360434</v>
      </c>
      <c r="I636" s="2">
        <v>24.557990017765</v>
      </c>
      <c r="J636" s="2">
        <v>15.851261330130001</v>
      </c>
      <c r="K636" s="2">
        <v>50.273020000000002</v>
      </c>
      <c r="L636" s="2">
        <v>0.16888178664691897</v>
      </c>
      <c r="M636" s="2">
        <v>27.541771322485499</v>
      </c>
      <c r="N636" s="2">
        <v>15.3185027712398</v>
      </c>
      <c r="O636" s="2">
        <v>6.4969519049394222</v>
      </c>
      <c r="P636" s="2">
        <v>6.9173870981360501</v>
      </c>
      <c r="Q636" s="2">
        <v>0.17008845691820465</v>
      </c>
      <c r="R636" s="2">
        <v>0.12173183332022133</v>
      </c>
      <c r="S636" s="2">
        <v>0.48026643589541868</v>
      </c>
      <c r="T636" s="2">
        <v>1.16787</v>
      </c>
      <c r="U636" s="2">
        <v>2.4410000000000001E-2</v>
      </c>
      <c r="V636" s="2">
        <v>1.6931564690000001</v>
      </c>
      <c r="W636" s="2">
        <v>2.2839017340000001</v>
      </c>
      <c r="X636" s="2">
        <v>2.4978627009999999</v>
      </c>
      <c r="Y636" s="2">
        <v>1.0667794425648462</v>
      </c>
      <c r="Z636" s="2">
        <v>31.656300611999999</v>
      </c>
      <c r="AA636" s="2">
        <v>7.5340063140663369E-2</v>
      </c>
      <c r="AB636" s="2">
        <v>9.6728801280248007</v>
      </c>
      <c r="AC636" s="2">
        <v>0.44081999999999999</v>
      </c>
      <c r="AD636" s="6">
        <f t="shared" si="53"/>
        <v>0</v>
      </c>
      <c r="AE636" s="2">
        <v>1</v>
      </c>
      <c r="AF636" s="16">
        <v>433300000</v>
      </c>
      <c r="AG636" s="16">
        <v>2565700000</v>
      </c>
      <c r="AH636" s="16">
        <v>464200000</v>
      </c>
      <c r="AI636" s="16">
        <v>3813300000</v>
      </c>
      <c r="AJ636" s="16">
        <v>311500000</v>
      </c>
      <c r="AK636" s="16">
        <v>1515700000</v>
      </c>
      <c r="AL636" s="16">
        <v>1601600000</v>
      </c>
      <c r="AM636" s="16">
        <v>1539400000</v>
      </c>
      <c r="AN636" s="16">
        <v>1831400000</v>
      </c>
      <c r="AO636" s="16">
        <v>1241400000</v>
      </c>
      <c r="AP636" s="16">
        <v>643800000</v>
      </c>
      <c r="AQ636" s="16">
        <v>4182737636.4000001</v>
      </c>
    </row>
    <row r="637" spans="1:43">
      <c r="A637" s="1">
        <f t="shared" si="54"/>
        <v>39548</v>
      </c>
      <c r="B637" s="1">
        <f t="shared" si="55"/>
        <v>39913</v>
      </c>
      <c r="C637" s="1">
        <f t="shared" si="56"/>
        <v>40279</v>
      </c>
      <c r="D637" s="1">
        <f t="shared" si="57"/>
        <v>40614</v>
      </c>
      <c r="E637" s="7">
        <v>40644</v>
      </c>
      <c r="F637" t="s">
        <v>658</v>
      </c>
      <c r="G637" s="10">
        <v>1442164583.54</v>
      </c>
      <c r="H637" s="10">
        <v>18.343174279561161</v>
      </c>
      <c r="I637" s="2">
        <v>14.3353763015685</v>
      </c>
      <c r="J637" s="2">
        <v>16.044151380376</v>
      </c>
      <c r="K637" s="2">
        <v>83.198729999999998</v>
      </c>
      <c r="L637" s="2">
        <v>9.6286853153972646E-2</v>
      </c>
      <c r="M637" s="2">
        <v>28.532073551213699</v>
      </c>
      <c r="N637" s="2">
        <v>15.791052818496899</v>
      </c>
      <c r="O637" s="2">
        <v>10.060985493447355</v>
      </c>
      <c r="P637" s="2">
        <v>5.3604942902063799</v>
      </c>
      <c r="Q637" s="2">
        <v>0.1949933249249515</v>
      </c>
      <c r="R637" s="2">
        <v>0.11006100049931937</v>
      </c>
      <c r="S637" s="2">
        <v>0.51480776204299461</v>
      </c>
      <c r="T637" s="2">
        <v>3.3417699999999999</v>
      </c>
      <c r="U637" s="2">
        <v>0.15461</v>
      </c>
      <c r="V637" s="2">
        <v>2.9814466899999998</v>
      </c>
      <c r="W637" s="2">
        <v>3.2714584169999998</v>
      </c>
      <c r="X637" s="2">
        <v>2.4173786860000002</v>
      </c>
      <c r="Y637" s="2">
        <v>0.35164031404763363</v>
      </c>
      <c r="Z637" s="2">
        <v>13.250915236999999</v>
      </c>
      <c r="AA637" s="2">
        <v>1.8238175230785234E-2</v>
      </c>
      <c r="AB637" s="2">
        <v>2.0484922895908402</v>
      </c>
      <c r="AC637" s="2">
        <v>0.17405000000000001</v>
      </c>
      <c r="AD637" s="6">
        <f t="shared" si="53"/>
        <v>0</v>
      </c>
      <c r="AE637" s="2">
        <v>1</v>
      </c>
      <c r="AF637" s="16">
        <v>87010000</v>
      </c>
      <c r="AG637" s="16">
        <v>903654000</v>
      </c>
      <c r="AH637" s="16">
        <v>115942000</v>
      </c>
      <c r="AI637" s="16">
        <v>1053434000</v>
      </c>
      <c r="AJ637" s="16">
        <v>105748000</v>
      </c>
      <c r="AK637" s="16">
        <v>463928000</v>
      </c>
      <c r="AL637" s="16">
        <v>501641000</v>
      </c>
      <c r="AM637" s="16">
        <v>519270000</v>
      </c>
      <c r="AN637" s="16">
        <v>542316000</v>
      </c>
      <c r="AO637" s="16">
        <v>668561000</v>
      </c>
      <c r="AP637" s="16">
        <v>176341000</v>
      </c>
      <c r="AQ637" s="16">
        <v>1774164242.9000001</v>
      </c>
    </row>
    <row r="638" spans="1:43">
      <c r="A638" s="1">
        <f t="shared" si="54"/>
        <v>39538</v>
      </c>
      <c r="B638" s="1">
        <f t="shared" si="55"/>
        <v>39903</v>
      </c>
      <c r="C638" s="1">
        <f t="shared" si="56"/>
        <v>40269</v>
      </c>
      <c r="D638" s="1">
        <f t="shared" si="57"/>
        <v>40604</v>
      </c>
      <c r="E638" s="7">
        <v>40634</v>
      </c>
      <c r="F638" t="s">
        <v>659</v>
      </c>
      <c r="G638" s="10">
        <v>1118208952.49</v>
      </c>
      <c r="H638" s="10">
        <v>2.2800268068550205</v>
      </c>
      <c r="I638" s="2">
        <v>11.0789629519389</v>
      </c>
      <c r="J638" s="2">
        <v>5.3891428727860102</v>
      </c>
      <c r="K638" s="2">
        <v>22.646439999999998</v>
      </c>
      <c r="L638" s="2">
        <v>2.3867137226642542E-2</v>
      </c>
      <c r="M638" s="2">
        <v>8.6274223524079794</v>
      </c>
      <c r="N638" s="2">
        <v>16.6256451438</v>
      </c>
      <c r="O638" s="2">
        <v>8.015342128259892</v>
      </c>
      <c r="P638" s="2">
        <v>8.5982492730772577</v>
      </c>
      <c r="Q638" s="2">
        <v>5.1614957151669957E-2</v>
      </c>
      <c r="R638" s="2">
        <v>9.339611251961849E-2</v>
      </c>
      <c r="S638" s="2">
        <v>1.559369310636243</v>
      </c>
      <c r="T638" s="2">
        <v>2.0668299999999999</v>
      </c>
      <c r="U638" s="2">
        <v>0.24956999999999999</v>
      </c>
      <c r="V638" s="2">
        <v>0.89464669600000002</v>
      </c>
      <c r="W638" s="2">
        <v>0.85817821999999999</v>
      </c>
      <c r="X638" s="2">
        <v>1.8195319729999999</v>
      </c>
      <c r="Y638" s="2">
        <v>0</v>
      </c>
      <c r="Z638" s="2">
        <v>0</v>
      </c>
      <c r="AA638" s="2">
        <v>0.12716135947421014</v>
      </c>
      <c r="AB638" s="2">
        <v>-1.7244876436882599</v>
      </c>
      <c r="AC638" s="2">
        <v>-0.12716</v>
      </c>
      <c r="AD638" s="6">
        <f t="shared" si="53"/>
        <v>0</v>
      </c>
      <c r="AE638" s="2">
        <v>1</v>
      </c>
      <c r="AF638" s="16">
        <v>18415000</v>
      </c>
      <c r="AG638" s="16">
        <v>771563000</v>
      </c>
      <c r="AH638" s="16">
        <v>96700000</v>
      </c>
      <c r="AI638" s="16">
        <v>1035375000</v>
      </c>
      <c r="AJ638" s="16">
        <v>83334000</v>
      </c>
      <c r="AK638" s="16">
        <v>1268872000</v>
      </c>
      <c r="AL638" s="16">
        <v>1506933000</v>
      </c>
      <c r="AM638" s="16">
        <v>1540556000</v>
      </c>
      <c r="AN638" s="16">
        <v>1614532000</v>
      </c>
      <c r="AO638" s="16">
        <v>771563000</v>
      </c>
      <c r="AP638" s="16">
        <v>177920000</v>
      </c>
      <c r="AQ638" s="16">
        <v>1426089671.46</v>
      </c>
    </row>
    <row r="639" spans="1:43">
      <c r="A639" s="1">
        <f t="shared" si="54"/>
        <v>39520</v>
      </c>
      <c r="B639" s="1">
        <f t="shared" si="55"/>
        <v>39885</v>
      </c>
      <c r="C639" s="1">
        <f t="shared" si="56"/>
        <v>40251</v>
      </c>
      <c r="D639" s="1">
        <f t="shared" si="57"/>
        <v>40586</v>
      </c>
      <c r="E639" s="7">
        <v>40616</v>
      </c>
      <c r="F639" t="s">
        <v>660</v>
      </c>
      <c r="G639" s="10">
        <v>7014517192.3199997</v>
      </c>
      <c r="H639" s="10">
        <v>-1.8355761242381499</v>
      </c>
      <c r="I639" s="2">
        <v>34.024858551659896</v>
      </c>
      <c r="J639" s="2">
        <v>13.8192624312452</v>
      </c>
      <c r="K639" s="2">
        <v>33.057699999999997</v>
      </c>
      <c r="L639" s="2">
        <v>0.27263945240263865</v>
      </c>
      <c r="M639" s="2">
        <v>20.488020967920601</v>
      </c>
      <c r="N639" s="2">
        <v>26.495124658367999</v>
      </c>
      <c r="O639" s="2">
        <v>5.9588552702368052</v>
      </c>
      <c r="P639" s="2">
        <v>7.0342098217617872</v>
      </c>
      <c r="Q639" s="2">
        <v>9.4687880689578799E-2</v>
      </c>
      <c r="R639" s="2">
        <v>0.13869538957116972</v>
      </c>
      <c r="S639" s="2">
        <v>1.0907590094624522</v>
      </c>
      <c r="T639" s="2">
        <v>3.5373800000000002</v>
      </c>
      <c r="U639" s="2">
        <v>0.36826999999999999</v>
      </c>
      <c r="V639" s="2">
        <v>1.359369381</v>
      </c>
      <c r="W639" s="2">
        <v>1.4559130199999999</v>
      </c>
      <c r="X639" s="2">
        <v>3.2949704689999999</v>
      </c>
      <c r="Y639" s="2">
        <v>0.59530623926731541</v>
      </c>
      <c r="Z639" s="2">
        <v>17.615509422999999</v>
      </c>
      <c r="AA639" s="2">
        <v>0.24735723551654659</v>
      </c>
      <c r="AB639" s="2">
        <v>7.1180033622649397</v>
      </c>
      <c r="AC639" s="2">
        <v>0.1258</v>
      </c>
      <c r="AD639" s="6">
        <f t="shared" si="53"/>
        <v>0</v>
      </c>
      <c r="AE639" s="2">
        <v>1</v>
      </c>
      <c r="AF639" s="16">
        <v>987800000</v>
      </c>
      <c r="AG639" s="16">
        <v>3623100000</v>
      </c>
      <c r="AH639" s="16">
        <v>688900000</v>
      </c>
      <c r="AI639" s="16">
        <v>4967000000</v>
      </c>
      <c r="AJ639" s="16">
        <v>513000000</v>
      </c>
      <c r="AK639" s="16">
        <v>4499000000</v>
      </c>
      <c r="AL639" s="16">
        <v>5027800000</v>
      </c>
      <c r="AM639" s="16">
        <v>4586300000</v>
      </c>
      <c r="AN639" s="16">
        <v>5417800000</v>
      </c>
      <c r="AO639" s="16">
        <v>2271100000</v>
      </c>
      <c r="AP639" s="16">
        <v>1292200000</v>
      </c>
      <c r="AQ639" s="16">
        <v>7700032780.1999998</v>
      </c>
    </row>
    <row r="640" spans="1:43">
      <c r="A640" s="1">
        <f t="shared" si="54"/>
        <v>39492</v>
      </c>
      <c r="B640" s="1">
        <f t="shared" si="55"/>
        <v>39857</v>
      </c>
      <c r="C640" s="1">
        <f t="shared" si="56"/>
        <v>40223</v>
      </c>
      <c r="D640" s="1">
        <f t="shared" si="57"/>
        <v>40558</v>
      </c>
      <c r="E640" s="7">
        <v>40588</v>
      </c>
      <c r="F640" t="s">
        <v>661</v>
      </c>
      <c r="G640" s="10">
        <v>562279470.26999998</v>
      </c>
      <c r="H640" s="10">
        <v>17.268632246593533</v>
      </c>
      <c r="I640" s="2">
        <v>2.5698066272941502</v>
      </c>
      <c r="J640" s="2">
        <v>0.77776898942761497</v>
      </c>
      <c r="K640" s="2">
        <v>26.877220000000001</v>
      </c>
      <c r="L640" s="2">
        <v>-5.0590800468147082E-2</v>
      </c>
      <c r="M640" s="2">
        <v>7.7089454663342698</v>
      </c>
      <c r="N640" s="2">
        <v>7.5824531511275302</v>
      </c>
      <c r="O640" s="2">
        <v>8.7135737614453745</v>
      </c>
      <c r="P640" s="2">
        <v>5.8339079287244004</v>
      </c>
      <c r="Q640" s="2">
        <v>-1.2037250705408245E-2</v>
      </c>
      <c r="R640" s="2">
        <v>0.11623364358251036</v>
      </c>
      <c r="S640" s="2">
        <v>0.77526386024505645</v>
      </c>
      <c r="T640" s="2">
        <v>2.1429999999999998</v>
      </c>
      <c r="U640" s="2">
        <v>0.22641</v>
      </c>
      <c r="V640" s="2">
        <v>0.96255020300000005</v>
      </c>
      <c r="W640" s="2">
        <v>1.456163514</v>
      </c>
      <c r="X640" s="2">
        <v>3.2261494530000001</v>
      </c>
      <c r="Y640" s="2">
        <v>2.3266250606842629</v>
      </c>
      <c r="Z640" s="2">
        <v>48.236280827999998</v>
      </c>
      <c r="AA640" s="2">
        <v>0.25062382807211925</v>
      </c>
      <c r="AB640" s="2">
        <v>19.4249771153948</v>
      </c>
      <c r="AC640" s="2">
        <v>0.40347</v>
      </c>
      <c r="AD640" s="6">
        <f t="shared" si="53"/>
        <v>0</v>
      </c>
      <c r="AE640" s="2">
        <v>1</v>
      </c>
      <c r="AF640" s="16">
        <v>-52693000</v>
      </c>
      <c r="AG640" s="16">
        <v>1041553000</v>
      </c>
      <c r="AH640" s="16">
        <v>151382000</v>
      </c>
      <c r="AI640" s="16">
        <v>1302394000</v>
      </c>
      <c r="AJ640" s="16">
        <v>-12154000</v>
      </c>
      <c r="AK640" s="16">
        <v>858699000</v>
      </c>
      <c r="AL640" s="16">
        <v>970648000</v>
      </c>
      <c r="AM640" s="16">
        <v>1060353000</v>
      </c>
      <c r="AN640" s="16">
        <v>1009699000</v>
      </c>
      <c r="AO640" s="16">
        <v>313096000</v>
      </c>
      <c r="AP640" s="16">
        <v>171139000</v>
      </c>
      <c r="AQ640" s="16">
        <v>1491232299.96</v>
      </c>
    </row>
    <row r="641" spans="1:43">
      <c r="A641" s="1">
        <f t="shared" si="54"/>
        <v>39486</v>
      </c>
      <c r="B641" s="1">
        <f t="shared" si="55"/>
        <v>39851</v>
      </c>
      <c r="C641" s="1">
        <f t="shared" si="56"/>
        <v>40217</v>
      </c>
      <c r="D641" s="1">
        <f t="shared" si="57"/>
        <v>40552</v>
      </c>
      <c r="E641" s="7">
        <v>40582</v>
      </c>
      <c r="F641" t="s">
        <v>662</v>
      </c>
      <c r="G641" s="10">
        <v>405204396.12</v>
      </c>
      <c r="H641" s="10">
        <v>-30.604657471474248</v>
      </c>
      <c r="I641" s="2">
        <v>9.6060142657517193</v>
      </c>
      <c r="J641" s="2">
        <v>2.3226462420598302</v>
      </c>
      <c r="K641" s="2">
        <v>44.436399999999999</v>
      </c>
      <c r="L641" s="2">
        <v>-4.9594125846313737E-2</v>
      </c>
      <c r="M641" s="2">
        <v>9.1431957890757793</v>
      </c>
      <c r="N641" s="2">
        <v>26.257475533873301</v>
      </c>
      <c r="O641" s="2">
        <v>10.948034897365835</v>
      </c>
      <c r="P641" s="2">
        <v>4.5417141447564413</v>
      </c>
      <c r="Q641" s="2">
        <v>8.2280412203880562E-2</v>
      </c>
      <c r="R641" s="2">
        <v>0.17149861920494983</v>
      </c>
      <c r="S641" s="2">
        <v>1.7738429269534515</v>
      </c>
      <c r="T641" s="2">
        <v>2.4320300000000001</v>
      </c>
      <c r="U641" s="2">
        <v>0.40865000000000001</v>
      </c>
      <c r="V641" s="2">
        <v>0.43286041800000002</v>
      </c>
      <c r="W641" s="2">
        <v>0.46303905000000001</v>
      </c>
      <c r="X641" s="2">
        <v>3.2601240709999999</v>
      </c>
      <c r="Y641" s="2">
        <v>0.32174613801482804</v>
      </c>
      <c r="Z641" s="2">
        <v>16.975459815000001</v>
      </c>
      <c r="AA641" s="2">
        <v>0.26596716612231192</v>
      </c>
      <c r="AB641" s="2">
        <v>-3.6007327984841502</v>
      </c>
      <c r="AC641" s="2">
        <v>-0.33069999999999999</v>
      </c>
      <c r="AD641" s="6">
        <f t="shared" si="53"/>
        <v>0</v>
      </c>
      <c r="AE641" s="2">
        <v>1</v>
      </c>
      <c r="AF641" s="16">
        <v>-26436000</v>
      </c>
      <c r="AG641" s="16">
        <v>533047000</v>
      </c>
      <c r="AH641" s="16">
        <v>154943000</v>
      </c>
      <c r="AI641" s="16">
        <v>903465000</v>
      </c>
      <c r="AJ641" s="16">
        <v>131863000</v>
      </c>
      <c r="AK641" s="16">
        <v>1405615000</v>
      </c>
      <c r="AL641" s="16">
        <v>1462944000</v>
      </c>
      <c r="AM641" s="16">
        <v>1462944000</v>
      </c>
      <c r="AN641" s="16">
        <v>1602605000</v>
      </c>
      <c r="AO641" s="16">
        <v>403290000</v>
      </c>
      <c r="AP641" s="16">
        <v>74293000</v>
      </c>
      <c r="AQ641" s="16">
        <v>813362356.63</v>
      </c>
    </row>
    <row r="642" spans="1:43">
      <c r="A642" s="1">
        <f t="shared" si="54"/>
        <v>39485</v>
      </c>
      <c r="B642" s="1">
        <f t="shared" si="55"/>
        <v>39850</v>
      </c>
      <c r="C642" s="1">
        <f t="shared" si="56"/>
        <v>40216</v>
      </c>
      <c r="D642" s="1">
        <f t="shared" si="57"/>
        <v>40551</v>
      </c>
      <c r="E642" s="7">
        <v>40581</v>
      </c>
      <c r="F642" t="s">
        <v>663</v>
      </c>
      <c r="G642" s="10">
        <v>1652036188.5</v>
      </c>
      <c r="H642" s="10">
        <v>-8.0587843005414133</v>
      </c>
      <c r="I642" s="2">
        <v>5.0008508011012998</v>
      </c>
      <c r="J642" s="2">
        <v>5.0017018917968796</v>
      </c>
      <c r="K642" s="2">
        <v>19.160689999999999</v>
      </c>
      <c r="L642" s="2">
        <v>3.2297091111586012E-4</v>
      </c>
      <c r="M642" s="2">
        <v>13.9760656353636</v>
      </c>
      <c r="N642" s="2">
        <v>5.9551968336380003</v>
      </c>
      <c r="O642" s="2">
        <v>29.346407480742062</v>
      </c>
      <c r="P642" s="2">
        <v>0</v>
      </c>
      <c r="Q642" s="2">
        <v>-9.8986036411160744E-2</v>
      </c>
      <c r="R642" s="2">
        <v>3.5015816938995012E-2</v>
      </c>
      <c r="S642" s="2">
        <v>0.36385444173190179</v>
      </c>
      <c r="T642" s="2">
        <v>1.23356</v>
      </c>
      <c r="U642" s="2">
        <v>3.6240000000000001E-2</v>
      </c>
      <c r="V642" s="2">
        <v>4.1019773649999998</v>
      </c>
      <c r="W642" s="2">
        <v>4.9973988770000002</v>
      </c>
      <c r="X642" s="2">
        <v>1.2665478699999999</v>
      </c>
      <c r="Y642" s="2">
        <v>1.2678778107848552</v>
      </c>
      <c r="Z642" s="2">
        <v>27.217647663000001</v>
      </c>
      <c r="AA642" s="2">
        <v>5.4188901999830619E-2</v>
      </c>
      <c r="AB642" s="2">
        <v>16.997148724312702</v>
      </c>
      <c r="AC642" s="2">
        <v>0.50487000000000004</v>
      </c>
      <c r="AD642" s="6">
        <f t="shared" ref="AD642:AD657" si="58">IF(OR(AND(P642&lt;AVERAGE($Q$2:$Q$1313),U642&gt;AVERAGE($V$2:$V$1313),Y642&lt;AVERAGE($Z$2:$Z$1313)),AND(P642&gt;AVERAGE($Q$2:$Q$1313),U642&lt;AVERAGE($V$2:$V$1313),Y642&gt;AVERAGE($Z$2:$Z$1313))),1,0)</f>
        <v>0</v>
      </c>
      <c r="AE642" s="2">
        <v>1</v>
      </c>
      <c r="AF642" s="16">
        <v>736000</v>
      </c>
      <c r="AG642" s="16">
        <v>2278843000</v>
      </c>
      <c r="AH642" s="16">
        <v>87479000</v>
      </c>
      <c r="AI642" s="16">
        <v>2498271000</v>
      </c>
      <c r="AJ642" s="16">
        <v>-89979000</v>
      </c>
      <c r="AK642" s="16">
        <v>909007000</v>
      </c>
      <c r="AL642" s="16">
        <v>909007000</v>
      </c>
      <c r="AM642" s="16">
        <v>909007000</v>
      </c>
      <c r="AN642" s="16">
        <v>909007000</v>
      </c>
      <c r="AO642" s="16">
        <v>1004835000</v>
      </c>
      <c r="AP642" s="16">
        <v>234319000</v>
      </c>
      <c r="AQ642" s="16">
        <v>6876420854.4799995</v>
      </c>
    </row>
    <row r="643" spans="1:43">
      <c r="A643" s="1">
        <f t="shared" si="54"/>
        <v>39476</v>
      </c>
      <c r="B643" s="1">
        <f t="shared" si="55"/>
        <v>39841</v>
      </c>
      <c r="C643" s="1">
        <f t="shared" si="56"/>
        <v>40207</v>
      </c>
      <c r="D643" s="1">
        <f t="shared" si="57"/>
        <v>40542</v>
      </c>
      <c r="E643" s="7">
        <v>40572</v>
      </c>
      <c r="F643" t="s">
        <v>664</v>
      </c>
      <c r="G643" s="10">
        <v>3621832579.8200002</v>
      </c>
      <c r="H643" s="10">
        <v>-18.091790658399646</v>
      </c>
      <c r="I643" s="2">
        <v>-4.6515840721200199</v>
      </c>
      <c r="J643" s="2">
        <v>-2.49426600549288</v>
      </c>
      <c r="K643" s="2">
        <v>11.053710000000001</v>
      </c>
      <c r="L643" s="2">
        <v>4.0183539189657162E-2</v>
      </c>
      <c r="M643" s="2">
        <v>-2.4022801162181699</v>
      </c>
      <c r="N643" s="2">
        <v>-1.8703685038276601</v>
      </c>
      <c r="O643" s="2">
        <v>8.7056085180899014</v>
      </c>
      <c r="P643" s="2">
        <v>7.5375404147883565</v>
      </c>
      <c r="Q643" s="2">
        <v>5.3348761630212117E-3</v>
      </c>
      <c r="R643" s="2">
        <v>7.603526726392891E-2</v>
      </c>
      <c r="S643" s="2">
        <v>0.70826105733891176</v>
      </c>
      <c r="T643" s="2">
        <v>2.95451</v>
      </c>
      <c r="U643" s="2">
        <v>0.22886999999999999</v>
      </c>
      <c r="V643" s="2">
        <v>1.894557206</v>
      </c>
      <c r="W643" s="2">
        <v>1.383419054</v>
      </c>
      <c r="X643" s="2">
        <v>2.898221607</v>
      </c>
      <c r="Y643" s="2">
        <v>1.0687217768607868</v>
      </c>
      <c r="Z643" s="2">
        <v>32.765467215999998</v>
      </c>
      <c r="AA643" s="2">
        <v>0.2561706875985994</v>
      </c>
      <c r="AB643" s="2">
        <v>7.7248965250046098</v>
      </c>
      <c r="AC643" s="2">
        <v>0.25625999999999999</v>
      </c>
      <c r="AD643" s="6">
        <f t="shared" si="58"/>
        <v>0</v>
      </c>
      <c r="AE643" s="2">
        <v>1</v>
      </c>
      <c r="AF643" s="16">
        <v>104433000</v>
      </c>
      <c r="AG643" s="16">
        <v>2598900000</v>
      </c>
      <c r="AH643" s="16">
        <v>288909000</v>
      </c>
      <c r="AI643" s="16">
        <v>3799671000</v>
      </c>
      <c r="AJ643" s="16">
        <v>14357000</v>
      </c>
      <c r="AK643" s="16">
        <v>2219854000</v>
      </c>
      <c r="AL643" s="16">
        <v>2413523000</v>
      </c>
      <c r="AM643" s="16">
        <v>2989789000</v>
      </c>
      <c r="AN643" s="16">
        <v>2691159000</v>
      </c>
      <c r="AO643" s="16">
        <v>1256283000</v>
      </c>
      <c r="AP643" s="16">
        <v>459704000</v>
      </c>
      <c r="AQ643" s="16">
        <v>4002003058.1999998</v>
      </c>
    </row>
    <row r="644" spans="1:43">
      <c r="A644" s="1">
        <f t="shared" si="54"/>
        <v>39474</v>
      </c>
      <c r="B644" s="1">
        <f t="shared" si="55"/>
        <v>39839</v>
      </c>
      <c r="C644" s="1">
        <f t="shared" si="56"/>
        <v>40205</v>
      </c>
      <c r="D644" s="1">
        <f t="shared" si="57"/>
        <v>40540</v>
      </c>
      <c r="E644" s="7">
        <v>40570</v>
      </c>
      <c r="F644" t="s">
        <v>665</v>
      </c>
      <c r="G644" s="10">
        <v>455697583.88</v>
      </c>
      <c r="H644" s="10">
        <v>-9.1774937402983454</v>
      </c>
      <c r="I644" s="2">
        <v>-34.859465470301799</v>
      </c>
      <c r="J644" s="2">
        <v>-8.5041034723608107</v>
      </c>
      <c r="K644" s="2">
        <v>32.45082</v>
      </c>
      <c r="L644" s="2">
        <v>-5.8761542015068391E-2</v>
      </c>
      <c r="M644" s="2">
        <v>12.577018060267401</v>
      </c>
      <c r="N644" s="2">
        <v>6.9187503537851196</v>
      </c>
      <c r="O644" s="2">
        <v>16.040686386048794</v>
      </c>
      <c r="P644" s="2">
        <v>45.339516771518255</v>
      </c>
      <c r="Q644" s="2">
        <v>-0.32879762747693664</v>
      </c>
      <c r="R644" s="2">
        <v>3.4537698040433926E-2</v>
      </c>
      <c r="S644" s="2">
        <v>0.44959446117315599</v>
      </c>
      <c r="T644" s="2">
        <v>1.20533</v>
      </c>
      <c r="U644" s="2">
        <v>3.0589999999999999E-2</v>
      </c>
      <c r="V644" s="2">
        <v>2.6383543349999998</v>
      </c>
      <c r="W644" s="2">
        <v>4.0798954439999999</v>
      </c>
      <c r="X644" s="2">
        <v>12.036156963</v>
      </c>
      <c r="Y644" s="2">
        <v>5.6968454533030179</v>
      </c>
      <c r="Z644" s="2">
        <v>38.928225337999997</v>
      </c>
      <c r="AA644" s="2">
        <v>9.9196859421642317E-2</v>
      </c>
      <c r="AB644" s="2">
        <v>6.2260127761347004</v>
      </c>
      <c r="AC644" s="2">
        <v>0.75148000000000004</v>
      </c>
      <c r="AD644" s="6">
        <f t="shared" si="58"/>
        <v>0</v>
      </c>
      <c r="AE644" s="2">
        <v>1</v>
      </c>
      <c r="AF644" s="16">
        <v>-31673000</v>
      </c>
      <c r="AG644" s="16">
        <v>539009000</v>
      </c>
      <c r="AH644" s="16">
        <v>22458000</v>
      </c>
      <c r="AI644" s="16">
        <v>650246000</v>
      </c>
      <c r="AJ644" s="16">
        <v>-96123000</v>
      </c>
      <c r="AK644" s="16">
        <v>100948000</v>
      </c>
      <c r="AL644" s="16">
        <v>187413582</v>
      </c>
      <c r="AM644" s="16">
        <v>250470000</v>
      </c>
      <c r="AN644" s="16">
        <v>292347000</v>
      </c>
      <c r="AO644" s="16">
        <v>80487000</v>
      </c>
      <c r="AP644" s="16">
        <v>81570000</v>
      </c>
      <c r="AQ644" s="16">
        <v>1308438788.51</v>
      </c>
    </row>
    <row r="645" spans="1:43">
      <c r="A645" s="1">
        <f t="shared" si="54"/>
        <v>39457</v>
      </c>
      <c r="B645" s="1">
        <f t="shared" si="55"/>
        <v>39822</v>
      </c>
      <c r="C645" s="1">
        <f t="shared" si="56"/>
        <v>40188</v>
      </c>
      <c r="D645" s="1">
        <f t="shared" si="57"/>
        <v>40523</v>
      </c>
      <c r="E645" s="7">
        <v>40553</v>
      </c>
      <c r="F645" t="s">
        <v>666</v>
      </c>
      <c r="G645" s="10">
        <v>11467465253.73</v>
      </c>
      <c r="H645" s="10">
        <v>-5.8464789180051451</v>
      </c>
      <c r="I645" s="2">
        <v>8.9536860542991104</v>
      </c>
      <c r="J645" s="2">
        <v>8.5397012578616405</v>
      </c>
      <c r="K645" s="2">
        <v>42.852809999999998</v>
      </c>
      <c r="L645" s="2">
        <v>3.432795211318701E-2</v>
      </c>
      <c r="M645" s="2">
        <v>19.654088050314499</v>
      </c>
      <c r="N645" s="2">
        <v>7.0015753544547499</v>
      </c>
      <c r="O645" s="2">
        <v>8.5184722887031299</v>
      </c>
      <c r="P645" s="2">
        <v>4.3009556075764097</v>
      </c>
      <c r="Q645" s="2">
        <v>-2.2660596863935255E-2</v>
      </c>
      <c r="R645" s="2">
        <v>7.2704571648098348E-2</v>
      </c>
      <c r="S645" s="2">
        <v>0.31646177487514404</v>
      </c>
      <c r="T645" s="2">
        <v>1.3284400000000001</v>
      </c>
      <c r="U645" s="2">
        <v>2.7949999999999999E-2</v>
      </c>
      <c r="V645" s="2">
        <v>1.25886389</v>
      </c>
      <c r="W645" s="2">
        <v>2.433490462</v>
      </c>
      <c r="X645" s="2">
        <v>1.278603932</v>
      </c>
      <c r="Y645" s="2">
        <v>1.3323109465891063</v>
      </c>
      <c r="Z645" s="2">
        <v>51.047524308</v>
      </c>
      <c r="AA645" s="2">
        <v>3.2876836568111738E-2</v>
      </c>
      <c r="AB645" s="2">
        <v>42.2491103202847</v>
      </c>
      <c r="AC645" s="2">
        <v>0.53835999999999995</v>
      </c>
      <c r="AD645" s="6">
        <f t="shared" si="58"/>
        <v>0</v>
      </c>
      <c r="AE645" s="2">
        <v>1</v>
      </c>
      <c r="AF645" s="16">
        <v>757000000</v>
      </c>
      <c r="AG645" s="16">
        <v>22052000000</v>
      </c>
      <c r="AH645" s="16">
        <v>2271000000</v>
      </c>
      <c r="AI645" s="16">
        <v>31236000000</v>
      </c>
      <c r="AJ645" s="16">
        <v>-224000000</v>
      </c>
      <c r="AK645" s="16">
        <v>8724000000</v>
      </c>
      <c r="AL645" s="16">
        <v>9153000000</v>
      </c>
      <c r="AM645" s="16">
        <v>9167000000</v>
      </c>
      <c r="AN645" s="16">
        <v>9885000000</v>
      </c>
      <c r="AO645" s="16">
        <v>9455000000</v>
      </c>
      <c r="AP645" s="16">
        <v>2907000000</v>
      </c>
      <c r="AQ645" s="16">
        <v>24763198943.259998</v>
      </c>
    </row>
    <row r="646" spans="1:43">
      <c r="A646" s="1">
        <f t="shared" si="54"/>
        <v>39438</v>
      </c>
      <c r="B646" s="1">
        <f t="shared" si="55"/>
        <v>39803</v>
      </c>
      <c r="C646" s="1">
        <f t="shared" si="56"/>
        <v>40169</v>
      </c>
      <c r="D646" s="1">
        <f t="shared" si="57"/>
        <v>40504</v>
      </c>
      <c r="E646" s="7">
        <v>40534</v>
      </c>
      <c r="F646" t="s">
        <v>667</v>
      </c>
      <c r="G646" s="10">
        <v>285779340.51999998</v>
      </c>
      <c r="H646" s="10">
        <v>-10.611982221289061</v>
      </c>
      <c r="I646" s="2">
        <v>-5.4186354828840502</v>
      </c>
      <c r="J646" s="2">
        <v>-2.3099217466911401</v>
      </c>
      <c r="K646" s="2">
        <v>69.470510000000004</v>
      </c>
      <c r="L646" s="2">
        <v>-1.2013447413284898E-2</v>
      </c>
      <c r="M646" s="2">
        <v>-1.74475896048691</v>
      </c>
      <c r="N646" s="2">
        <v>-3.9530276996486902</v>
      </c>
      <c r="O646" s="2">
        <v>138.59849351201672</v>
      </c>
      <c r="P646" s="2">
        <v>-11.116041147049023</v>
      </c>
      <c r="Q646" s="2">
        <v>3.8334371555896307E-2</v>
      </c>
      <c r="R646" s="2">
        <v>4.8454040456975163E-2</v>
      </c>
      <c r="S646" s="2">
        <v>1.0936484645215385</v>
      </c>
      <c r="T646" s="2">
        <v>2.24003</v>
      </c>
      <c r="U646" s="2">
        <v>0.41336000000000001</v>
      </c>
      <c r="V646" s="2">
        <v>4.3714356570000001</v>
      </c>
      <c r="W646" s="2">
        <v>3.8442302659999998</v>
      </c>
      <c r="X646" s="2">
        <v>4.6029496740000004</v>
      </c>
      <c r="Y646" s="2">
        <v>2.5557880612750187E-3</v>
      </c>
      <c r="Z646" s="2">
        <v>2.5130915E-2</v>
      </c>
      <c r="AA646" s="2">
        <v>0.86891958638051081</v>
      </c>
      <c r="AB646" s="2">
        <v>-1.7764070175264399</v>
      </c>
      <c r="AC646" s="2">
        <v>-0.86636999999999997</v>
      </c>
      <c r="AD646" s="6">
        <f t="shared" si="58"/>
        <v>0</v>
      </c>
      <c r="AE646" s="2">
        <v>1</v>
      </c>
      <c r="AF646" s="16">
        <v>-754000</v>
      </c>
      <c r="AG646" s="16">
        <v>62763000</v>
      </c>
      <c r="AH646" s="16">
        <v>4623000</v>
      </c>
      <c r="AI646" s="16">
        <v>95410000</v>
      </c>
      <c r="AJ646" s="16">
        <v>4000000</v>
      </c>
      <c r="AK646" s="16">
        <v>148649000</v>
      </c>
      <c r="AL646" s="16">
        <v>132874000</v>
      </c>
      <c r="AM646" s="16">
        <v>119958000</v>
      </c>
      <c r="AN646" s="16">
        <v>104345000</v>
      </c>
      <c r="AO646" s="16">
        <v>62603000</v>
      </c>
      <c r="AP646" s="16">
        <v>2871000</v>
      </c>
      <c r="AQ646" s="16">
        <v>397916274.87300003</v>
      </c>
    </row>
    <row r="647" spans="1:43">
      <c r="A647" s="1">
        <f t="shared" si="54"/>
        <v>39429</v>
      </c>
      <c r="B647" s="1">
        <f t="shared" si="55"/>
        <v>39794</v>
      </c>
      <c r="C647" s="1">
        <f t="shared" si="56"/>
        <v>40160</v>
      </c>
      <c r="D647" s="1">
        <f t="shared" si="57"/>
        <v>40495</v>
      </c>
      <c r="E647" s="7">
        <v>40525</v>
      </c>
      <c r="F647" t="s">
        <v>668</v>
      </c>
      <c r="G647" s="10">
        <v>704011218.12</v>
      </c>
      <c r="H647" s="10">
        <v>5.6393402554375953</v>
      </c>
      <c r="I647" s="2">
        <v>3.5928347781635401</v>
      </c>
      <c r="J647" s="2">
        <v>2.87535797081686</v>
      </c>
      <c r="K647" s="2">
        <v>54.18</v>
      </c>
      <c r="L647" s="2">
        <v>4.591275659824047E-2</v>
      </c>
      <c r="M647" s="2">
        <v>1.7318969044047501</v>
      </c>
      <c r="N647" s="2">
        <v>1.9314120599194</v>
      </c>
      <c r="O647" s="2">
        <v>110.6907163470617</v>
      </c>
      <c r="P647" s="2">
        <v>78.26149476151825</v>
      </c>
      <c r="Q647" s="2">
        <v>8.6354021153462385E-2</v>
      </c>
      <c r="R647" s="2">
        <v>8.588248144549776E-2</v>
      </c>
      <c r="S647" s="2">
        <v>0.7201906327789499</v>
      </c>
      <c r="T647" s="2">
        <v>2.6415199999999999</v>
      </c>
      <c r="U647" s="2">
        <v>0.39056000000000002</v>
      </c>
      <c r="V647" s="2">
        <v>5.0447161500000002</v>
      </c>
      <c r="W647" s="2">
        <v>4.6363907710000003</v>
      </c>
      <c r="X647" s="2">
        <v>5.7433545410000004</v>
      </c>
      <c r="Y647" s="2">
        <v>0</v>
      </c>
      <c r="Z647" s="2">
        <v>0</v>
      </c>
      <c r="AA647" s="2">
        <v>0.24289356171687551</v>
      </c>
      <c r="AB647" s="2">
        <v>-2.03230061367125</v>
      </c>
      <c r="AC647" s="2">
        <v>-0.5363</v>
      </c>
      <c r="AD647" s="6">
        <f t="shared" si="58"/>
        <v>0</v>
      </c>
      <c r="AE647" s="2">
        <v>1</v>
      </c>
      <c r="AF647" s="16">
        <v>5511000</v>
      </c>
      <c r="AG647" s="16">
        <v>120032000</v>
      </c>
      <c r="AH647" s="16">
        <v>14939000</v>
      </c>
      <c r="AI647" s="16">
        <v>173947000</v>
      </c>
      <c r="AJ647" s="16">
        <v>10818000</v>
      </c>
      <c r="AK647" s="16">
        <v>23333000</v>
      </c>
      <c r="AL647" s="16">
        <v>51199000</v>
      </c>
      <c r="AM647" s="16">
        <v>90896000</v>
      </c>
      <c r="AN647" s="16">
        <v>125275000</v>
      </c>
      <c r="AO647" s="16">
        <v>120032000</v>
      </c>
      <c r="AP647" s="16">
        <v>6143000</v>
      </c>
      <c r="AQ647" s="16">
        <v>679973070.51999998</v>
      </c>
    </row>
    <row r="648" spans="1:43">
      <c r="A648" s="1">
        <f t="shared" si="54"/>
        <v>39425</v>
      </c>
      <c r="B648" s="1">
        <f t="shared" si="55"/>
        <v>39790</v>
      </c>
      <c r="C648" s="1">
        <f t="shared" si="56"/>
        <v>40156</v>
      </c>
      <c r="D648" s="1">
        <f t="shared" si="57"/>
        <v>40491</v>
      </c>
      <c r="E648" s="7">
        <v>40521</v>
      </c>
      <c r="F648" t="s">
        <v>669</v>
      </c>
      <c r="G648" s="10">
        <v>2593288177.48</v>
      </c>
      <c r="H648" s="10">
        <v>-6.7820771789478469</v>
      </c>
      <c r="I648" s="2">
        <v>90.439064423471507</v>
      </c>
      <c r="J648" s="2">
        <v>13.942307692307701</v>
      </c>
      <c r="K648" s="2">
        <v>76.496750000000006</v>
      </c>
      <c r="L648" s="2">
        <v>3.7618185475759403E-2</v>
      </c>
      <c r="M648" s="2">
        <v>7.6163967611335996</v>
      </c>
      <c r="N648" s="2">
        <v>9.3023255813953494</v>
      </c>
      <c r="O648" s="2">
        <v>6.3945571780040735</v>
      </c>
      <c r="P648" s="2">
        <v>2.492690771771318</v>
      </c>
      <c r="Q648" s="2">
        <v>-8.4154844914642937E-3</v>
      </c>
      <c r="R648" s="2">
        <v>4.8409405255878286E-2</v>
      </c>
      <c r="S648" s="2">
        <v>1.0458946309568715</v>
      </c>
      <c r="T648" s="2">
        <v>1.3864300000000001</v>
      </c>
      <c r="U648" s="2">
        <v>8.6629999999999999E-2</v>
      </c>
      <c r="V648" s="2">
        <v>0.25919173099999998</v>
      </c>
      <c r="W648" s="2">
        <v>0.72872869299999998</v>
      </c>
      <c r="X648" s="2">
        <v>1.304795081</v>
      </c>
      <c r="Y648" s="2">
        <v>6.1319942611190816</v>
      </c>
      <c r="Z648" s="2">
        <v>64.639366057000004</v>
      </c>
      <c r="AA648" s="2">
        <v>0.1388050694025347</v>
      </c>
      <c r="AB648" s="2">
        <v>7.4220333170523896</v>
      </c>
      <c r="AC648" s="2">
        <v>0.71836999999999995</v>
      </c>
      <c r="AD648" s="6">
        <f t="shared" si="58"/>
        <v>0</v>
      </c>
      <c r="AE648" s="2">
        <v>1</v>
      </c>
      <c r="AF648" s="16">
        <v>187000000</v>
      </c>
      <c r="AG648" s="16">
        <v>4971000000</v>
      </c>
      <c r="AH648" s="16">
        <v>385000000</v>
      </c>
      <c r="AI648" s="16">
        <v>7953000000</v>
      </c>
      <c r="AJ648" s="16">
        <v>-70000000</v>
      </c>
      <c r="AK648" s="16">
        <v>7744000000</v>
      </c>
      <c r="AL648" s="16">
        <v>8083000000</v>
      </c>
      <c r="AM648" s="16">
        <v>8585000000</v>
      </c>
      <c r="AN648" s="16">
        <v>8318000000</v>
      </c>
      <c r="AO648" s="16">
        <v>697000000</v>
      </c>
      <c r="AP648" s="16">
        <v>982000000</v>
      </c>
      <c r="AQ648" s="16">
        <v>6279455148.8000002</v>
      </c>
    </row>
    <row r="649" spans="1:43">
      <c r="A649" s="1">
        <f t="shared" si="54"/>
        <v>39416</v>
      </c>
      <c r="B649" s="1">
        <f t="shared" si="55"/>
        <v>39781</v>
      </c>
      <c r="C649" s="1">
        <f t="shared" si="56"/>
        <v>40147</v>
      </c>
      <c r="D649" s="1">
        <f t="shared" si="57"/>
        <v>40482</v>
      </c>
      <c r="E649" s="7">
        <v>40512</v>
      </c>
      <c r="F649" t="s">
        <v>670</v>
      </c>
      <c r="G649" s="10">
        <v>1308799954.28</v>
      </c>
      <c r="H649" s="10">
        <v>0.36564086746286584</v>
      </c>
      <c r="I649" s="2">
        <v>6.9711416211715802</v>
      </c>
      <c r="J649" s="2">
        <v>4.0363160374380103</v>
      </c>
      <c r="K649" s="2">
        <v>29.044170000000001</v>
      </c>
      <c r="L649" s="2">
        <v>2.8652257163064292E-2</v>
      </c>
      <c r="M649" s="2">
        <v>18.424730556081698</v>
      </c>
      <c r="N649" s="2">
        <v>12.267874994795299</v>
      </c>
      <c r="O649" s="2">
        <v>9.383875533014681</v>
      </c>
      <c r="P649" s="2">
        <v>36.674262264935329</v>
      </c>
      <c r="Q649" s="2">
        <v>0.10600745896519324</v>
      </c>
      <c r="R649" s="2">
        <v>7.7585566409218501E-2</v>
      </c>
      <c r="S649" s="2">
        <v>0.57478813231721826</v>
      </c>
      <c r="T649" s="2">
        <v>3.1111200000000001</v>
      </c>
      <c r="U649" s="2">
        <v>0.15437999999999999</v>
      </c>
      <c r="V649" s="2">
        <v>1.255999141</v>
      </c>
      <c r="W649" s="2">
        <v>1.960975339</v>
      </c>
      <c r="X649" s="2">
        <v>2.0666623710000001</v>
      </c>
      <c r="Y649" s="2">
        <v>1.2589942230443918</v>
      </c>
      <c r="Z649" s="2">
        <v>36.48038433</v>
      </c>
      <c r="AA649" s="2">
        <v>7.3168768292192071E-3</v>
      </c>
      <c r="AB649" s="2">
        <v>24.625167840898602</v>
      </c>
      <c r="AC649" s="2">
        <v>0.55001</v>
      </c>
      <c r="AD649" s="6">
        <f t="shared" si="58"/>
        <v>0</v>
      </c>
      <c r="AE649" s="2">
        <v>1</v>
      </c>
      <c r="AF649" s="16">
        <v>59796000</v>
      </c>
      <c r="AG649" s="16">
        <v>2086956000</v>
      </c>
      <c r="AH649" s="16">
        <v>205721000</v>
      </c>
      <c r="AI649" s="16">
        <v>2651537000</v>
      </c>
      <c r="AJ649" s="16">
        <v>161563000</v>
      </c>
      <c r="AK649" s="16">
        <v>811280000</v>
      </c>
      <c r="AL649" s="16">
        <v>1824899000</v>
      </c>
      <c r="AM649" s="16">
        <v>1954679000</v>
      </c>
      <c r="AN649" s="16">
        <v>1524072000</v>
      </c>
      <c r="AO649" s="16">
        <v>923843000</v>
      </c>
      <c r="AP649" s="16">
        <v>328884000</v>
      </c>
      <c r="AQ649" s="16">
        <v>3086206520.8000002</v>
      </c>
    </row>
    <row r="650" spans="1:43">
      <c r="A650" s="1">
        <f t="shared" ref="A650:A657" si="59">E650-1096</f>
        <v>39388</v>
      </c>
      <c r="B650" s="1">
        <f t="shared" ref="B650:B657" si="60">E650-731</f>
        <v>39753</v>
      </c>
      <c r="C650" s="1">
        <f t="shared" ref="C650:C657" si="61">E650-365</f>
        <v>40119</v>
      </c>
      <c r="D650" s="1">
        <f t="shared" ref="D650:D657" si="62">E650-30</f>
        <v>40454</v>
      </c>
      <c r="E650" s="7">
        <v>40484</v>
      </c>
      <c r="F650" t="s">
        <v>671</v>
      </c>
      <c r="G650" s="10">
        <v>572574383.25999999</v>
      </c>
      <c r="H650" s="10">
        <v>3.700374875315755</v>
      </c>
      <c r="I650" s="2">
        <v>8.4779742941887299</v>
      </c>
      <c r="J650" s="2">
        <v>8.2570574169078395</v>
      </c>
      <c r="K650" s="2">
        <v>66.035049999999998</v>
      </c>
      <c r="L650" s="2">
        <v>0.12358087277703791</v>
      </c>
      <c r="M650" s="2">
        <v>8.07998673307263</v>
      </c>
      <c r="N650" s="2">
        <v>7.4975862676624399</v>
      </c>
      <c r="O650" s="2">
        <v>17.008964039025376</v>
      </c>
      <c r="P650" s="2">
        <v>20.615210797712422</v>
      </c>
      <c r="Q650" s="2">
        <v>0.13864267317791082</v>
      </c>
      <c r="R650" s="2">
        <v>0.13827602017423202</v>
      </c>
      <c r="S650" s="2">
        <v>0.82247592847317741</v>
      </c>
      <c r="T650" s="2">
        <v>1.8617600000000001</v>
      </c>
      <c r="U650" s="2">
        <v>0.26565</v>
      </c>
      <c r="V650" s="2">
        <v>3.476368232</v>
      </c>
      <c r="W650" s="2">
        <v>2.6999641040000002</v>
      </c>
      <c r="X650" s="2">
        <v>2.7023365030000002</v>
      </c>
      <c r="Y650" s="2">
        <v>0</v>
      </c>
      <c r="Z650" s="2">
        <v>0</v>
      </c>
      <c r="AA650" s="2">
        <v>0.42173922640551537</v>
      </c>
      <c r="AB650" s="2">
        <v>-0.62030407707026203</v>
      </c>
      <c r="AC650" s="2">
        <v>-0.58159000000000005</v>
      </c>
      <c r="AD650" s="6">
        <f t="shared" si="58"/>
        <v>0</v>
      </c>
      <c r="AE650" s="2">
        <v>1</v>
      </c>
      <c r="AF650" s="16">
        <v>16796000</v>
      </c>
      <c r="AG650" s="16">
        <v>135911000</v>
      </c>
      <c r="AH650" s="16">
        <v>30158000</v>
      </c>
      <c r="AI650" s="16">
        <v>218100000</v>
      </c>
      <c r="AJ650" s="16">
        <v>24870000</v>
      </c>
      <c r="AK650" s="16">
        <v>103232000</v>
      </c>
      <c r="AL650" s="16">
        <v>137060000</v>
      </c>
      <c r="AM650" s="16">
        <v>164641000</v>
      </c>
      <c r="AN650" s="16">
        <v>179382000</v>
      </c>
      <c r="AO650" s="16">
        <v>135911000</v>
      </c>
      <c r="AP650" s="16">
        <v>29673000</v>
      </c>
      <c r="AQ650" s="16">
        <v>504706989.93000001</v>
      </c>
    </row>
    <row r="651" spans="1:43">
      <c r="A651" s="1">
        <f t="shared" si="59"/>
        <v>39380</v>
      </c>
      <c r="B651" s="1">
        <f t="shared" si="60"/>
        <v>39745</v>
      </c>
      <c r="C651" s="1">
        <f t="shared" si="61"/>
        <v>40111</v>
      </c>
      <c r="D651" s="1">
        <f t="shared" si="62"/>
        <v>40446</v>
      </c>
      <c r="E651" s="7">
        <v>40476</v>
      </c>
      <c r="F651" t="s">
        <v>672</v>
      </c>
      <c r="G651" s="10">
        <v>2506193400.1999998</v>
      </c>
      <c r="H651" s="10">
        <v>12.642922042334535</v>
      </c>
      <c r="I651" s="2">
        <v>7.0802193620110296</v>
      </c>
      <c r="J651" s="2">
        <v>3.43358486124552</v>
      </c>
      <c r="K651" s="2">
        <v>28.609729999999999</v>
      </c>
      <c r="L651" s="2">
        <v>2.5149500834178933E-2</v>
      </c>
      <c r="M651" s="2">
        <v>9.9197355687495108</v>
      </c>
      <c r="N651" s="2">
        <v>9.1076439653217403</v>
      </c>
      <c r="O651" s="2">
        <v>5.21457412564778</v>
      </c>
      <c r="P651" s="2">
        <v>34.077567289636278</v>
      </c>
      <c r="Q651" s="2">
        <v>0.1422145627283784</v>
      </c>
      <c r="R651" s="2">
        <v>0.11951338080986147</v>
      </c>
      <c r="S651" s="2">
        <v>0.76747436642989297</v>
      </c>
      <c r="T651" s="2">
        <v>2.9619399999999998</v>
      </c>
      <c r="U651" s="2">
        <v>0.29326000000000002</v>
      </c>
      <c r="V651" s="2">
        <v>8.0000000000000005E-9</v>
      </c>
      <c r="W651" s="2">
        <v>0.99023784699999995</v>
      </c>
      <c r="X651" s="2">
        <v>1.422474223</v>
      </c>
      <c r="Y651" s="2">
        <v>0.99709164012774831</v>
      </c>
      <c r="Z651" s="2">
        <v>44.725582998999997</v>
      </c>
      <c r="AA651" s="2">
        <v>0.21414202409534175</v>
      </c>
      <c r="AB651" s="2">
        <v>8.9322084234255694</v>
      </c>
      <c r="AC651" s="2">
        <v>0.27205000000000001</v>
      </c>
      <c r="AD651" s="6">
        <f t="shared" si="58"/>
        <v>0</v>
      </c>
      <c r="AE651" s="2">
        <v>1</v>
      </c>
      <c r="AF651" s="16">
        <v>77799000</v>
      </c>
      <c r="AG651" s="16">
        <v>3093461000</v>
      </c>
      <c r="AH651" s="16">
        <v>471040000</v>
      </c>
      <c r="AI651" s="16">
        <v>3941316000</v>
      </c>
      <c r="AJ651" s="16">
        <v>430179000</v>
      </c>
      <c r="AK651" s="16">
        <v>1623946000</v>
      </c>
      <c r="AL651" s="16">
        <v>1930763000</v>
      </c>
      <c r="AM651" s="16">
        <v>4016561000</v>
      </c>
      <c r="AN651" s="16">
        <v>3024859000</v>
      </c>
      <c r="AO651" s="16">
        <v>1548983000</v>
      </c>
      <c r="AP651" s="16">
        <v>580830000</v>
      </c>
      <c r="AQ651" s="16">
        <v>3028781089.4000001</v>
      </c>
    </row>
    <row r="652" spans="1:43">
      <c r="A652" s="1">
        <f t="shared" si="59"/>
        <v>39361</v>
      </c>
      <c r="B652" s="1">
        <f t="shared" si="60"/>
        <v>39726</v>
      </c>
      <c r="C652" s="1">
        <f t="shared" si="61"/>
        <v>40092</v>
      </c>
      <c r="D652" s="1">
        <f t="shared" si="62"/>
        <v>40427</v>
      </c>
      <c r="E652" s="7">
        <v>40457</v>
      </c>
      <c r="F652" t="s">
        <v>673</v>
      </c>
      <c r="G652" s="10">
        <v>330253687.5</v>
      </c>
      <c r="H652" s="10">
        <v>-5.280409794479529</v>
      </c>
      <c r="I652" s="2">
        <v>5.3482871587801597</v>
      </c>
      <c r="J652" s="2">
        <v>6.5897125598618098</v>
      </c>
      <c r="K652" s="2">
        <v>36.427100000000003</v>
      </c>
      <c r="L652" s="2">
        <v>6.760882658011845E-2</v>
      </c>
      <c r="M652" s="2">
        <v>8.6123436869705507</v>
      </c>
      <c r="N652" s="2">
        <v>6.60234668167951</v>
      </c>
      <c r="O652" s="2">
        <v>10.373249847911167</v>
      </c>
      <c r="P652" s="2">
        <v>13.688899267827793</v>
      </c>
      <c r="Q652" s="2">
        <v>0.15393136532378776</v>
      </c>
      <c r="R652" s="2">
        <v>0.14244106053512781</v>
      </c>
      <c r="S652" s="2">
        <v>0.78071695834122523</v>
      </c>
      <c r="T652" s="2">
        <v>3.2839900000000002</v>
      </c>
      <c r="U652" s="2">
        <v>0.25769999999999998</v>
      </c>
      <c r="V652" s="2">
        <v>1.7265743499999999</v>
      </c>
      <c r="W652" s="2">
        <v>1.6860648389999999</v>
      </c>
      <c r="X652" s="2">
        <v>1.3354733510000001</v>
      </c>
      <c r="Y652" s="2">
        <v>0</v>
      </c>
      <c r="Z652" s="2">
        <v>0</v>
      </c>
      <c r="AA652" s="2">
        <v>4.9130893030414562E-2</v>
      </c>
      <c r="AB652" s="2">
        <v>-0.90097186386128802</v>
      </c>
      <c r="AC652" s="2">
        <v>-4.913E-2</v>
      </c>
      <c r="AD652" s="6">
        <f t="shared" si="58"/>
        <v>0</v>
      </c>
      <c r="AE652" s="2">
        <v>1</v>
      </c>
      <c r="AF652" s="16">
        <v>16165000</v>
      </c>
      <c r="AG652" s="16">
        <v>239096000</v>
      </c>
      <c r="AH652" s="16">
        <v>39858000</v>
      </c>
      <c r="AI652" s="16">
        <v>279821000</v>
      </c>
      <c r="AJ652" s="16">
        <v>33628000</v>
      </c>
      <c r="AK652" s="16">
        <v>163145000</v>
      </c>
      <c r="AL652" s="16">
        <v>217434000</v>
      </c>
      <c r="AM652" s="16">
        <v>285329000</v>
      </c>
      <c r="AN652" s="16">
        <v>218461000</v>
      </c>
      <c r="AO652" s="16">
        <v>239096000</v>
      </c>
      <c r="AP652" s="16">
        <v>31429000</v>
      </c>
      <c r="AQ652" s="16">
        <v>326020869.47000003</v>
      </c>
    </row>
    <row r="653" spans="1:43">
      <c r="A653" s="1">
        <f t="shared" si="59"/>
        <v>39359</v>
      </c>
      <c r="B653" s="1">
        <f t="shared" si="60"/>
        <v>39724</v>
      </c>
      <c r="C653" s="1">
        <f t="shared" si="61"/>
        <v>40090</v>
      </c>
      <c r="D653" s="1">
        <f t="shared" si="62"/>
        <v>40425</v>
      </c>
      <c r="E653" s="7">
        <v>40455</v>
      </c>
      <c r="F653" t="s">
        <v>674</v>
      </c>
      <c r="G653" s="10">
        <v>278892715</v>
      </c>
      <c r="H653" s="10">
        <v>2.163345945949791</v>
      </c>
      <c r="I653" s="2">
        <v>7.1519298261142801</v>
      </c>
      <c r="J653" s="2">
        <v>0.80504387887676498</v>
      </c>
      <c r="K653" s="2">
        <v>21.555250000000001</v>
      </c>
      <c r="L653" s="2">
        <v>6.137504257246959E-2</v>
      </c>
      <c r="M653" s="2">
        <v>6.6034521238014001</v>
      </c>
      <c r="N653" s="2">
        <v>13.1304506317879</v>
      </c>
      <c r="O653" s="2">
        <v>5.914799217663699</v>
      </c>
      <c r="P653" s="2">
        <v>-5.1771281993751428</v>
      </c>
      <c r="Q653" s="2">
        <v>6.4875000734771135E-2</v>
      </c>
      <c r="R653" s="2">
        <v>0.14113134284956766</v>
      </c>
      <c r="S653" s="2">
        <v>1.2124859950565756</v>
      </c>
      <c r="T653" s="2">
        <v>1.9254</v>
      </c>
      <c r="U653" s="2">
        <v>0.22767000000000001</v>
      </c>
      <c r="V653" s="2">
        <v>0.44796802899999999</v>
      </c>
      <c r="W653" s="2">
        <v>0.72673178100000002</v>
      </c>
      <c r="X653" s="2">
        <v>4.361741898</v>
      </c>
      <c r="Y653" s="2">
        <v>2.7582897946368914</v>
      </c>
      <c r="Z653" s="2">
        <v>45.732299769999997</v>
      </c>
      <c r="AA653" s="2">
        <v>0.12749463961735114</v>
      </c>
      <c r="AB653" s="2">
        <v>13.492074536264299</v>
      </c>
      <c r="AC653" s="2">
        <v>0.60643000000000002</v>
      </c>
      <c r="AD653" s="6">
        <f t="shared" si="58"/>
        <v>0</v>
      </c>
      <c r="AE653" s="2">
        <v>1</v>
      </c>
      <c r="AF653" s="16">
        <v>28653000</v>
      </c>
      <c r="AG653" s="16">
        <v>466851000</v>
      </c>
      <c r="AH653" s="16">
        <v>99009000</v>
      </c>
      <c r="AI653" s="16">
        <v>701538000</v>
      </c>
      <c r="AJ653" s="16">
        <v>55183000</v>
      </c>
      <c r="AK653" s="16">
        <v>1021608000</v>
      </c>
      <c r="AL653" s="16">
        <v>999676000</v>
      </c>
      <c r="AM653" s="16">
        <v>1073272000</v>
      </c>
      <c r="AN653" s="16">
        <v>850605000</v>
      </c>
      <c r="AO653" s="16">
        <v>124219000</v>
      </c>
      <c r="AP653" s="16">
        <v>125138000</v>
      </c>
      <c r="AQ653" s="16">
        <v>740166144.5</v>
      </c>
    </row>
    <row r="654" spans="1:43">
      <c r="A654" s="1">
        <f t="shared" si="59"/>
        <v>39334</v>
      </c>
      <c r="B654" s="1">
        <f t="shared" si="60"/>
        <v>39699</v>
      </c>
      <c r="C654" s="1">
        <f t="shared" si="61"/>
        <v>40065</v>
      </c>
      <c r="D654" s="1">
        <f t="shared" si="62"/>
        <v>40400</v>
      </c>
      <c r="E654" s="7">
        <v>40430</v>
      </c>
      <c r="F654" t="s">
        <v>675</v>
      </c>
      <c r="G654" s="10">
        <v>1966883612.0599999</v>
      </c>
      <c r="H654" s="10">
        <v>1.1345126357847946</v>
      </c>
      <c r="I654" s="2">
        <v>15.137292611571899</v>
      </c>
      <c r="J654" s="2">
        <v>2.5223162731257802</v>
      </c>
      <c r="K654" s="2">
        <v>15.501239999999999</v>
      </c>
      <c r="L654" s="2">
        <v>5.2151646490310365E-2</v>
      </c>
      <c r="M654" s="2">
        <v>4.1516365770148402</v>
      </c>
      <c r="N654" s="2">
        <v>17.586570570779099</v>
      </c>
      <c r="O654" s="2">
        <v>7.3707830265891703</v>
      </c>
      <c r="P654" s="2">
        <v>5.1268812521965215</v>
      </c>
      <c r="Q654" s="2">
        <v>1.8294890736360994E-2</v>
      </c>
      <c r="R654" s="2">
        <v>0.15414159961116811</v>
      </c>
      <c r="S654" s="2">
        <v>3.3389764360677576</v>
      </c>
      <c r="T654" s="2">
        <v>1.2872699999999999</v>
      </c>
      <c r="U654" s="2">
        <v>4.9829999999999999E-2</v>
      </c>
      <c r="V654" s="2">
        <v>0.41710668400000001</v>
      </c>
      <c r="W654" s="2">
        <v>0.42307055700000001</v>
      </c>
      <c r="X654" s="2">
        <v>2.3457742640000001</v>
      </c>
      <c r="Y654" s="2">
        <v>0.21755048712937589</v>
      </c>
      <c r="Z654" s="2">
        <v>9.1410760809999996</v>
      </c>
      <c r="AA654" s="2">
        <v>0.1511243959547651</v>
      </c>
      <c r="AB654" s="2">
        <v>0.54304111902247798</v>
      </c>
      <c r="AC654" s="2">
        <v>2.7550000000000002E-2</v>
      </c>
      <c r="AD654" s="6">
        <f t="shared" si="58"/>
        <v>0</v>
      </c>
      <c r="AE654" s="2">
        <v>1</v>
      </c>
      <c r="AF654" s="16">
        <v>52342000</v>
      </c>
      <c r="AG654" s="16">
        <v>1003650000</v>
      </c>
      <c r="AH654" s="16">
        <v>214068000</v>
      </c>
      <c r="AI654" s="16">
        <v>1388775000</v>
      </c>
      <c r="AJ654" s="16">
        <v>84835000</v>
      </c>
      <c r="AK654" s="16">
        <v>4047062000</v>
      </c>
      <c r="AL654" s="16">
        <v>4843259000</v>
      </c>
      <c r="AM654" s="16">
        <v>4690525000</v>
      </c>
      <c r="AN654" s="16">
        <v>4637087000</v>
      </c>
      <c r="AO654" s="16">
        <v>824319000</v>
      </c>
      <c r="AP654" s="16">
        <v>266161000</v>
      </c>
      <c r="AQ654" s="16">
        <v>1961814981.1400001</v>
      </c>
    </row>
    <row r="655" spans="1:43">
      <c r="A655" s="1">
        <f t="shared" si="59"/>
        <v>39323</v>
      </c>
      <c r="B655" s="1">
        <f t="shared" si="60"/>
        <v>39688</v>
      </c>
      <c r="C655" s="1">
        <f t="shared" si="61"/>
        <v>40054</v>
      </c>
      <c r="D655" s="1">
        <f t="shared" si="62"/>
        <v>40389</v>
      </c>
      <c r="E655" s="7">
        <v>40419</v>
      </c>
      <c r="F655" t="s">
        <v>676</v>
      </c>
      <c r="G655" s="10">
        <v>13021801834.34</v>
      </c>
      <c r="H655" s="10">
        <v>1.5520898396405192</v>
      </c>
      <c r="I655" s="2">
        <v>-1.05009345621321</v>
      </c>
      <c r="J655" s="2">
        <v>-1.99396934162249</v>
      </c>
      <c r="K655" s="2">
        <v>73.088520000000003</v>
      </c>
      <c r="L655" s="2">
        <v>5.4083807745959021E-2</v>
      </c>
      <c r="M655" s="2">
        <v>-3.5563249053830202</v>
      </c>
      <c r="N655" s="2">
        <v>-1.5279222824136001</v>
      </c>
      <c r="O655" s="2">
        <v>13.051821715763936</v>
      </c>
      <c r="P655" s="2">
        <v>8.0839823848466228</v>
      </c>
      <c r="Q655" s="2">
        <v>0.11953899239884062</v>
      </c>
      <c r="R655" s="2">
        <v>0.11719206291714195</v>
      </c>
      <c r="S655" s="2">
        <v>0.39532820898376697</v>
      </c>
      <c r="T655" s="2">
        <v>2.5948799999999999</v>
      </c>
      <c r="U655" s="2">
        <v>0.17122999999999999</v>
      </c>
      <c r="V655" s="2">
        <v>4.7563167819999999</v>
      </c>
      <c r="W655" s="2">
        <v>3.3688493849999999</v>
      </c>
      <c r="X655" s="2">
        <v>2.4661643309999999</v>
      </c>
      <c r="Y655" s="2">
        <v>1.6216247169965531E-2</v>
      </c>
      <c r="Z655" s="2">
        <v>0.92632869900000003</v>
      </c>
      <c r="AA655" s="2">
        <v>9.5059175856516923E-2</v>
      </c>
      <c r="AB655" s="2">
        <v>-2.94047914774927</v>
      </c>
      <c r="AC655" s="2">
        <v>-0.10006</v>
      </c>
      <c r="AD655" s="6">
        <f t="shared" si="58"/>
        <v>0</v>
      </c>
      <c r="AE655" s="2">
        <v>1</v>
      </c>
      <c r="AF655" s="16">
        <v>422300000</v>
      </c>
      <c r="AG655" s="16">
        <v>7808252000</v>
      </c>
      <c r="AH655" s="16">
        <v>1179037000</v>
      </c>
      <c r="AI655" s="16">
        <v>10060724000</v>
      </c>
      <c r="AJ655" s="16">
        <v>475441000</v>
      </c>
      <c r="AK655" s="16">
        <v>3187013000</v>
      </c>
      <c r="AL655" s="16">
        <v>3813519000</v>
      </c>
      <c r="AM655" s="16">
        <v>4127425000</v>
      </c>
      <c r="AN655" s="16">
        <v>3977288000</v>
      </c>
      <c r="AO655" s="16">
        <v>7683652000</v>
      </c>
      <c r="AP655" s="16">
        <v>1007388000</v>
      </c>
      <c r="AQ655" s="16">
        <v>13148248574.6</v>
      </c>
    </row>
    <row r="656" spans="1:43">
      <c r="A656" s="1">
        <f t="shared" si="59"/>
        <v>39306</v>
      </c>
      <c r="B656" s="1">
        <f t="shared" si="60"/>
        <v>39671</v>
      </c>
      <c r="C656" s="1">
        <f t="shared" si="61"/>
        <v>40037</v>
      </c>
      <c r="D656" s="1">
        <f t="shared" si="62"/>
        <v>40372</v>
      </c>
      <c r="E656" s="7">
        <v>40402</v>
      </c>
      <c r="F656" t="s">
        <v>677</v>
      </c>
      <c r="G656" s="10">
        <v>269113080.60000002</v>
      </c>
      <c r="H656" s="10">
        <v>7.6407385828081669</v>
      </c>
      <c r="I656" s="2">
        <v>-6.5634924988823897</v>
      </c>
      <c r="J656" s="2">
        <v>-5.6061572818631404</v>
      </c>
      <c r="K656" s="2">
        <v>9.5880899999999993</v>
      </c>
      <c r="L656" s="2">
        <v>-2.1713735295323194E-2</v>
      </c>
      <c r="M656" s="2">
        <v>-8.3412426224278207</v>
      </c>
      <c r="N656" s="2">
        <v>-4.3298883707932001</v>
      </c>
      <c r="O656" s="2">
        <v>9.0217767739855752</v>
      </c>
      <c r="P656" s="2">
        <v>25.631238095750373</v>
      </c>
      <c r="Q656" s="2">
        <v>-4.4566649481583322E-2</v>
      </c>
      <c r="R656" s="2">
        <v>5.1364031759545445E-2</v>
      </c>
      <c r="S656" s="2">
        <v>0.46848383335492588</v>
      </c>
      <c r="T656" s="2">
        <v>1.76285</v>
      </c>
      <c r="U656" s="2">
        <v>7.9390000000000002E-2</v>
      </c>
      <c r="V656" s="2">
        <v>0.33938886299999999</v>
      </c>
      <c r="W656" s="2">
        <v>1.3392891659999999</v>
      </c>
      <c r="X656" s="2">
        <v>0.35705707599999997</v>
      </c>
      <c r="Y656" s="2">
        <v>1.0177526170946993</v>
      </c>
      <c r="Z656" s="2">
        <v>73.105017089</v>
      </c>
      <c r="AA656" s="2">
        <v>4.2087141861704307E-2</v>
      </c>
      <c r="AB656" s="2">
        <v>6.3206822320476803</v>
      </c>
      <c r="AC656" s="2">
        <v>0.46231</v>
      </c>
      <c r="AD656" s="6">
        <f t="shared" si="58"/>
        <v>0</v>
      </c>
      <c r="AE656" s="2">
        <v>1</v>
      </c>
      <c r="AF656" s="16">
        <v>-21190000</v>
      </c>
      <c r="AG656" s="16">
        <v>975880000</v>
      </c>
      <c r="AH656" s="16">
        <v>55505000</v>
      </c>
      <c r="AI656" s="16">
        <v>1080620000</v>
      </c>
      <c r="AJ656" s="16">
        <v>-22562000</v>
      </c>
      <c r="AK656" s="16">
        <v>310964000</v>
      </c>
      <c r="AL656" s="16">
        <v>570967000</v>
      </c>
      <c r="AM656" s="16">
        <v>675948000</v>
      </c>
      <c r="AN656" s="16">
        <v>506253000</v>
      </c>
      <c r="AO656" s="16">
        <v>483647000</v>
      </c>
      <c r="AP656" s="16">
        <v>74451000</v>
      </c>
      <c r="AQ656" s="16">
        <v>671680302.60000002</v>
      </c>
    </row>
    <row r="657" spans="1:43">
      <c r="A657" s="1">
        <f t="shared" si="59"/>
        <v>39198</v>
      </c>
      <c r="B657" s="1">
        <f t="shared" si="60"/>
        <v>39563</v>
      </c>
      <c r="C657" s="1">
        <f t="shared" si="61"/>
        <v>39929</v>
      </c>
      <c r="D657" s="1">
        <f t="shared" si="62"/>
        <v>40264</v>
      </c>
      <c r="E657" s="7">
        <v>40294</v>
      </c>
      <c r="F657" t="s">
        <v>678</v>
      </c>
      <c r="G657" s="10">
        <v>11410766.832</v>
      </c>
      <c r="H657" s="10">
        <v>58.0784990931135</v>
      </c>
      <c r="I657" s="2">
        <v>-174.14965583072001</v>
      </c>
      <c r="J657" s="2">
        <v>-117.39036603935</v>
      </c>
      <c r="K657" s="2">
        <v>18.355090000000001</v>
      </c>
      <c r="L657" s="2">
        <v>-0.54116075918112827</v>
      </c>
      <c r="M657" s="2">
        <v>5.5531354533428701</v>
      </c>
      <c r="N657" s="2">
        <v>2.1109273724005599</v>
      </c>
      <c r="O657" s="2">
        <v>10.935989674841338</v>
      </c>
      <c r="P657" s="2">
        <v>-6.5510900735137838</v>
      </c>
      <c r="Q657" s="2">
        <v>7.5085002809070864E-2</v>
      </c>
      <c r="R657" s="2">
        <v>5.9034565232389667E-2</v>
      </c>
      <c r="S657" s="2">
        <v>0.4165671235952928</v>
      </c>
      <c r="T657" s="2">
        <v>2.2315900000000002</v>
      </c>
      <c r="U657" s="2">
        <v>9.6570000000000003E-2</v>
      </c>
      <c r="V657" s="2">
        <v>0.15202328100000001</v>
      </c>
      <c r="W657" s="2">
        <v>2.231261994</v>
      </c>
      <c r="X657" s="2">
        <v>-1.557987338</v>
      </c>
      <c r="Y657" s="2">
        <v>3.1575078675258506</v>
      </c>
      <c r="Z657" s="2">
        <v>61.634147472000002</v>
      </c>
      <c r="AA657" s="2">
        <v>7.3434607946855163E-2</v>
      </c>
      <c r="AB657" s="2">
        <v>41.298153208060299</v>
      </c>
      <c r="AC657" s="2">
        <v>0.68603999999999998</v>
      </c>
      <c r="AD657" s="6">
        <f t="shared" si="58"/>
        <v>0</v>
      </c>
      <c r="AE657" s="2">
        <v>1</v>
      </c>
      <c r="AF657" s="16">
        <v>-300269000</v>
      </c>
      <c r="AG657" s="16">
        <v>554861000</v>
      </c>
      <c r="AH657" s="16">
        <v>43639000</v>
      </c>
      <c r="AI657" s="16">
        <v>739211000</v>
      </c>
      <c r="AJ657" s="16">
        <v>23121000</v>
      </c>
      <c r="AK657" s="16">
        <v>377436000</v>
      </c>
      <c r="AL657" s="16">
        <v>356763000</v>
      </c>
      <c r="AM657" s="16">
        <v>335677000</v>
      </c>
      <c r="AN657" s="16">
        <v>307931000</v>
      </c>
      <c r="AO657" s="16">
        <v>133460000</v>
      </c>
      <c r="AP657" s="16">
        <v>51052000</v>
      </c>
      <c r="AQ657" s="16">
        <v>558304144.88</v>
      </c>
    </row>
    <row r="658" spans="1:43">
      <c r="H658" s="10"/>
    </row>
    <row r="659" spans="1:43">
      <c r="H659" s="10"/>
    </row>
    <row r="660" spans="1:43">
      <c r="H660" s="10"/>
    </row>
    <row r="661" spans="1:43">
      <c r="H661" s="10"/>
    </row>
    <row r="662" spans="1:43">
      <c r="H662" s="10"/>
    </row>
    <row r="663" spans="1:43">
      <c r="H663" s="10"/>
    </row>
    <row r="664" spans="1:43">
      <c r="H664" s="10"/>
    </row>
    <row r="665" spans="1:43">
      <c r="H665" s="10"/>
    </row>
    <row r="666" spans="1:43">
      <c r="H666" s="10"/>
    </row>
    <row r="667" spans="1:43">
      <c r="H667" s="10"/>
    </row>
    <row r="668" spans="1:43">
      <c r="H668" s="10"/>
    </row>
    <row r="669" spans="1:43">
      <c r="H669" s="10"/>
    </row>
    <row r="670" spans="1:43">
      <c r="H670" s="10"/>
    </row>
    <row r="671" spans="1:43">
      <c r="H671" s="10"/>
    </row>
    <row r="672" spans="1:43">
      <c r="H672" s="10"/>
    </row>
    <row r="673" spans="8:8">
      <c r="H673" s="10"/>
    </row>
    <row r="674" spans="8:8">
      <c r="H674" s="10"/>
    </row>
    <row r="675" spans="8:8">
      <c r="H675" s="10"/>
    </row>
    <row r="676" spans="8:8">
      <c r="H676" s="10"/>
    </row>
    <row r="677" spans="8:8">
      <c r="H677" s="10"/>
    </row>
    <row r="678" spans="8:8">
      <c r="H678" s="10"/>
    </row>
    <row r="679" spans="8:8">
      <c r="H679" s="10"/>
    </row>
    <row r="680" spans="8:8">
      <c r="H680" s="11"/>
    </row>
    <row r="681" spans="8:8">
      <c r="H681" s="10"/>
    </row>
    <row r="682" spans="8:8">
      <c r="H682" s="10"/>
    </row>
    <row r="683" spans="8:8">
      <c r="H683" s="10"/>
    </row>
    <row r="684" spans="8:8">
      <c r="H684" s="10"/>
    </row>
    <row r="685" spans="8:8">
      <c r="H685" s="10"/>
    </row>
    <row r="686" spans="8:8">
      <c r="H686" s="10"/>
    </row>
    <row r="687" spans="8:8">
      <c r="H687" s="10"/>
    </row>
    <row r="688" spans="8:8">
      <c r="H688" s="10"/>
    </row>
    <row r="689" spans="8:8">
      <c r="H689" s="10"/>
    </row>
    <row r="690" spans="8:8">
      <c r="H690" s="10"/>
    </row>
    <row r="691" spans="8:8">
      <c r="H691" s="10"/>
    </row>
    <row r="692" spans="8:8">
      <c r="H692" s="10"/>
    </row>
    <row r="693" spans="8:8">
      <c r="H693" s="10"/>
    </row>
    <row r="694" spans="8:8">
      <c r="H694" s="10"/>
    </row>
    <row r="695" spans="8:8">
      <c r="H695" s="10"/>
    </row>
    <row r="696" spans="8:8">
      <c r="H696" s="10"/>
    </row>
    <row r="697" spans="8:8">
      <c r="H697" s="10"/>
    </row>
    <row r="698" spans="8:8">
      <c r="H698" s="10"/>
    </row>
    <row r="699" spans="8:8">
      <c r="H699" s="10"/>
    </row>
    <row r="700" spans="8:8">
      <c r="H700" s="10"/>
    </row>
    <row r="701" spans="8:8">
      <c r="H701" s="10"/>
    </row>
    <row r="702" spans="8:8">
      <c r="H702" s="10"/>
    </row>
    <row r="703" spans="8:8">
      <c r="H703" s="10"/>
    </row>
    <row r="704" spans="8:8">
      <c r="H704" s="10"/>
    </row>
    <row r="705" spans="8:8">
      <c r="H705" s="10"/>
    </row>
    <row r="706" spans="8:8">
      <c r="H706" s="10"/>
    </row>
    <row r="707" spans="8:8">
      <c r="H707" s="10"/>
    </row>
    <row r="708" spans="8:8">
      <c r="H708" s="10"/>
    </row>
    <row r="709" spans="8:8">
      <c r="H709" s="10"/>
    </row>
    <row r="710" spans="8:8">
      <c r="H710" s="10"/>
    </row>
    <row r="711" spans="8:8">
      <c r="H711" s="10"/>
    </row>
    <row r="712" spans="8:8">
      <c r="H712" s="10"/>
    </row>
    <row r="713" spans="8:8">
      <c r="H713" s="10"/>
    </row>
    <row r="714" spans="8:8">
      <c r="H714" s="10"/>
    </row>
    <row r="715" spans="8:8">
      <c r="H715" s="10"/>
    </row>
    <row r="716" spans="8:8">
      <c r="H716" s="10"/>
    </row>
    <row r="717" spans="8:8">
      <c r="H717" s="10"/>
    </row>
    <row r="718" spans="8:8">
      <c r="H718" s="10"/>
    </row>
    <row r="719" spans="8:8">
      <c r="H719" s="10"/>
    </row>
    <row r="720" spans="8:8">
      <c r="H720" s="10"/>
    </row>
    <row r="721" spans="8:8">
      <c r="H721" s="10"/>
    </row>
    <row r="722" spans="8:8">
      <c r="H722" s="10"/>
    </row>
    <row r="723" spans="8:8">
      <c r="H723" s="10"/>
    </row>
    <row r="724" spans="8:8">
      <c r="H724" s="10"/>
    </row>
    <row r="725" spans="8:8">
      <c r="H725" s="10"/>
    </row>
    <row r="726" spans="8:8">
      <c r="H726" s="10"/>
    </row>
    <row r="727" spans="8:8">
      <c r="H727" s="10"/>
    </row>
    <row r="728" spans="8:8">
      <c r="H728" s="10"/>
    </row>
    <row r="729" spans="8:8">
      <c r="H729" s="10"/>
    </row>
    <row r="730" spans="8:8">
      <c r="H730" s="10"/>
    </row>
    <row r="731" spans="8:8">
      <c r="H731" s="10"/>
    </row>
    <row r="732" spans="8:8">
      <c r="H732" s="10"/>
    </row>
    <row r="733" spans="8:8">
      <c r="H733" s="10"/>
    </row>
    <row r="734" spans="8:8">
      <c r="H734" s="10"/>
    </row>
    <row r="735" spans="8:8">
      <c r="H735" s="10"/>
    </row>
    <row r="736" spans="8:8">
      <c r="H736" s="10"/>
    </row>
    <row r="737" spans="8:8">
      <c r="H737" s="10"/>
    </row>
    <row r="738" spans="8:8">
      <c r="H738" s="10"/>
    </row>
    <row r="739" spans="8:8">
      <c r="H739" s="10"/>
    </row>
    <row r="740" spans="8:8">
      <c r="H740" s="10"/>
    </row>
    <row r="741" spans="8:8">
      <c r="H741" s="10"/>
    </row>
    <row r="742" spans="8:8">
      <c r="H742" s="10"/>
    </row>
    <row r="743" spans="8:8">
      <c r="H743" s="10"/>
    </row>
    <row r="744" spans="8:8">
      <c r="H744" s="10"/>
    </row>
    <row r="745" spans="8:8">
      <c r="H745" s="10"/>
    </row>
    <row r="746" spans="8:8">
      <c r="H746" s="10"/>
    </row>
    <row r="747" spans="8:8">
      <c r="H747" s="10"/>
    </row>
    <row r="748" spans="8:8">
      <c r="H748" s="10"/>
    </row>
    <row r="749" spans="8:8">
      <c r="H749" s="10"/>
    </row>
    <row r="750" spans="8:8">
      <c r="H750" s="10"/>
    </row>
    <row r="751" spans="8:8">
      <c r="H751" s="10"/>
    </row>
    <row r="752" spans="8:8">
      <c r="H752" s="10"/>
    </row>
    <row r="753" spans="8:8">
      <c r="H753" s="10"/>
    </row>
    <row r="754" spans="8:8">
      <c r="H754" s="10"/>
    </row>
    <row r="755" spans="8:8">
      <c r="H755" s="10"/>
    </row>
    <row r="756" spans="8:8">
      <c r="H756" s="10"/>
    </row>
    <row r="757" spans="8:8">
      <c r="H757" s="10"/>
    </row>
    <row r="758" spans="8:8">
      <c r="H758" s="10"/>
    </row>
    <row r="759" spans="8:8">
      <c r="H759" s="10"/>
    </row>
    <row r="760" spans="8:8">
      <c r="H760" s="10"/>
    </row>
    <row r="761" spans="8:8">
      <c r="H761" s="10"/>
    </row>
    <row r="762" spans="8:8">
      <c r="H762" s="10"/>
    </row>
    <row r="763" spans="8:8">
      <c r="H763" s="10"/>
    </row>
    <row r="764" spans="8:8">
      <c r="H764" s="10"/>
    </row>
    <row r="765" spans="8:8">
      <c r="H765" s="10"/>
    </row>
    <row r="766" spans="8:8">
      <c r="H766" s="10"/>
    </row>
    <row r="767" spans="8:8">
      <c r="H767" s="10"/>
    </row>
    <row r="768" spans="8:8">
      <c r="H768" s="10"/>
    </row>
    <row r="769" spans="8:8">
      <c r="H769" s="10"/>
    </row>
    <row r="770" spans="8:8">
      <c r="H770" s="10"/>
    </row>
    <row r="771" spans="8:8">
      <c r="H771" s="10"/>
    </row>
    <row r="772" spans="8:8">
      <c r="H772" s="10"/>
    </row>
    <row r="773" spans="8:8">
      <c r="H773" s="10"/>
    </row>
    <row r="774" spans="8:8">
      <c r="H774" s="10"/>
    </row>
    <row r="775" spans="8:8">
      <c r="H775" s="10"/>
    </row>
    <row r="776" spans="8:8">
      <c r="H776" s="10"/>
    </row>
    <row r="777" spans="8:8">
      <c r="H777" s="10"/>
    </row>
    <row r="778" spans="8:8">
      <c r="H778" s="10"/>
    </row>
    <row r="779" spans="8:8">
      <c r="H779" s="10"/>
    </row>
    <row r="780" spans="8:8">
      <c r="H780" s="10"/>
    </row>
    <row r="781" spans="8:8">
      <c r="H781" s="10"/>
    </row>
    <row r="782" spans="8:8">
      <c r="H782" s="10"/>
    </row>
    <row r="783" spans="8:8">
      <c r="H783" s="10"/>
    </row>
    <row r="784" spans="8:8">
      <c r="H784" s="10"/>
    </row>
    <row r="785" spans="8:8">
      <c r="H785" s="10"/>
    </row>
    <row r="786" spans="8:8">
      <c r="H786" s="10"/>
    </row>
    <row r="787" spans="8:8">
      <c r="H787" s="10"/>
    </row>
    <row r="788" spans="8:8">
      <c r="H788" s="10"/>
    </row>
    <row r="789" spans="8:8">
      <c r="H789" s="10"/>
    </row>
    <row r="790" spans="8:8">
      <c r="H790" s="10"/>
    </row>
    <row r="791" spans="8:8">
      <c r="H791" s="10"/>
    </row>
    <row r="792" spans="8:8">
      <c r="H792" s="10"/>
    </row>
    <row r="793" spans="8:8">
      <c r="H793" s="10"/>
    </row>
    <row r="794" spans="8:8">
      <c r="H794" s="10"/>
    </row>
    <row r="795" spans="8:8">
      <c r="H795" s="10"/>
    </row>
    <row r="796" spans="8:8">
      <c r="H796" s="10"/>
    </row>
    <row r="797" spans="8:8">
      <c r="H797" s="10"/>
    </row>
    <row r="798" spans="8:8">
      <c r="H798" s="10"/>
    </row>
    <row r="799" spans="8:8">
      <c r="H799" s="10"/>
    </row>
    <row r="800" spans="8:8">
      <c r="H800" s="10"/>
    </row>
    <row r="801" spans="8:8">
      <c r="H801" s="10"/>
    </row>
    <row r="802" spans="8:8">
      <c r="H802" s="10"/>
    </row>
    <row r="803" spans="8:8">
      <c r="H803" s="10"/>
    </row>
    <row r="804" spans="8:8">
      <c r="H804" s="10"/>
    </row>
    <row r="805" spans="8:8">
      <c r="H805" s="10"/>
    </row>
    <row r="806" spans="8:8">
      <c r="H806" s="10"/>
    </row>
    <row r="807" spans="8:8">
      <c r="H807" s="10"/>
    </row>
    <row r="808" spans="8:8">
      <c r="H808" s="10"/>
    </row>
    <row r="809" spans="8:8">
      <c r="H809" s="10"/>
    </row>
    <row r="810" spans="8:8">
      <c r="H810" s="10"/>
    </row>
    <row r="811" spans="8:8">
      <c r="H811" s="10"/>
    </row>
    <row r="812" spans="8:8">
      <c r="H812" s="10"/>
    </row>
    <row r="813" spans="8:8">
      <c r="H813" s="10"/>
    </row>
    <row r="814" spans="8:8">
      <c r="H814" s="10"/>
    </row>
    <row r="815" spans="8:8">
      <c r="H815" s="10"/>
    </row>
    <row r="816" spans="8:8">
      <c r="H816" s="10"/>
    </row>
    <row r="817" spans="8:8">
      <c r="H817" s="10"/>
    </row>
    <row r="818" spans="8:8">
      <c r="H818" s="10"/>
    </row>
    <row r="819" spans="8:8">
      <c r="H819" s="10"/>
    </row>
    <row r="820" spans="8:8">
      <c r="H820" s="10"/>
    </row>
    <row r="821" spans="8:8">
      <c r="H821" s="10"/>
    </row>
    <row r="822" spans="8:8">
      <c r="H822" s="10"/>
    </row>
    <row r="823" spans="8:8">
      <c r="H823" s="10"/>
    </row>
    <row r="824" spans="8:8">
      <c r="H824" s="10"/>
    </row>
    <row r="825" spans="8:8">
      <c r="H825" s="10"/>
    </row>
    <row r="826" spans="8:8">
      <c r="H826" s="10"/>
    </row>
    <row r="827" spans="8:8">
      <c r="H827" s="10"/>
    </row>
    <row r="828" spans="8:8">
      <c r="H828" s="10"/>
    </row>
    <row r="829" spans="8:8">
      <c r="H829" s="10"/>
    </row>
    <row r="830" spans="8:8">
      <c r="H830" s="10"/>
    </row>
    <row r="831" spans="8:8">
      <c r="H831" s="10"/>
    </row>
    <row r="832" spans="8:8">
      <c r="H832" s="10"/>
    </row>
    <row r="833" spans="8:8">
      <c r="H833" s="10"/>
    </row>
    <row r="834" spans="8:8">
      <c r="H834" s="10"/>
    </row>
    <row r="835" spans="8:8">
      <c r="H835" s="10"/>
    </row>
    <row r="836" spans="8:8">
      <c r="H836" s="10"/>
    </row>
    <row r="837" spans="8:8">
      <c r="H837" s="10"/>
    </row>
    <row r="838" spans="8:8">
      <c r="H838" s="10"/>
    </row>
    <row r="839" spans="8:8">
      <c r="H839" s="10"/>
    </row>
    <row r="840" spans="8:8">
      <c r="H840" s="10"/>
    </row>
    <row r="841" spans="8:8">
      <c r="H841" s="10"/>
    </row>
    <row r="842" spans="8:8">
      <c r="H842" s="10"/>
    </row>
    <row r="843" spans="8:8">
      <c r="H843" s="10"/>
    </row>
    <row r="844" spans="8:8">
      <c r="H844" s="10"/>
    </row>
    <row r="845" spans="8:8">
      <c r="H845" s="10"/>
    </row>
    <row r="846" spans="8:8">
      <c r="H846" s="10"/>
    </row>
    <row r="847" spans="8:8">
      <c r="H847" s="10"/>
    </row>
    <row r="848" spans="8:8">
      <c r="H848" s="10"/>
    </row>
    <row r="849" spans="8:8">
      <c r="H849" s="10"/>
    </row>
    <row r="850" spans="8:8">
      <c r="H850" s="10"/>
    </row>
    <row r="851" spans="8:8">
      <c r="H851" s="10"/>
    </row>
    <row r="852" spans="8:8">
      <c r="H852" s="10"/>
    </row>
    <row r="853" spans="8:8">
      <c r="H853" s="10"/>
    </row>
    <row r="854" spans="8:8">
      <c r="H854" s="10"/>
    </row>
    <row r="855" spans="8:8">
      <c r="H855" s="10"/>
    </row>
    <row r="856" spans="8:8">
      <c r="H856" s="10"/>
    </row>
    <row r="857" spans="8:8">
      <c r="H857" s="10"/>
    </row>
    <row r="858" spans="8:8">
      <c r="H858" s="10"/>
    </row>
    <row r="859" spans="8:8">
      <c r="H859" s="10"/>
    </row>
    <row r="860" spans="8:8">
      <c r="H860" s="10"/>
    </row>
    <row r="861" spans="8:8">
      <c r="H861" s="10"/>
    </row>
    <row r="862" spans="8:8">
      <c r="H862" s="10"/>
    </row>
    <row r="863" spans="8:8">
      <c r="H863" s="10"/>
    </row>
    <row r="864" spans="8:8">
      <c r="H864" s="10"/>
    </row>
    <row r="865" spans="8:8">
      <c r="H865" s="10"/>
    </row>
    <row r="866" spans="8:8">
      <c r="H866" s="10"/>
    </row>
    <row r="867" spans="8:8">
      <c r="H867" s="10"/>
    </row>
    <row r="868" spans="8:8">
      <c r="H868" s="10"/>
    </row>
    <row r="869" spans="8:8">
      <c r="H869" s="10"/>
    </row>
    <row r="870" spans="8:8">
      <c r="H870" s="10"/>
    </row>
    <row r="871" spans="8:8">
      <c r="H871" s="10"/>
    </row>
    <row r="872" spans="8:8">
      <c r="H872" s="10"/>
    </row>
    <row r="873" spans="8:8">
      <c r="H873" s="10"/>
    </row>
    <row r="874" spans="8:8">
      <c r="H874" s="10"/>
    </row>
    <row r="875" spans="8:8">
      <c r="H875" s="10"/>
    </row>
    <row r="876" spans="8:8">
      <c r="H876" s="10"/>
    </row>
    <row r="877" spans="8:8">
      <c r="H877" s="10"/>
    </row>
    <row r="878" spans="8:8">
      <c r="H878" s="10"/>
    </row>
    <row r="879" spans="8:8">
      <c r="H879" s="10"/>
    </row>
    <row r="880" spans="8:8">
      <c r="H880" s="10"/>
    </row>
    <row r="881" spans="8:8">
      <c r="H881" s="10"/>
    </row>
    <row r="882" spans="8:8">
      <c r="H882" s="10"/>
    </row>
    <row r="883" spans="8:8">
      <c r="H883" s="10"/>
    </row>
    <row r="884" spans="8:8">
      <c r="H884" s="10"/>
    </row>
    <row r="885" spans="8:8">
      <c r="H885" s="10"/>
    </row>
    <row r="886" spans="8:8">
      <c r="H886" s="10"/>
    </row>
    <row r="887" spans="8:8">
      <c r="H887" s="10"/>
    </row>
    <row r="888" spans="8:8">
      <c r="H888" s="10"/>
    </row>
    <row r="889" spans="8:8">
      <c r="H889" s="10"/>
    </row>
    <row r="890" spans="8:8">
      <c r="H890" s="10"/>
    </row>
    <row r="891" spans="8:8">
      <c r="H891" s="10"/>
    </row>
    <row r="892" spans="8:8">
      <c r="H892" s="10"/>
    </row>
    <row r="893" spans="8:8">
      <c r="H893" s="10"/>
    </row>
    <row r="894" spans="8:8">
      <c r="H894" s="10"/>
    </row>
    <row r="895" spans="8:8">
      <c r="H895" s="10"/>
    </row>
    <row r="896" spans="8:8">
      <c r="H896" s="10"/>
    </row>
    <row r="897" spans="8:8">
      <c r="H897" s="10"/>
    </row>
    <row r="898" spans="8:8">
      <c r="H898" s="10"/>
    </row>
    <row r="899" spans="8:8">
      <c r="H899" s="10"/>
    </row>
    <row r="900" spans="8:8">
      <c r="H900" s="10"/>
    </row>
    <row r="901" spans="8:8">
      <c r="H901" s="10"/>
    </row>
    <row r="902" spans="8:8">
      <c r="H902" s="11"/>
    </row>
    <row r="903" spans="8:8">
      <c r="H903" s="10"/>
    </row>
    <row r="904" spans="8:8">
      <c r="H904" s="10"/>
    </row>
    <row r="905" spans="8:8">
      <c r="H905" s="10"/>
    </row>
    <row r="906" spans="8:8">
      <c r="H906" s="10"/>
    </row>
    <row r="907" spans="8:8">
      <c r="H907" s="10"/>
    </row>
    <row r="908" spans="8:8">
      <c r="H908" s="10"/>
    </row>
    <row r="909" spans="8:8">
      <c r="H909" s="10"/>
    </row>
    <row r="910" spans="8:8">
      <c r="H910" s="10"/>
    </row>
    <row r="911" spans="8:8">
      <c r="H911" s="10"/>
    </row>
    <row r="912" spans="8:8">
      <c r="H912" s="10"/>
    </row>
    <row r="913" spans="8:8">
      <c r="H913" s="10"/>
    </row>
    <row r="914" spans="8:8">
      <c r="H914" s="10"/>
    </row>
    <row r="915" spans="8:8">
      <c r="H915" s="10"/>
    </row>
    <row r="916" spans="8:8">
      <c r="H916" s="10"/>
    </row>
    <row r="917" spans="8:8">
      <c r="H917" s="10"/>
    </row>
    <row r="918" spans="8:8">
      <c r="H918" s="10"/>
    </row>
    <row r="919" spans="8:8">
      <c r="H919" s="10"/>
    </row>
    <row r="920" spans="8:8">
      <c r="H920" s="10"/>
    </row>
    <row r="921" spans="8:8">
      <c r="H921" s="10"/>
    </row>
    <row r="922" spans="8:8">
      <c r="H922" s="10"/>
    </row>
    <row r="923" spans="8:8">
      <c r="H923" s="10"/>
    </row>
    <row r="924" spans="8:8">
      <c r="H924" s="10"/>
    </row>
    <row r="925" spans="8:8">
      <c r="H925" s="10"/>
    </row>
    <row r="926" spans="8:8">
      <c r="H926" s="10"/>
    </row>
    <row r="927" spans="8:8">
      <c r="H927" s="10"/>
    </row>
    <row r="928" spans="8:8">
      <c r="H928" s="10"/>
    </row>
    <row r="929" spans="8:8">
      <c r="H929" s="10"/>
    </row>
    <row r="930" spans="8:8">
      <c r="H930" s="10"/>
    </row>
    <row r="931" spans="8:8">
      <c r="H931" s="10"/>
    </row>
    <row r="932" spans="8:8">
      <c r="H932" s="10"/>
    </row>
    <row r="933" spans="8:8">
      <c r="H933" s="10"/>
    </row>
    <row r="934" spans="8:8">
      <c r="H934" s="10"/>
    </row>
    <row r="935" spans="8:8">
      <c r="H935" s="10"/>
    </row>
    <row r="936" spans="8:8">
      <c r="H936" s="10"/>
    </row>
    <row r="937" spans="8:8">
      <c r="H937" s="10"/>
    </row>
    <row r="938" spans="8:8">
      <c r="H938" s="10"/>
    </row>
    <row r="939" spans="8:8">
      <c r="H939" s="10"/>
    </row>
    <row r="940" spans="8:8">
      <c r="H940" s="10"/>
    </row>
    <row r="941" spans="8:8">
      <c r="H941" s="10"/>
    </row>
    <row r="942" spans="8:8">
      <c r="H942" s="10"/>
    </row>
    <row r="943" spans="8:8">
      <c r="H943" s="10"/>
    </row>
    <row r="944" spans="8:8">
      <c r="H944" s="10"/>
    </row>
    <row r="945" spans="8:8">
      <c r="H945" s="10"/>
    </row>
    <row r="946" spans="8:8">
      <c r="H946" s="10"/>
    </row>
    <row r="947" spans="8:8">
      <c r="H947" s="10"/>
    </row>
    <row r="948" spans="8:8">
      <c r="H948" s="10"/>
    </row>
    <row r="949" spans="8:8">
      <c r="H949" s="10"/>
    </row>
    <row r="950" spans="8:8">
      <c r="H950" s="10"/>
    </row>
    <row r="951" spans="8:8">
      <c r="H951" s="10"/>
    </row>
    <row r="952" spans="8:8">
      <c r="H952" s="10"/>
    </row>
    <row r="953" spans="8:8">
      <c r="H953" s="10"/>
    </row>
    <row r="954" spans="8:8">
      <c r="H954" s="10"/>
    </row>
    <row r="955" spans="8:8">
      <c r="H955" s="10"/>
    </row>
    <row r="956" spans="8:8">
      <c r="H956" s="10"/>
    </row>
    <row r="957" spans="8:8">
      <c r="H957" s="10"/>
    </row>
    <row r="958" spans="8:8">
      <c r="H958" s="10"/>
    </row>
    <row r="959" spans="8:8">
      <c r="H959" s="10"/>
    </row>
    <row r="960" spans="8:8">
      <c r="H960" s="10"/>
    </row>
    <row r="961" spans="8:8">
      <c r="H961" s="10"/>
    </row>
    <row r="962" spans="8:8">
      <c r="H962" s="10"/>
    </row>
    <row r="963" spans="8:8">
      <c r="H963" s="10"/>
    </row>
    <row r="964" spans="8:8">
      <c r="H964" s="10"/>
    </row>
    <row r="965" spans="8:8">
      <c r="H965" s="10"/>
    </row>
    <row r="966" spans="8:8">
      <c r="H966" s="10"/>
    </row>
    <row r="967" spans="8:8">
      <c r="H967" s="10"/>
    </row>
    <row r="968" spans="8:8">
      <c r="H968" s="10"/>
    </row>
    <row r="969" spans="8:8">
      <c r="H969" s="10"/>
    </row>
    <row r="970" spans="8:8">
      <c r="H970" s="10"/>
    </row>
    <row r="971" spans="8:8">
      <c r="H971" s="10"/>
    </row>
    <row r="972" spans="8:8">
      <c r="H972" s="10"/>
    </row>
    <row r="973" spans="8:8">
      <c r="H973" s="10"/>
    </row>
    <row r="974" spans="8:8">
      <c r="H974" s="10"/>
    </row>
    <row r="975" spans="8:8">
      <c r="H975" s="10"/>
    </row>
    <row r="976" spans="8:8">
      <c r="H976" s="10"/>
    </row>
    <row r="977" spans="8:8">
      <c r="H977" s="10"/>
    </row>
    <row r="978" spans="8:8">
      <c r="H978" s="10"/>
    </row>
    <row r="979" spans="8:8">
      <c r="H979" s="10"/>
    </row>
    <row r="980" spans="8:8">
      <c r="H980" s="10"/>
    </row>
    <row r="981" spans="8:8">
      <c r="H981" s="10"/>
    </row>
    <row r="982" spans="8:8">
      <c r="H982" s="10"/>
    </row>
    <row r="983" spans="8:8">
      <c r="H983" s="10"/>
    </row>
    <row r="984" spans="8:8">
      <c r="H984" s="10"/>
    </row>
    <row r="985" spans="8:8">
      <c r="H985" s="10"/>
    </row>
    <row r="986" spans="8:8">
      <c r="H986" s="10"/>
    </row>
    <row r="987" spans="8:8">
      <c r="H987" s="10"/>
    </row>
    <row r="988" spans="8:8">
      <c r="H988" s="10"/>
    </row>
    <row r="989" spans="8:8">
      <c r="H989" s="10"/>
    </row>
    <row r="990" spans="8:8">
      <c r="H990" s="10"/>
    </row>
    <row r="991" spans="8:8">
      <c r="H991" s="10"/>
    </row>
    <row r="992" spans="8:8">
      <c r="H992" s="10"/>
    </row>
    <row r="993" spans="8:8">
      <c r="H993" s="10"/>
    </row>
    <row r="994" spans="8:8">
      <c r="H994" s="10"/>
    </row>
    <row r="995" spans="8:8">
      <c r="H995" s="10"/>
    </row>
    <row r="996" spans="8:8">
      <c r="H996" s="10"/>
    </row>
    <row r="997" spans="8:8">
      <c r="H997" s="10"/>
    </row>
    <row r="998" spans="8:8">
      <c r="H998" s="10"/>
    </row>
    <row r="999" spans="8:8">
      <c r="H999" s="10"/>
    </row>
    <row r="1000" spans="8:8">
      <c r="H1000" s="10"/>
    </row>
    <row r="1001" spans="8:8">
      <c r="H1001" s="10"/>
    </row>
    <row r="1002" spans="8:8">
      <c r="H1002" s="10"/>
    </row>
    <row r="1003" spans="8:8">
      <c r="H1003" s="10"/>
    </row>
    <row r="1004" spans="8:8">
      <c r="H1004" s="10"/>
    </row>
    <row r="1005" spans="8:8">
      <c r="H1005" s="10"/>
    </row>
    <row r="1006" spans="8:8">
      <c r="H1006" s="10"/>
    </row>
    <row r="1007" spans="8:8">
      <c r="H1007" s="10"/>
    </row>
    <row r="1008" spans="8:8">
      <c r="H1008" s="10"/>
    </row>
    <row r="1009" spans="8:8">
      <c r="H1009" s="10"/>
    </row>
    <row r="1010" spans="8:8">
      <c r="H1010" s="10"/>
    </row>
    <row r="1011" spans="8:8">
      <c r="H1011" s="10"/>
    </row>
    <row r="1012" spans="8:8">
      <c r="H1012" s="10"/>
    </row>
    <row r="1013" spans="8:8">
      <c r="H1013" s="10"/>
    </row>
    <row r="1014" spans="8:8">
      <c r="H1014" s="10"/>
    </row>
    <row r="1015" spans="8:8">
      <c r="H1015" s="10"/>
    </row>
    <row r="1016" spans="8:8">
      <c r="H1016" s="10"/>
    </row>
    <row r="1017" spans="8:8">
      <c r="H1017" s="10"/>
    </row>
    <row r="1018" spans="8:8">
      <c r="H1018" s="10"/>
    </row>
    <row r="1019" spans="8:8">
      <c r="H1019" s="10"/>
    </row>
    <row r="1020" spans="8:8">
      <c r="H1020" s="10"/>
    </row>
    <row r="1021" spans="8:8">
      <c r="H1021" s="10"/>
    </row>
    <row r="1022" spans="8:8">
      <c r="H1022" s="10"/>
    </row>
    <row r="1023" spans="8:8">
      <c r="H1023" s="10"/>
    </row>
    <row r="1024" spans="8:8">
      <c r="H1024" s="10"/>
    </row>
    <row r="1025" spans="8:8">
      <c r="H1025" s="10"/>
    </row>
    <row r="1026" spans="8:8">
      <c r="H1026" s="10"/>
    </row>
    <row r="1027" spans="8:8">
      <c r="H1027" s="10"/>
    </row>
    <row r="1028" spans="8:8">
      <c r="H1028" s="10"/>
    </row>
    <row r="1029" spans="8:8">
      <c r="H1029" s="10"/>
    </row>
    <row r="1030" spans="8:8">
      <c r="H1030" s="10"/>
    </row>
    <row r="1031" spans="8:8">
      <c r="H1031" s="10"/>
    </row>
    <row r="1032" spans="8:8">
      <c r="H1032" s="10"/>
    </row>
    <row r="1033" spans="8:8">
      <c r="H1033" s="10"/>
    </row>
    <row r="1034" spans="8:8">
      <c r="H1034" s="10"/>
    </row>
    <row r="1035" spans="8:8">
      <c r="H1035" s="10"/>
    </row>
    <row r="1036" spans="8:8">
      <c r="H1036" s="10"/>
    </row>
    <row r="1037" spans="8:8">
      <c r="H1037" s="10"/>
    </row>
    <row r="1038" spans="8:8">
      <c r="H1038" s="10"/>
    </row>
    <row r="1039" spans="8:8">
      <c r="H1039" s="10"/>
    </row>
    <row r="1040" spans="8:8">
      <c r="H1040" s="10"/>
    </row>
    <row r="1041" spans="8:8">
      <c r="H1041" s="10"/>
    </row>
    <row r="1042" spans="8:8">
      <c r="H1042" s="10"/>
    </row>
    <row r="1043" spans="8:8">
      <c r="H1043" s="10"/>
    </row>
    <row r="1044" spans="8:8">
      <c r="H1044" s="10"/>
    </row>
    <row r="1045" spans="8:8">
      <c r="H1045" s="10"/>
    </row>
    <row r="1046" spans="8:8">
      <c r="H1046" s="10"/>
    </row>
    <row r="1047" spans="8:8">
      <c r="H1047" s="10"/>
    </row>
    <row r="1048" spans="8:8">
      <c r="H1048" s="10"/>
    </row>
    <row r="1049" spans="8:8">
      <c r="H1049" s="10"/>
    </row>
    <row r="1050" spans="8:8">
      <c r="H1050" s="10"/>
    </row>
    <row r="1051" spans="8:8">
      <c r="H1051" s="10"/>
    </row>
    <row r="1052" spans="8:8">
      <c r="H1052" s="10"/>
    </row>
    <row r="1053" spans="8:8">
      <c r="H1053" s="10"/>
    </row>
    <row r="1054" spans="8:8">
      <c r="H1054" s="10"/>
    </row>
    <row r="1055" spans="8:8">
      <c r="H1055" s="10"/>
    </row>
    <row r="1056" spans="8:8">
      <c r="H1056" s="10"/>
    </row>
    <row r="1057" spans="8:8">
      <c r="H1057" s="10"/>
    </row>
    <row r="1058" spans="8:8">
      <c r="H1058" s="10"/>
    </row>
    <row r="1059" spans="8:8">
      <c r="H1059" s="10"/>
    </row>
    <row r="1060" spans="8:8">
      <c r="H1060" s="10"/>
    </row>
    <row r="1061" spans="8:8">
      <c r="H1061" s="10"/>
    </row>
    <row r="1062" spans="8:8">
      <c r="H1062" s="10"/>
    </row>
    <row r="1063" spans="8:8">
      <c r="H1063" s="10"/>
    </row>
    <row r="1064" spans="8:8">
      <c r="H1064" s="10"/>
    </row>
    <row r="1065" spans="8:8">
      <c r="H1065" s="10"/>
    </row>
    <row r="1066" spans="8:8">
      <c r="H1066" s="10"/>
    </row>
    <row r="1067" spans="8:8">
      <c r="H1067" s="10"/>
    </row>
    <row r="1068" spans="8:8">
      <c r="H1068" s="10"/>
    </row>
    <row r="1069" spans="8:8">
      <c r="H1069" s="10"/>
    </row>
    <row r="1070" spans="8:8">
      <c r="H1070" s="10"/>
    </row>
    <row r="1071" spans="8:8">
      <c r="H1071" s="10"/>
    </row>
    <row r="1072" spans="8:8">
      <c r="H1072" s="10"/>
    </row>
    <row r="1073" spans="8:8">
      <c r="H1073" s="10"/>
    </row>
    <row r="1074" spans="8:8">
      <c r="H1074" s="10"/>
    </row>
    <row r="1075" spans="8:8">
      <c r="H1075" s="10"/>
    </row>
    <row r="1076" spans="8:8">
      <c r="H1076" s="10"/>
    </row>
    <row r="1077" spans="8:8">
      <c r="H1077" s="10"/>
    </row>
    <row r="1078" spans="8:8">
      <c r="H1078" s="10"/>
    </row>
    <row r="1079" spans="8:8">
      <c r="H1079" s="10"/>
    </row>
    <row r="1080" spans="8:8">
      <c r="H1080" s="10"/>
    </row>
    <row r="1081" spans="8:8">
      <c r="H1081" s="10"/>
    </row>
    <row r="1082" spans="8:8">
      <c r="H1082" s="10"/>
    </row>
    <row r="1083" spans="8:8">
      <c r="H1083" s="10"/>
    </row>
    <row r="1084" spans="8:8">
      <c r="H1084" s="10"/>
    </row>
    <row r="1085" spans="8:8">
      <c r="H1085" s="10"/>
    </row>
    <row r="1086" spans="8:8">
      <c r="H1086" s="10"/>
    </row>
    <row r="1087" spans="8:8">
      <c r="H1087" s="10"/>
    </row>
    <row r="1088" spans="8:8">
      <c r="H1088" s="10"/>
    </row>
    <row r="1089" spans="8:8">
      <c r="H1089" s="10"/>
    </row>
    <row r="1090" spans="8:8">
      <c r="H1090" s="10"/>
    </row>
    <row r="1091" spans="8:8">
      <c r="H1091" s="10"/>
    </row>
    <row r="1092" spans="8:8">
      <c r="H1092" s="10"/>
    </row>
    <row r="1093" spans="8:8">
      <c r="H1093" s="10"/>
    </row>
    <row r="1094" spans="8:8">
      <c r="H1094" s="10"/>
    </row>
    <row r="1095" spans="8:8">
      <c r="H1095" s="10"/>
    </row>
    <row r="1096" spans="8:8">
      <c r="H1096" s="10"/>
    </row>
    <row r="1097" spans="8:8">
      <c r="H1097" s="10"/>
    </row>
    <row r="1098" spans="8:8">
      <c r="H1098" s="10"/>
    </row>
    <row r="1099" spans="8:8">
      <c r="H1099" s="10"/>
    </row>
    <row r="1100" spans="8:8">
      <c r="H1100" s="10"/>
    </row>
    <row r="1101" spans="8:8">
      <c r="H1101" s="10"/>
    </row>
    <row r="1102" spans="8:8">
      <c r="H1102" s="10"/>
    </row>
    <row r="1103" spans="8:8">
      <c r="H1103" s="10"/>
    </row>
    <row r="1104" spans="8:8">
      <c r="H1104" s="10"/>
    </row>
    <row r="1105" spans="8:8">
      <c r="H1105" s="10"/>
    </row>
    <row r="1106" spans="8:8">
      <c r="H1106" s="10"/>
    </row>
    <row r="1107" spans="8:8">
      <c r="H1107" s="10"/>
    </row>
    <row r="1108" spans="8:8">
      <c r="H1108" s="10"/>
    </row>
    <row r="1109" spans="8:8">
      <c r="H1109" s="10"/>
    </row>
    <row r="1110" spans="8:8">
      <c r="H1110" s="10"/>
    </row>
    <row r="1111" spans="8:8">
      <c r="H1111" s="10"/>
    </row>
    <row r="1112" spans="8:8">
      <c r="H1112" s="10"/>
    </row>
    <row r="1113" spans="8:8">
      <c r="H1113" s="10"/>
    </row>
    <row r="1114" spans="8:8">
      <c r="H1114" s="10"/>
    </row>
    <row r="1115" spans="8:8">
      <c r="H1115" s="10"/>
    </row>
    <row r="1116" spans="8:8">
      <c r="H1116" s="10"/>
    </row>
    <row r="1117" spans="8:8">
      <c r="H1117" s="10"/>
    </row>
    <row r="1118" spans="8:8">
      <c r="H1118" s="10"/>
    </row>
    <row r="1119" spans="8:8">
      <c r="H1119" s="10"/>
    </row>
    <row r="1120" spans="8:8">
      <c r="H1120" s="10"/>
    </row>
    <row r="1121" spans="8:8">
      <c r="H1121" s="10"/>
    </row>
    <row r="1122" spans="8:8">
      <c r="H1122" s="10"/>
    </row>
    <row r="1123" spans="8:8">
      <c r="H1123" s="10"/>
    </row>
    <row r="1124" spans="8:8">
      <c r="H1124" s="10"/>
    </row>
    <row r="1125" spans="8:8">
      <c r="H1125" s="10"/>
    </row>
    <row r="1126" spans="8:8">
      <c r="H1126" s="10"/>
    </row>
    <row r="1127" spans="8:8">
      <c r="H1127" s="10"/>
    </row>
    <row r="1128" spans="8:8">
      <c r="H1128" s="10"/>
    </row>
    <row r="1129" spans="8:8">
      <c r="H1129" s="10"/>
    </row>
    <row r="1130" spans="8:8">
      <c r="H1130" s="10"/>
    </row>
    <row r="1131" spans="8:8">
      <c r="H1131" s="10"/>
    </row>
    <row r="1132" spans="8:8">
      <c r="H1132" s="10"/>
    </row>
    <row r="1133" spans="8:8">
      <c r="H1133" s="10"/>
    </row>
    <row r="1134" spans="8:8">
      <c r="H1134" s="10"/>
    </row>
    <row r="1135" spans="8:8">
      <c r="H1135" s="10"/>
    </row>
    <row r="1136" spans="8:8">
      <c r="H1136" s="10"/>
    </row>
    <row r="1137" spans="8:8">
      <c r="H1137" s="10"/>
    </row>
    <row r="1138" spans="8:8">
      <c r="H1138" s="10"/>
    </row>
    <row r="1139" spans="8:8">
      <c r="H1139" s="10"/>
    </row>
    <row r="1140" spans="8:8">
      <c r="H1140" s="10"/>
    </row>
    <row r="1141" spans="8:8">
      <c r="H1141" s="10"/>
    </row>
    <row r="1142" spans="8:8">
      <c r="H1142" s="10"/>
    </row>
    <row r="1143" spans="8:8">
      <c r="H1143" s="10"/>
    </row>
    <row r="1144" spans="8:8">
      <c r="H1144" s="10"/>
    </row>
    <row r="1145" spans="8:8">
      <c r="H1145" s="10"/>
    </row>
    <row r="1146" spans="8:8">
      <c r="H1146" s="10"/>
    </row>
    <row r="1147" spans="8:8">
      <c r="H1147" s="10"/>
    </row>
    <row r="1148" spans="8:8">
      <c r="H1148" s="10"/>
    </row>
    <row r="1149" spans="8:8">
      <c r="H1149" s="10"/>
    </row>
    <row r="1150" spans="8:8">
      <c r="H1150" s="10"/>
    </row>
    <row r="1151" spans="8:8">
      <c r="H1151" s="10"/>
    </row>
    <row r="1152" spans="8:8">
      <c r="H1152" s="10"/>
    </row>
    <row r="1153" spans="8:8">
      <c r="H1153" s="11"/>
    </row>
    <row r="1154" spans="8:8">
      <c r="H1154" s="10"/>
    </row>
    <row r="1155" spans="8:8">
      <c r="H1155" s="10"/>
    </row>
    <row r="1156" spans="8:8">
      <c r="H1156" s="10"/>
    </row>
    <row r="1157" spans="8:8">
      <c r="H1157" s="10"/>
    </row>
    <row r="1158" spans="8:8">
      <c r="H1158" s="10"/>
    </row>
    <row r="1159" spans="8:8">
      <c r="H1159" s="10"/>
    </row>
    <row r="1160" spans="8:8">
      <c r="H1160" s="10"/>
    </row>
    <row r="1161" spans="8:8">
      <c r="H1161" s="10"/>
    </row>
    <row r="1162" spans="8:8">
      <c r="H1162" s="10"/>
    </row>
    <row r="1163" spans="8:8">
      <c r="H1163" s="10"/>
    </row>
    <row r="1164" spans="8:8">
      <c r="H1164" s="10"/>
    </row>
    <row r="1165" spans="8:8">
      <c r="H1165" s="10"/>
    </row>
    <row r="1166" spans="8:8">
      <c r="H1166" s="10"/>
    </row>
    <row r="1167" spans="8:8">
      <c r="H1167" s="10"/>
    </row>
    <row r="1168" spans="8:8">
      <c r="H1168" s="10"/>
    </row>
    <row r="1169" spans="8:8">
      <c r="H1169" s="10"/>
    </row>
    <row r="1170" spans="8:8">
      <c r="H1170" s="10"/>
    </row>
    <row r="1171" spans="8:8">
      <c r="H1171" s="10"/>
    </row>
    <row r="1172" spans="8:8">
      <c r="H1172" s="10"/>
    </row>
    <row r="1173" spans="8:8">
      <c r="H1173" s="10"/>
    </row>
    <row r="1174" spans="8:8">
      <c r="H1174" s="10"/>
    </row>
    <row r="1175" spans="8:8">
      <c r="H1175" s="10"/>
    </row>
    <row r="1176" spans="8:8">
      <c r="H1176" s="10"/>
    </row>
    <row r="1177" spans="8:8">
      <c r="H1177" s="10"/>
    </row>
    <row r="1178" spans="8:8">
      <c r="H1178" s="10"/>
    </row>
    <row r="1179" spans="8:8">
      <c r="H1179" s="10"/>
    </row>
    <row r="1180" spans="8:8">
      <c r="H1180" s="10"/>
    </row>
    <row r="1181" spans="8:8">
      <c r="H1181" s="10"/>
    </row>
    <row r="1182" spans="8:8">
      <c r="H1182" s="10"/>
    </row>
    <row r="1183" spans="8:8">
      <c r="H1183" s="10"/>
    </row>
    <row r="1184" spans="8:8">
      <c r="H1184" s="10"/>
    </row>
    <row r="1185" spans="8:8">
      <c r="H1185" s="10"/>
    </row>
    <row r="1186" spans="8:8">
      <c r="H1186" s="10"/>
    </row>
    <row r="1187" spans="8:8">
      <c r="H1187" s="10"/>
    </row>
    <row r="1188" spans="8:8">
      <c r="H1188" s="10"/>
    </row>
    <row r="1189" spans="8:8">
      <c r="H1189" s="10"/>
    </row>
    <row r="1190" spans="8:8">
      <c r="H1190" s="10"/>
    </row>
    <row r="1191" spans="8:8">
      <c r="H1191" s="10"/>
    </row>
    <row r="1192" spans="8:8">
      <c r="H1192" s="10"/>
    </row>
    <row r="1193" spans="8:8">
      <c r="H1193" s="10"/>
    </row>
    <row r="1194" spans="8:8">
      <c r="H1194" s="10"/>
    </row>
    <row r="1195" spans="8:8">
      <c r="H1195" s="10"/>
    </row>
    <row r="1196" spans="8:8">
      <c r="H1196" s="10"/>
    </row>
    <row r="1197" spans="8:8">
      <c r="H1197" s="10"/>
    </row>
    <row r="1198" spans="8:8">
      <c r="H1198" s="10"/>
    </row>
    <row r="1199" spans="8:8">
      <c r="H1199" s="10"/>
    </row>
    <row r="1200" spans="8:8">
      <c r="H1200" s="10"/>
    </row>
    <row r="1201" spans="8:8">
      <c r="H1201" s="10"/>
    </row>
    <row r="1202" spans="8:8">
      <c r="H1202" s="10"/>
    </row>
    <row r="1203" spans="8:8">
      <c r="H1203" s="10"/>
    </row>
    <row r="1204" spans="8:8">
      <c r="H1204" s="10"/>
    </row>
    <row r="1205" spans="8:8">
      <c r="H1205" s="10"/>
    </row>
    <row r="1206" spans="8:8">
      <c r="H1206" s="10"/>
    </row>
    <row r="1207" spans="8:8">
      <c r="H1207" s="10"/>
    </row>
    <row r="1208" spans="8:8">
      <c r="H1208" s="10"/>
    </row>
    <row r="1209" spans="8:8">
      <c r="H1209" s="10"/>
    </row>
    <row r="1210" spans="8:8">
      <c r="H1210" s="10"/>
    </row>
    <row r="1211" spans="8:8">
      <c r="H1211" s="10"/>
    </row>
    <row r="1212" spans="8:8">
      <c r="H1212" s="10"/>
    </row>
    <row r="1213" spans="8:8">
      <c r="H1213" s="10"/>
    </row>
    <row r="1214" spans="8:8">
      <c r="H1214" s="10"/>
    </row>
    <row r="1215" spans="8:8">
      <c r="H1215" s="10"/>
    </row>
    <row r="1216" spans="8:8">
      <c r="H1216" s="10"/>
    </row>
    <row r="1217" spans="8:8">
      <c r="H1217" s="10"/>
    </row>
    <row r="1218" spans="8:8">
      <c r="H1218" s="10"/>
    </row>
    <row r="1219" spans="8:8">
      <c r="H1219" s="10"/>
    </row>
    <row r="1220" spans="8:8">
      <c r="H1220" s="10"/>
    </row>
    <row r="1221" spans="8:8">
      <c r="H1221" s="10"/>
    </row>
    <row r="1222" spans="8:8">
      <c r="H1222" s="10"/>
    </row>
    <row r="1223" spans="8:8">
      <c r="H1223" s="10"/>
    </row>
    <row r="1224" spans="8:8">
      <c r="H1224" s="10"/>
    </row>
    <row r="1225" spans="8:8">
      <c r="H1225" s="10"/>
    </row>
    <row r="1226" spans="8:8">
      <c r="H1226" s="10"/>
    </row>
    <row r="1227" spans="8:8">
      <c r="H1227" s="10"/>
    </row>
    <row r="1228" spans="8:8">
      <c r="H1228" s="10"/>
    </row>
    <row r="1229" spans="8:8">
      <c r="H1229" s="10"/>
    </row>
    <row r="1230" spans="8:8">
      <c r="H1230" s="10"/>
    </row>
    <row r="1231" spans="8:8">
      <c r="H1231" s="10"/>
    </row>
    <row r="1232" spans="8:8">
      <c r="H1232" s="10"/>
    </row>
    <row r="1233" spans="8:8">
      <c r="H1233" s="10"/>
    </row>
    <row r="1234" spans="8:8">
      <c r="H1234" s="10"/>
    </row>
    <row r="1235" spans="8:8">
      <c r="H1235" s="10"/>
    </row>
    <row r="1236" spans="8:8">
      <c r="H1236" s="10"/>
    </row>
    <row r="1237" spans="8:8">
      <c r="H1237" s="10"/>
    </row>
    <row r="1238" spans="8:8">
      <c r="H1238" s="10"/>
    </row>
    <row r="1239" spans="8:8">
      <c r="H1239" s="10"/>
    </row>
    <row r="1240" spans="8:8">
      <c r="H1240" s="10"/>
    </row>
    <row r="1241" spans="8:8">
      <c r="H1241" s="10"/>
    </row>
    <row r="1242" spans="8:8">
      <c r="H1242" s="10"/>
    </row>
    <row r="1243" spans="8:8">
      <c r="H1243" s="10"/>
    </row>
    <row r="1244" spans="8:8">
      <c r="H1244" s="10"/>
    </row>
    <row r="1245" spans="8:8">
      <c r="H1245" s="10"/>
    </row>
    <row r="1246" spans="8:8">
      <c r="H1246" s="10"/>
    </row>
    <row r="1247" spans="8:8">
      <c r="H1247" s="10"/>
    </row>
    <row r="1248" spans="8:8">
      <c r="H1248" s="10"/>
    </row>
    <row r="1249" spans="8:8">
      <c r="H1249" s="10"/>
    </row>
    <row r="1250" spans="8:8">
      <c r="H1250" s="10"/>
    </row>
    <row r="1251" spans="8:8">
      <c r="H1251" s="10"/>
    </row>
    <row r="1252" spans="8:8">
      <c r="H1252" s="10"/>
    </row>
    <row r="1253" spans="8:8">
      <c r="H1253" s="10"/>
    </row>
    <row r="1254" spans="8:8">
      <c r="H1254" s="10"/>
    </row>
    <row r="1255" spans="8:8">
      <c r="H1255" s="10"/>
    </row>
    <row r="1256" spans="8:8">
      <c r="H1256" s="10"/>
    </row>
    <row r="1257" spans="8:8">
      <c r="H1257" s="10"/>
    </row>
    <row r="1258" spans="8:8">
      <c r="H1258" s="10"/>
    </row>
    <row r="1259" spans="8:8">
      <c r="H1259" s="10"/>
    </row>
    <row r="1260" spans="8:8">
      <c r="H1260" s="10"/>
    </row>
    <row r="1261" spans="8:8">
      <c r="H1261" s="10"/>
    </row>
    <row r="1262" spans="8:8">
      <c r="H1262" s="10"/>
    </row>
    <row r="1263" spans="8:8">
      <c r="H1263" s="10"/>
    </row>
    <row r="1264" spans="8:8">
      <c r="H1264" s="10"/>
    </row>
    <row r="1265" spans="8:8">
      <c r="H1265" s="10"/>
    </row>
    <row r="1266" spans="8:8">
      <c r="H1266" s="10"/>
    </row>
    <row r="1267" spans="8:8">
      <c r="H1267" s="10"/>
    </row>
    <row r="1268" spans="8:8">
      <c r="H1268" s="10"/>
    </row>
    <row r="1269" spans="8:8">
      <c r="H1269" s="10"/>
    </row>
    <row r="1270" spans="8:8">
      <c r="H1270" s="10"/>
    </row>
    <row r="1271" spans="8:8">
      <c r="H1271" s="10"/>
    </row>
    <row r="1272" spans="8:8">
      <c r="H1272" s="10"/>
    </row>
    <row r="1273" spans="8:8">
      <c r="H1273" s="10"/>
    </row>
    <row r="1274" spans="8:8">
      <c r="H1274" s="10"/>
    </row>
    <row r="1275" spans="8:8">
      <c r="H1275" s="10"/>
    </row>
    <row r="1276" spans="8:8">
      <c r="H1276" s="10"/>
    </row>
    <row r="1277" spans="8:8">
      <c r="H1277" s="10"/>
    </row>
    <row r="1278" spans="8:8">
      <c r="H1278" s="10"/>
    </row>
    <row r="1279" spans="8:8">
      <c r="H1279" s="10"/>
    </row>
    <row r="1280" spans="8:8">
      <c r="H1280" s="10"/>
    </row>
    <row r="1281" spans="8:8">
      <c r="H1281" s="10"/>
    </row>
    <row r="1282" spans="8:8">
      <c r="H1282" s="10"/>
    </row>
    <row r="1283" spans="8:8">
      <c r="H1283" s="10"/>
    </row>
    <row r="1284" spans="8:8">
      <c r="H1284" s="10"/>
    </row>
    <row r="1285" spans="8:8">
      <c r="H1285" s="10"/>
    </row>
    <row r="1286" spans="8:8">
      <c r="H1286" s="10"/>
    </row>
    <row r="1287" spans="8:8">
      <c r="H1287" s="10"/>
    </row>
    <row r="1288" spans="8:8">
      <c r="H1288" s="10"/>
    </row>
    <row r="1289" spans="8:8">
      <c r="H1289" s="10"/>
    </row>
    <row r="1290" spans="8:8">
      <c r="H1290" s="10"/>
    </row>
    <row r="1291" spans="8:8">
      <c r="H1291" s="10"/>
    </row>
    <row r="1292" spans="8:8">
      <c r="H1292" s="10"/>
    </row>
    <row r="1293" spans="8:8">
      <c r="H1293" s="10"/>
    </row>
    <row r="1294" spans="8:8">
      <c r="H1294" s="10"/>
    </row>
    <row r="1295" spans="8:8">
      <c r="H1295" s="10"/>
    </row>
    <row r="1296" spans="8:8">
      <c r="H1296" s="10"/>
    </row>
    <row r="1297" spans="8:8">
      <c r="H1297" s="10"/>
    </row>
    <row r="1298" spans="8:8">
      <c r="H1298" s="10"/>
    </row>
    <row r="1299" spans="8:8">
      <c r="H1299" s="10"/>
    </row>
    <row r="1300" spans="8:8">
      <c r="H1300" s="10"/>
    </row>
    <row r="1301" spans="8:8">
      <c r="H1301" s="10"/>
    </row>
    <row r="1302" spans="8:8">
      <c r="H1302" s="10"/>
    </row>
    <row r="1303" spans="8:8">
      <c r="H1303" s="10"/>
    </row>
    <row r="1304" spans="8:8">
      <c r="H1304" s="10"/>
    </row>
    <row r="1305" spans="8:8">
      <c r="H1305" s="10"/>
    </row>
    <row r="1306" spans="8:8">
      <c r="H1306" s="10"/>
    </row>
    <row r="1307" spans="8:8">
      <c r="H1307" s="10"/>
    </row>
    <row r="1308" spans="8:8">
      <c r="H1308" s="10"/>
    </row>
    <row r="1309" spans="8:8">
      <c r="H1309" s="10"/>
    </row>
    <row r="1310" spans="8:8">
      <c r="H1310" s="10"/>
    </row>
    <row r="1311" spans="8:8">
      <c r="H1311" s="10"/>
    </row>
    <row r="1312" spans="8:8">
      <c r="H1312" s="10"/>
    </row>
    <row r="1313" spans="8:8">
      <c r="H1313" s="10"/>
    </row>
    <row r="1314" spans="8:8">
      <c r="H1314" s="6"/>
    </row>
  </sheetData>
  <autoFilter ref="F1:AQ657" xr:uid="{188D9E1D-254C-4E9D-9F6E-0C1D53BB47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Haykaz Aramyan</dc:creator>
  <cp:lastModifiedBy>Aramyan, Haykaz</cp:lastModifiedBy>
  <dcterms:created xsi:type="dcterms:W3CDTF">2015-06-05T18:17:20Z</dcterms:created>
  <dcterms:modified xsi:type="dcterms:W3CDTF">2021-09-14T21:35:20Z</dcterms:modified>
</cp:coreProperties>
</file>