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lsegroup-my.sharepoint.com/personal/jonathan_legrand_lseg_com/Documents/Projects/Cross Currency Curves/Docs/"/>
    </mc:Choice>
  </mc:AlternateContent>
  <xr:revisionPtr revIDLastSave="441" documentId="11_F25DC773A252ABDACC1048BEC91C71B45BDE58F2" xr6:coauthVersionLast="47" xr6:coauthVersionMax="47" xr10:uidLastSave="{517D91D7-2AE9-4AE1-9CBD-91DC361E403A}"/>
  <bookViews>
    <workbookView xWindow="29430" yWindow="0" windowWidth="2217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N6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J5" i="1"/>
  <c r="I5" i="1"/>
  <c r="N5" i="1"/>
  <c r="L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8" i="1"/>
  <c r="N7" i="1"/>
  <c r="N9" i="1"/>
  <c r="N10" i="1"/>
  <c r="N11" i="1"/>
  <c r="L26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</calcChain>
</file>

<file path=xl/sharedStrings.xml><?xml version="1.0" encoding="utf-8"?>
<sst xmlns="http://schemas.openxmlformats.org/spreadsheetml/2006/main" count="78" uniqueCount="75">
  <si>
    <t>Period</t>
  </si>
  <si>
    <t>ON</t>
  </si>
  <si>
    <t>TN</t>
  </si>
  <si>
    <t>SN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</si>
  <si>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</si>
  <si>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</si>
  <si>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</si>
  <si>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</si>
  <si>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</si>
  <si>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</si>
  <si>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</si>
  <si>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</si>
  <si>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</si>
  <si>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</si>
  <si>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</si>
  <si>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</si>
  <si>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</si>
  <si>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</si>
  <si>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15M</t>
  </si>
  <si>
    <t>18M</t>
  </si>
  <si>
    <t>21M</t>
  </si>
  <si>
    <t>2Y</t>
  </si>
  <si>
    <t>Special Days</t>
  </si>
  <si>
    <t>W</t>
  </si>
  <si>
    <t>EUR/GBP Dates</t>
  </si>
  <si>
    <t>SW</t>
  </si>
  <si>
    <t>Days</t>
  </si>
  <si>
    <t>EUR/GBP Swap Points</t>
  </si>
  <si>
    <t>EUR/GBP Spot</t>
  </si>
  <si>
    <t>=$D$2+(G26/10000)</t>
  </si>
  <si>
    <t>=$D$2+(G25/10000)</t>
  </si>
  <si>
    <t>=$D$2+(G7/10000)</t>
  </si>
  <si>
    <t>=$D$2+(G8/10000)</t>
  </si>
  <si>
    <t>=$D$2+(G9/10000)</t>
  </si>
  <si>
    <t>=$D$2+(G10/10000)</t>
  </si>
  <si>
    <t>=$D$2+(G11/10000)</t>
  </si>
  <si>
    <t>=$D$2+(G12/10000)</t>
  </si>
  <si>
    <t>=$D$2+(G13/10000)</t>
  </si>
  <si>
    <t>=$D$2+(G14/10000)</t>
  </si>
  <si>
    <t>=$D$2+(G15/10000)</t>
  </si>
  <si>
    <t>=$D$2+(G16/10000)</t>
  </si>
  <si>
    <t>=$D$2+(G17/10000)</t>
  </si>
  <si>
    <t>=$D$2+(G18/10000)</t>
  </si>
  <si>
    <t>=$D$2+(G19/10000)</t>
  </si>
  <si>
    <t>=$D$2+(G20/10000)</t>
  </si>
  <si>
    <t>=$D$2+(G21/10000)</t>
  </si>
  <si>
    <t>=$D$2+(G22/10000)</t>
  </si>
  <si>
    <t>=$D$2+(G23/10000)</t>
  </si>
  <si>
    <t>=$D$2+(G24/10000)</t>
  </si>
  <si>
    <t>=$E$2+(H7/10000)</t>
  </si>
  <si>
    <t>=$E$2+(H9/10000)</t>
  </si>
  <si>
    <t>=$E$2+(H10/10000)</t>
  </si>
  <si>
    <t>=$E$2+(H11/10000)</t>
  </si>
  <si>
    <t>=$E$2+(H12/10000)</t>
  </si>
  <si>
    <t>=$E$2+(H13/10000)</t>
  </si>
  <si>
    <t>=$E$2+(H14/10000)</t>
  </si>
  <si>
    <t>=$E$2+(H15/10000)</t>
  </si>
  <si>
    <t>=$E$2+(H16/10000)</t>
  </si>
  <si>
    <t>=$E$2+(H17/10000)</t>
  </si>
  <si>
    <t>=$E$2+(H18/10000)</t>
  </si>
  <si>
    <t>=$E$2+(H19/10000)</t>
  </si>
  <si>
    <t>=$E$2+(H20/10000)</t>
  </si>
  <si>
    <t>=$E$2+(H21/10000)</t>
  </si>
  <si>
    <t>=$E$2+(H22/10000)</t>
  </si>
  <si>
    <t>=$E$2+(H23/10000)</t>
  </si>
  <si>
    <t>=$E$2+(H24/10000)</t>
  </si>
  <si>
    <t>=$E$2+(H25/10000)</t>
  </si>
  <si>
    <t>=$E$2+(H26/10000)</t>
  </si>
  <si>
    <t>=$E$2+(H8/10000)</t>
  </si>
  <si>
    <t>EUR/GBP Outright</t>
  </si>
  <si>
    <t>=D2-(H6/10000)</t>
  </si>
  <si>
    <t>=L6-(H5/10000)</t>
  </si>
  <si>
    <t>=N6-(G5/10000)</t>
  </si>
  <si>
    <t>=E2-(G6/10000)</t>
  </si>
  <si>
    <t>EUR/GBP Swap Summand Outright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</si>
</sst>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70" formatCode="0.00000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B2B2B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164" fontId="2" fillId="2" borderId="1" xfId="0" applyNumberFormat="1" applyFont="1" applyFill="1" applyBorder="1"/>
    <xf numFmtId="165" fontId="2" fillId="2" borderId="1" xfId="0" quotePrefix="1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15" fontId="5" fillId="2" borderId="1" xfId="0" applyNumberFormat="1" applyFont="1" applyFill="1" applyBorder="1"/>
    <xf numFmtId="0" fontId="5" fillId="2" borderId="1" xfId="0" applyFont="1" applyFill="1" applyBorder="1"/>
    <xf numFmtId="165" fontId="5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70" fontId="6" fillId="2" borderId="1" xfId="0" applyNumberFormat="1" applyFont="1" applyFill="1" applyBorder="1"/>
    <xf numFmtId="0" fontId="6" fillId="2" borderId="1" xfId="0" quotePrefix="1" applyFont="1" applyFill="1" applyBorder="1" applyAlignment="1">
      <alignment horizontal="right"/>
    </xf>
    <xf numFmtId="0" fontId="6" fillId="3" borderId="1" xfId="0" quotePrefix="1" applyFont="1" applyFill="1" applyBorder="1" applyAlignment="1">
      <alignment horizontal="right"/>
    </xf>
    <xf numFmtId="165" fontId="5" fillId="3" borderId="1" xfId="0" applyNumberFormat="1" applyFont="1" applyFill="1" applyBorder="1" applyAlignment="1">
      <alignment horizontal="right"/>
    </xf>
    <xf numFmtId="0" fontId="2" fillId="3" borderId="1" xfId="0" quotePrefix="1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112944</xdr:colOff>
      <xdr:row>28</xdr:row>
      <xdr:rowOff>173936</xdr:rowOff>
    </xdr:from>
    <xdr:to>
      <xdr:col>11</xdr:col>
      <xdr:colOff>596347</xdr:colOff>
      <xdr:row>84</xdr:row>
      <xdr:rowOff>115958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C7DAEC-42BA-479F-0E03-0E787085F3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957" r="4044" b="9743"/>
        <a:stretch/>
      </xdr:blipFill>
      <xdr:spPr>
        <a:xfrm>
          <a:off x="767270" y="5507936"/>
          <a:ext cx="8451273" cy="106100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zoomScale="115" zoomScaleNormal="115" workbookViewId="0">
      <selection activeCell="L5" sqref="L5"/>
    </sheetView>
  </sheetViews>
  <sheetFormatPr defaultRowHeight="15" x14ac:dyDescent="0.25"/>
  <cols>
    <col min="1" max="1" width="3" customWidth="1"/>
    <col min="2" max="2" width="6.85546875" bestFit="1" customWidth="1"/>
    <col min="3" max="3" width="11.85546875" customWidth="1"/>
    <col min="4" max="5" width="10.42578125" customWidth="1"/>
    <col min="7" max="8" width="10.7109375" customWidth="1"/>
    <col min="9" max="10" width="17.7109375" customWidth="1"/>
    <col min="11" max="11" width="20.7109375" customWidth="1"/>
    <col min="12" max="12" width="10.42578125" customWidth="1"/>
    <col min="13" max="13" width="20.7109375" customWidth="1"/>
    <col min="14" max="14" width="10.140625" customWidth="1"/>
    <col min="15" max="15" width="3" customWidth="1"/>
  </cols>
  <sheetData>
    <row r="1" spans="1:15" x14ac:dyDescent="0.25">
      <c r="A1" s="1"/>
      <c r="B1" s="1"/>
      <c r="C1" s="1"/>
      <c r="D1" s="11" t="s">
        <v>28</v>
      </c>
      <c r="E1" s="1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1"/>
      <c r="B2" s="1"/>
      <c r="C2" s="1"/>
      <c r="D2" s="2">
        <v>0.86329999999999996</v>
      </c>
      <c r="E2" s="2">
        <v>0.86370000000000002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/>
      <c r="B4" s="5" t="s">
        <v>0</v>
      </c>
      <c r="C4" s="5" t="s">
        <v>22</v>
      </c>
      <c r="D4" s="10" t="s">
        <v>24</v>
      </c>
      <c r="E4" s="10"/>
      <c r="F4" s="5" t="s">
        <v>26</v>
      </c>
      <c r="G4" s="10" t="s">
        <v>27</v>
      </c>
      <c r="H4" s="10"/>
      <c r="I4" s="10" t="s">
        <v>74</v>
      </c>
      <c r="J4" s="10"/>
      <c r="K4" s="10" t="s">
        <v>69</v>
      </c>
      <c r="L4" s="10"/>
      <c r="M4" s="10"/>
      <c r="N4" s="10"/>
      <c r="O4" s="1"/>
    </row>
    <row r="5" spans="1:15" x14ac:dyDescent="0.25">
      <c r="A5" s="1"/>
      <c r="B5" s="2" t="s">
        <v>1</v>
      </c>
      <c r="C5" s="6"/>
      <c r="D5" s="7">
        <v>45211</v>
      </c>
      <c r="E5" s="7">
        <v>45212</v>
      </c>
      <c r="F5" s="8">
        <v>1</v>
      </c>
      <c r="G5" s="3">
        <v>0.24</v>
      </c>
      <c r="H5" s="3">
        <v>0.33</v>
      </c>
      <c r="I5" s="12">
        <f>G5/10000</f>
        <v>2.4000000000000001E-5</v>
      </c>
      <c r="J5" s="12">
        <f>H5/10000</f>
        <v>3.3000000000000003E-5</v>
      </c>
      <c r="K5" s="14" t="s">
        <v>71</v>
      </c>
      <c r="L5" s="15">
        <f>L6-(H5/10000)</f>
        <v>0.86317500000000003</v>
      </c>
      <c r="M5" s="16" t="s">
        <v>72</v>
      </c>
      <c r="N5" s="17">
        <f>N6-(G5/10000)</f>
        <v>0.86359299999999994</v>
      </c>
      <c r="O5" s="1"/>
    </row>
    <row r="6" spans="1:15" x14ac:dyDescent="0.25">
      <c r="A6" s="1"/>
      <c r="B6" s="2" t="s">
        <v>2</v>
      </c>
      <c r="C6" s="6" t="s">
        <v>23</v>
      </c>
      <c r="D6" s="7">
        <v>45212</v>
      </c>
      <c r="E6" s="7">
        <v>45215</v>
      </c>
      <c r="F6" s="8">
        <v>3</v>
      </c>
      <c r="G6" s="3">
        <v>0.83</v>
      </c>
      <c r="H6" s="3">
        <v>0.92</v>
      </c>
      <c r="I6" s="12">
        <f t="shared" ref="I6:I26" si="0">G6/10000</f>
        <v>8.2999999999999998E-5</v>
      </c>
      <c r="J6" s="12">
        <f t="shared" ref="J6:J26" si="1">H6/10000</f>
        <v>9.2E-5</v>
      </c>
      <c r="K6" s="14" t="s">
        <v>70</v>
      </c>
      <c r="L6" s="15">
        <f>D2-(H6/10000)</f>
        <v>0.86320799999999998</v>
      </c>
      <c r="M6" s="16" t="s">
        <v>73</v>
      </c>
      <c r="N6" s="17">
        <f>E2-(G6/10000)</f>
        <v>0.86361699999999997</v>
      </c>
      <c r="O6" s="1"/>
    </row>
    <row r="7" spans="1:15" x14ac:dyDescent="0.25">
      <c r="A7" s="1"/>
      <c r="B7" s="2" t="s">
        <v>3</v>
      </c>
      <c r="C7" s="6"/>
      <c r="D7" s="7">
        <v>45215</v>
      </c>
      <c r="E7" s="7">
        <v>45216</v>
      </c>
      <c r="F7" s="8">
        <v>1</v>
      </c>
      <c r="G7" s="3">
        <v>0.28999999999999998</v>
      </c>
      <c r="H7" s="3">
        <v>0.3</v>
      </c>
      <c r="I7" s="12">
        <f t="shared" si="0"/>
        <v>2.8999999999999997E-5</v>
      </c>
      <c r="J7" s="12">
        <f t="shared" si="1"/>
        <v>2.9999999999999997E-5</v>
      </c>
      <c r="K7" s="13" t="s">
        <v>31</v>
      </c>
      <c r="L7" s="9">
        <f>$D$2+(G7/10000)</f>
        <v>0.8633289999999999</v>
      </c>
      <c r="M7" s="4" t="s">
        <v>49</v>
      </c>
      <c r="N7" s="9">
        <f t="shared" ref="N7:N26" si="2">$E$2+(H7/10000)</f>
        <v>0.86373</v>
      </c>
      <c r="O7" s="1"/>
    </row>
    <row r="8" spans="1:15" x14ac:dyDescent="0.25">
      <c r="A8" s="1"/>
      <c r="B8" s="2" t="s">
        <v>25</v>
      </c>
      <c r="C8" s="6"/>
      <c r="D8" s="7">
        <v>45215</v>
      </c>
      <c r="E8" s="7">
        <v>45222</v>
      </c>
      <c r="F8" s="8">
        <v>7</v>
      </c>
      <c r="G8" s="3">
        <v>2.0699999999999998</v>
      </c>
      <c r="H8" s="3">
        <v>2.08</v>
      </c>
      <c r="I8" s="12">
        <f t="shared" si="0"/>
        <v>2.0699999999999999E-4</v>
      </c>
      <c r="J8" s="12">
        <f t="shared" si="1"/>
        <v>2.0800000000000001E-4</v>
      </c>
      <c r="K8" s="13" t="s">
        <v>32</v>
      </c>
      <c r="L8" s="9">
        <f t="shared" ref="L8:L26" si="3">$D$2+(G8/10000)</f>
        <v>0.86350699999999991</v>
      </c>
      <c r="M8" s="4" t="s">
        <v>68</v>
      </c>
      <c r="N8" s="9">
        <f t="shared" si="2"/>
        <v>0.86390800000000001</v>
      </c>
      <c r="O8" s="1"/>
    </row>
    <row r="9" spans="1:15" x14ac:dyDescent="0.25">
      <c r="A9" s="1"/>
      <c r="B9" s="2" t="s">
        <v>4</v>
      </c>
      <c r="C9" s="6"/>
      <c r="D9" s="7">
        <v>45215</v>
      </c>
      <c r="E9" s="7">
        <v>45229</v>
      </c>
      <c r="F9" s="8">
        <v>14</v>
      </c>
      <c r="G9" s="3">
        <v>4.08</v>
      </c>
      <c r="H9" s="3">
        <v>4.17</v>
      </c>
      <c r="I9" s="12">
        <f t="shared" si="0"/>
        <v>4.08E-4</v>
      </c>
      <c r="J9" s="12">
        <f t="shared" si="1"/>
        <v>4.17E-4</v>
      </c>
      <c r="K9" s="13" t="s">
        <v>33</v>
      </c>
      <c r="L9" s="9">
        <f t="shared" si="3"/>
        <v>0.86370799999999992</v>
      </c>
      <c r="M9" s="4" t="s">
        <v>50</v>
      </c>
      <c r="N9" s="9">
        <f t="shared" si="2"/>
        <v>0.86411700000000002</v>
      </c>
      <c r="O9" s="1"/>
    </row>
    <row r="10" spans="1:15" x14ac:dyDescent="0.25">
      <c r="A10" s="1"/>
      <c r="B10" s="2" t="s">
        <v>5</v>
      </c>
      <c r="C10" s="6"/>
      <c r="D10" s="7">
        <v>45215</v>
      </c>
      <c r="E10" s="7">
        <v>45236</v>
      </c>
      <c r="F10" s="8">
        <v>21</v>
      </c>
      <c r="G10" s="3">
        <v>4.1500000000000004</v>
      </c>
      <c r="H10" s="3">
        <v>6.44</v>
      </c>
      <c r="I10" s="12">
        <f t="shared" si="0"/>
        <v>4.1500000000000006E-4</v>
      </c>
      <c r="J10" s="12">
        <f t="shared" si="1"/>
        <v>6.4400000000000004E-4</v>
      </c>
      <c r="K10" s="13" t="s">
        <v>34</v>
      </c>
      <c r="L10" s="9">
        <f t="shared" si="3"/>
        <v>0.86371500000000001</v>
      </c>
      <c r="M10" s="4" t="s">
        <v>51</v>
      </c>
      <c r="N10" s="9">
        <f t="shared" si="2"/>
        <v>0.864344</v>
      </c>
      <c r="O10" s="1"/>
    </row>
    <row r="11" spans="1:15" x14ac:dyDescent="0.25">
      <c r="A11" s="1"/>
      <c r="B11" s="2" t="s">
        <v>6</v>
      </c>
      <c r="C11" s="6"/>
      <c r="D11" s="7">
        <v>45215</v>
      </c>
      <c r="E11" s="7">
        <v>45246</v>
      </c>
      <c r="F11" s="8">
        <v>31</v>
      </c>
      <c r="G11" s="3">
        <v>9.42</v>
      </c>
      <c r="H11" s="3">
        <v>9.5299999999999994</v>
      </c>
      <c r="I11" s="12">
        <f t="shared" si="0"/>
        <v>9.4200000000000002E-4</v>
      </c>
      <c r="J11" s="12">
        <f t="shared" si="1"/>
        <v>9.5299999999999996E-4</v>
      </c>
      <c r="K11" s="13" t="s">
        <v>35</v>
      </c>
      <c r="L11" s="9">
        <f t="shared" si="3"/>
        <v>0.86424199999999995</v>
      </c>
      <c r="M11" s="4" t="s">
        <v>52</v>
      </c>
      <c r="N11" s="9">
        <f t="shared" si="2"/>
        <v>0.864653</v>
      </c>
      <c r="O11" s="1"/>
    </row>
    <row r="12" spans="1:15" x14ac:dyDescent="0.25">
      <c r="A12" s="1"/>
      <c r="B12" s="2" t="s">
        <v>7</v>
      </c>
      <c r="C12" s="6" t="s">
        <v>23</v>
      </c>
      <c r="D12" s="7">
        <v>45215</v>
      </c>
      <c r="E12" s="7">
        <v>45278</v>
      </c>
      <c r="F12" s="8">
        <v>63</v>
      </c>
      <c r="G12" s="3">
        <v>19.62</v>
      </c>
      <c r="H12" s="3">
        <v>19.920000000000002</v>
      </c>
      <c r="I12" s="12">
        <f t="shared" si="0"/>
        <v>1.9620000000000002E-3</v>
      </c>
      <c r="J12" s="12">
        <f t="shared" si="1"/>
        <v>1.9920000000000003E-3</v>
      </c>
      <c r="K12" s="13" t="s">
        <v>36</v>
      </c>
      <c r="L12" s="9">
        <f t="shared" si="3"/>
        <v>0.86526199999999998</v>
      </c>
      <c r="M12" s="4" t="s">
        <v>53</v>
      </c>
      <c r="N12" s="9">
        <f t="shared" si="2"/>
        <v>0.86569200000000002</v>
      </c>
      <c r="O12" s="1"/>
    </row>
    <row r="13" spans="1:15" x14ac:dyDescent="0.25">
      <c r="A13" s="1"/>
      <c r="B13" s="2" t="s">
        <v>8</v>
      </c>
      <c r="C13" s="6"/>
      <c r="D13" s="7">
        <v>45215</v>
      </c>
      <c r="E13" s="7">
        <v>45307</v>
      </c>
      <c r="F13" s="8">
        <v>92</v>
      </c>
      <c r="G13" s="3">
        <v>31.53</v>
      </c>
      <c r="H13" s="3">
        <v>31.87</v>
      </c>
      <c r="I13" s="12">
        <f t="shared" si="0"/>
        <v>3.153E-3</v>
      </c>
      <c r="J13" s="12">
        <f t="shared" si="1"/>
        <v>3.1870000000000002E-3</v>
      </c>
      <c r="K13" s="13" t="s">
        <v>37</v>
      </c>
      <c r="L13" s="9">
        <f t="shared" si="3"/>
        <v>0.86645299999999992</v>
      </c>
      <c r="M13" s="4" t="s">
        <v>54</v>
      </c>
      <c r="N13" s="9">
        <f t="shared" si="2"/>
        <v>0.86688700000000007</v>
      </c>
      <c r="O13" s="1"/>
    </row>
    <row r="14" spans="1:15" x14ac:dyDescent="0.25">
      <c r="A14" s="1"/>
      <c r="B14" s="2" t="s">
        <v>9</v>
      </c>
      <c r="C14" s="6"/>
      <c r="D14" s="7">
        <v>45215</v>
      </c>
      <c r="E14" s="7">
        <v>45338</v>
      </c>
      <c r="F14" s="8">
        <v>123</v>
      </c>
      <c r="G14" s="3">
        <v>41.83</v>
      </c>
      <c r="H14" s="3">
        <v>42.54</v>
      </c>
      <c r="I14" s="12">
        <f t="shared" si="0"/>
        <v>4.1830000000000001E-3</v>
      </c>
      <c r="J14" s="12">
        <f t="shared" si="1"/>
        <v>4.254E-3</v>
      </c>
      <c r="K14" s="13" t="s">
        <v>38</v>
      </c>
      <c r="L14" s="9">
        <f t="shared" si="3"/>
        <v>0.867483</v>
      </c>
      <c r="M14" s="4" t="s">
        <v>55</v>
      </c>
      <c r="N14" s="9">
        <f t="shared" si="2"/>
        <v>0.867954</v>
      </c>
      <c r="O14" s="1"/>
    </row>
    <row r="15" spans="1:15" x14ac:dyDescent="0.25">
      <c r="A15" s="1"/>
      <c r="B15" s="2" t="s">
        <v>10</v>
      </c>
      <c r="C15" s="6" t="s">
        <v>23</v>
      </c>
      <c r="D15" s="7">
        <v>45215</v>
      </c>
      <c r="E15" s="7">
        <v>45369</v>
      </c>
      <c r="F15" s="8">
        <v>154</v>
      </c>
      <c r="G15" s="3">
        <v>52.84</v>
      </c>
      <c r="H15" s="3">
        <v>53.14</v>
      </c>
      <c r="I15" s="12">
        <f t="shared" si="0"/>
        <v>5.2840000000000005E-3</v>
      </c>
      <c r="J15" s="12">
        <f t="shared" si="1"/>
        <v>5.3140000000000001E-3</v>
      </c>
      <c r="K15" s="13" t="s">
        <v>39</v>
      </c>
      <c r="L15" s="9">
        <f t="shared" si="3"/>
        <v>0.86858399999999991</v>
      </c>
      <c r="M15" s="4" t="s">
        <v>56</v>
      </c>
      <c r="N15" s="9">
        <f t="shared" si="2"/>
        <v>0.86901400000000006</v>
      </c>
      <c r="O15" s="1"/>
    </row>
    <row r="16" spans="1:15" x14ac:dyDescent="0.25">
      <c r="A16" s="1"/>
      <c r="B16" s="2" t="s">
        <v>11</v>
      </c>
      <c r="C16" s="6"/>
      <c r="D16" s="7">
        <v>45215</v>
      </c>
      <c r="E16" s="7">
        <v>45398</v>
      </c>
      <c r="F16" s="8">
        <v>183</v>
      </c>
      <c r="G16" s="3">
        <v>63.19</v>
      </c>
      <c r="H16" s="3">
        <v>64.16</v>
      </c>
      <c r="I16" s="12">
        <f t="shared" si="0"/>
        <v>6.319E-3</v>
      </c>
      <c r="J16" s="12">
        <f t="shared" si="1"/>
        <v>6.4159999999999998E-3</v>
      </c>
      <c r="K16" s="13" t="s">
        <v>40</v>
      </c>
      <c r="L16" s="9">
        <f t="shared" si="3"/>
        <v>0.86961899999999992</v>
      </c>
      <c r="M16" s="4" t="s">
        <v>57</v>
      </c>
      <c r="N16" s="9">
        <f t="shared" si="2"/>
        <v>0.870116</v>
      </c>
      <c r="O16" s="1"/>
    </row>
    <row r="17" spans="1:15" x14ac:dyDescent="0.25">
      <c r="A17" s="1"/>
      <c r="B17" s="2" t="s">
        <v>12</v>
      </c>
      <c r="C17" s="6"/>
      <c r="D17" s="7">
        <v>45215</v>
      </c>
      <c r="E17" s="7">
        <v>45428</v>
      </c>
      <c r="F17" s="8">
        <v>213</v>
      </c>
      <c r="G17" s="3">
        <v>74.44</v>
      </c>
      <c r="H17" s="3">
        <v>75.290000000000006</v>
      </c>
      <c r="I17" s="12">
        <f t="shared" si="0"/>
        <v>7.4440000000000001E-3</v>
      </c>
      <c r="J17" s="12">
        <f t="shared" si="1"/>
        <v>7.529000000000001E-3</v>
      </c>
      <c r="K17" s="13" t="s">
        <v>41</v>
      </c>
      <c r="L17" s="9">
        <f t="shared" si="3"/>
        <v>0.87074399999999996</v>
      </c>
      <c r="M17" s="4" t="s">
        <v>58</v>
      </c>
      <c r="N17" s="9">
        <f t="shared" si="2"/>
        <v>0.87122900000000003</v>
      </c>
      <c r="O17" s="1"/>
    </row>
    <row r="18" spans="1:15" x14ac:dyDescent="0.25">
      <c r="A18" s="1"/>
      <c r="B18" s="2" t="s">
        <v>13</v>
      </c>
      <c r="C18" s="6" t="s">
        <v>23</v>
      </c>
      <c r="D18" s="7">
        <v>45215</v>
      </c>
      <c r="E18" s="7">
        <v>45460</v>
      </c>
      <c r="F18" s="8">
        <v>245</v>
      </c>
      <c r="G18" s="3">
        <v>86.22</v>
      </c>
      <c r="H18" s="3">
        <v>87.27</v>
      </c>
      <c r="I18" s="12">
        <f t="shared" si="0"/>
        <v>8.6219999999999995E-3</v>
      </c>
      <c r="J18" s="12">
        <f t="shared" si="1"/>
        <v>8.7270000000000004E-3</v>
      </c>
      <c r="K18" s="13" t="s">
        <v>42</v>
      </c>
      <c r="L18" s="9">
        <f t="shared" si="3"/>
        <v>0.87192199999999997</v>
      </c>
      <c r="M18" s="4" t="s">
        <v>59</v>
      </c>
      <c r="N18" s="9">
        <f t="shared" si="2"/>
        <v>0.87242700000000006</v>
      </c>
      <c r="O18" s="1"/>
    </row>
    <row r="19" spans="1:15" x14ac:dyDescent="0.25">
      <c r="A19" s="1"/>
      <c r="B19" s="2" t="s">
        <v>14</v>
      </c>
      <c r="C19" s="6"/>
      <c r="D19" s="7">
        <v>45215</v>
      </c>
      <c r="E19" s="7">
        <v>45489</v>
      </c>
      <c r="F19" s="8">
        <v>274</v>
      </c>
      <c r="G19" s="3">
        <v>97.35</v>
      </c>
      <c r="H19" s="3">
        <v>98.54</v>
      </c>
      <c r="I19" s="12">
        <f t="shared" si="0"/>
        <v>9.7349999999999989E-3</v>
      </c>
      <c r="J19" s="12">
        <f t="shared" si="1"/>
        <v>9.8539999999999999E-3</v>
      </c>
      <c r="K19" s="13" t="s">
        <v>43</v>
      </c>
      <c r="L19" s="9">
        <f t="shared" si="3"/>
        <v>0.87303500000000001</v>
      </c>
      <c r="M19" s="4" t="s">
        <v>60</v>
      </c>
      <c r="N19" s="9">
        <f t="shared" si="2"/>
        <v>0.87355400000000005</v>
      </c>
      <c r="O19" s="1"/>
    </row>
    <row r="20" spans="1:15" x14ac:dyDescent="0.25">
      <c r="A20" s="1"/>
      <c r="B20" s="2" t="s">
        <v>15</v>
      </c>
      <c r="C20" s="6"/>
      <c r="D20" s="7">
        <v>45215</v>
      </c>
      <c r="E20" s="7">
        <v>45520</v>
      </c>
      <c r="F20" s="8">
        <v>305</v>
      </c>
      <c r="G20" s="3">
        <v>109.64</v>
      </c>
      <c r="H20" s="3">
        <v>110.39</v>
      </c>
      <c r="I20" s="12">
        <f t="shared" si="0"/>
        <v>1.0964E-2</v>
      </c>
      <c r="J20" s="12">
        <f t="shared" si="1"/>
        <v>1.1039E-2</v>
      </c>
      <c r="K20" s="13" t="s">
        <v>44</v>
      </c>
      <c r="L20" s="9">
        <f t="shared" si="3"/>
        <v>0.87426399999999993</v>
      </c>
      <c r="M20" s="4" t="s">
        <v>61</v>
      </c>
      <c r="N20" s="9">
        <f t="shared" si="2"/>
        <v>0.87473900000000004</v>
      </c>
      <c r="O20" s="1"/>
    </row>
    <row r="21" spans="1:15" x14ac:dyDescent="0.25">
      <c r="A21" s="1"/>
      <c r="B21" s="2" t="s">
        <v>16</v>
      </c>
      <c r="C21" s="6"/>
      <c r="D21" s="7">
        <v>45215</v>
      </c>
      <c r="E21" s="7">
        <v>45551</v>
      </c>
      <c r="F21" s="8">
        <v>336</v>
      </c>
      <c r="G21" s="3">
        <v>121.18</v>
      </c>
      <c r="H21" s="3">
        <v>122.71</v>
      </c>
      <c r="I21" s="12">
        <f t="shared" si="0"/>
        <v>1.2118E-2</v>
      </c>
      <c r="J21" s="12">
        <f t="shared" si="1"/>
        <v>1.2270999999999999E-2</v>
      </c>
      <c r="K21" s="13" t="s">
        <v>45</v>
      </c>
      <c r="L21" s="9">
        <f t="shared" si="3"/>
        <v>0.87541799999999992</v>
      </c>
      <c r="M21" s="4" t="s">
        <v>62</v>
      </c>
      <c r="N21" s="9">
        <f t="shared" si="2"/>
        <v>0.87597100000000006</v>
      </c>
      <c r="O21" s="1"/>
    </row>
    <row r="22" spans="1:15" x14ac:dyDescent="0.25">
      <c r="A22" s="1"/>
      <c r="B22" s="2" t="s">
        <v>17</v>
      </c>
      <c r="C22" s="6"/>
      <c r="D22" s="7">
        <v>45215</v>
      </c>
      <c r="E22" s="7">
        <v>45581</v>
      </c>
      <c r="F22" s="8">
        <v>366</v>
      </c>
      <c r="G22" s="3">
        <v>132.66999999999999</v>
      </c>
      <c r="H22" s="3">
        <v>134.36000000000001</v>
      </c>
      <c r="I22" s="12">
        <f t="shared" si="0"/>
        <v>1.3266999999999999E-2</v>
      </c>
      <c r="J22" s="12">
        <f t="shared" si="1"/>
        <v>1.3436000000000002E-2</v>
      </c>
      <c r="K22" s="13" t="s">
        <v>46</v>
      </c>
      <c r="L22" s="9">
        <f t="shared" si="3"/>
        <v>0.87656699999999999</v>
      </c>
      <c r="M22" s="4" t="s">
        <v>63</v>
      </c>
      <c r="N22" s="9">
        <f t="shared" si="2"/>
        <v>0.87713600000000003</v>
      </c>
      <c r="O22" s="1"/>
    </row>
    <row r="23" spans="1:15" x14ac:dyDescent="0.25">
      <c r="A23" s="1"/>
      <c r="B23" s="2" t="s">
        <v>18</v>
      </c>
      <c r="C23" s="6"/>
      <c r="D23" s="7">
        <v>45215</v>
      </c>
      <c r="E23" s="7">
        <v>45673</v>
      </c>
      <c r="F23" s="8">
        <v>458</v>
      </c>
      <c r="G23" s="3">
        <v>172</v>
      </c>
      <c r="H23" s="3">
        <v>174.5</v>
      </c>
      <c r="I23" s="12">
        <f t="shared" si="0"/>
        <v>1.72E-2</v>
      </c>
      <c r="J23" s="12">
        <f t="shared" si="1"/>
        <v>1.745E-2</v>
      </c>
      <c r="K23" s="13" t="s">
        <v>47</v>
      </c>
      <c r="L23" s="9">
        <f t="shared" si="3"/>
        <v>0.88049999999999995</v>
      </c>
      <c r="M23" s="4" t="s">
        <v>64</v>
      </c>
      <c r="N23" s="9">
        <f t="shared" si="2"/>
        <v>0.88114999999999999</v>
      </c>
      <c r="O23" s="1"/>
    </row>
    <row r="24" spans="1:15" x14ac:dyDescent="0.25">
      <c r="A24" s="1"/>
      <c r="B24" s="2" t="s">
        <v>19</v>
      </c>
      <c r="C24" s="6"/>
      <c r="D24" s="7">
        <v>45215</v>
      </c>
      <c r="E24" s="7">
        <v>45763</v>
      </c>
      <c r="F24" s="8">
        <v>548</v>
      </c>
      <c r="G24" s="3">
        <v>207</v>
      </c>
      <c r="H24" s="3">
        <v>212.11</v>
      </c>
      <c r="I24" s="12">
        <f t="shared" si="0"/>
        <v>2.07E-2</v>
      </c>
      <c r="J24" s="12">
        <f t="shared" si="1"/>
        <v>2.1211000000000001E-2</v>
      </c>
      <c r="K24" s="13" t="s">
        <v>48</v>
      </c>
      <c r="L24" s="9">
        <f t="shared" si="3"/>
        <v>0.88400000000000001</v>
      </c>
      <c r="M24" s="4" t="s">
        <v>65</v>
      </c>
      <c r="N24" s="9">
        <f t="shared" si="2"/>
        <v>0.884911</v>
      </c>
      <c r="O24" s="1"/>
    </row>
    <row r="25" spans="1:15" x14ac:dyDescent="0.25">
      <c r="A25" s="1"/>
      <c r="B25" s="2" t="s">
        <v>20</v>
      </c>
      <c r="C25" s="6"/>
      <c r="D25" s="7">
        <v>45215</v>
      </c>
      <c r="E25" s="7">
        <v>45854</v>
      </c>
      <c r="F25" s="8">
        <v>639</v>
      </c>
      <c r="G25" s="3">
        <v>343.53</v>
      </c>
      <c r="H25" s="3">
        <v>248.68</v>
      </c>
      <c r="I25" s="12">
        <f t="shared" si="0"/>
        <v>3.4352999999999995E-2</v>
      </c>
      <c r="J25" s="12">
        <f t="shared" si="1"/>
        <v>2.4868000000000001E-2</v>
      </c>
      <c r="K25" s="13" t="s">
        <v>30</v>
      </c>
      <c r="L25" s="9">
        <f t="shared" si="3"/>
        <v>0.89765299999999992</v>
      </c>
      <c r="M25" s="4" t="s">
        <v>66</v>
      </c>
      <c r="N25" s="9">
        <f t="shared" si="2"/>
        <v>0.88856800000000002</v>
      </c>
      <c r="O25" s="1"/>
    </row>
    <row r="26" spans="1:15" x14ac:dyDescent="0.25">
      <c r="A26" s="1"/>
      <c r="B26" s="2" t="s">
        <v>21</v>
      </c>
      <c r="C26" s="6"/>
      <c r="D26" s="7">
        <v>45215</v>
      </c>
      <c r="E26" s="7">
        <v>45946</v>
      </c>
      <c r="F26" s="8">
        <v>731</v>
      </c>
      <c r="G26" s="3">
        <v>278.95</v>
      </c>
      <c r="H26" s="3">
        <v>283.95</v>
      </c>
      <c r="I26" s="12">
        <f t="shared" si="0"/>
        <v>2.7895E-2</v>
      </c>
      <c r="J26" s="12">
        <f t="shared" si="1"/>
        <v>2.8395E-2</v>
      </c>
      <c r="K26" s="13" t="s">
        <v>29</v>
      </c>
      <c r="L26" s="9">
        <f t="shared" si="3"/>
        <v>0.89119499999999996</v>
      </c>
      <c r="M26" s="4" t="s">
        <v>67</v>
      </c>
      <c r="N26" s="9">
        <f t="shared" si="2"/>
        <v>0.89209499999999997</v>
      </c>
      <c r="O26" s="1"/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mergeCells count="5">
    <mergeCell ref="D4:E4"/>
    <mergeCell ref="G4:H4"/>
    <mergeCell ref="I4:J4"/>
    <mergeCell ref="K4:N4"/>
    <mergeCell ref="D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Legrand, Jonathan</dc:creator>
  <cp:lastModifiedBy>Legrand, Jonathan</cp:lastModifiedBy>
  <dcterms:created xsi:type="dcterms:W3CDTF">2015-06-05T18:17:20Z</dcterms:created>
  <dcterms:modified xsi:type="dcterms:W3CDTF">2023-10-27T15:52:37Z</dcterms:modified>
</cp:coreProperties>
</file>