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ian\Documents\GitHub\cy-pos-otc-functionality\cypress\fixtures\"/>
    </mc:Choice>
  </mc:AlternateContent>
  <bookViews>
    <workbookView minimized="1" xWindow="0" yWindow="0" windowWidth="28800" windowHeight="12210" tabRatio="210"/>
  </bookViews>
  <sheets>
    <sheet name="ordering-scenari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3" i="1"/>
  <c r="F23" i="1"/>
  <c r="C23" i="1"/>
  <c r="E23" i="1"/>
  <c r="B23" i="1"/>
  <c r="D22" i="1"/>
  <c r="F22" i="1"/>
  <c r="B22" i="1"/>
  <c r="E22" i="1"/>
  <c r="F21" i="1"/>
  <c r="C21" i="1"/>
  <c r="D21" i="1"/>
  <c r="B20" i="1" l="1"/>
  <c r="F20" i="1" s="1"/>
  <c r="D20" i="1"/>
  <c r="D19" i="1"/>
  <c r="E19" i="1" s="1"/>
  <c r="F19" i="1" s="1"/>
  <c r="B19" i="1"/>
  <c r="D18" i="1"/>
  <c r="E18" i="1"/>
  <c r="C18" i="1"/>
  <c r="B18" i="1"/>
  <c r="F18" i="1" s="1"/>
  <c r="C17" i="1"/>
  <c r="C13" i="1"/>
  <c r="B17" i="1"/>
  <c r="D17" i="1"/>
  <c r="E17" i="1" s="1"/>
  <c r="B16" i="1"/>
  <c r="F16" i="1" s="1"/>
  <c r="B15" i="1"/>
  <c r="D16" i="1"/>
  <c r="D15" i="1"/>
  <c r="F15" i="1" s="1"/>
  <c r="D14" i="1"/>
  <c r="F14" i="1" s="1"/>
  <c r="D13" i="1"/>
  <c r="E13" i="1" s="1"/>
  <c r="B13" i="1"/>
  <c r="C12" i="1"/>
  <c r="C9" i="1"/>
  <c r="C11" i="1"/>
  <c r="B12" i="1"/>
  <c r="F12" i="1" s="1"/>
  <c r="D12" i="1"/>
  <c r="E12" i="1" s="1"/>
  <c r="B11" i="1"/>
  <c r="D11" i="1"/>
  <c r="E11" i="1" s="1"/>
  <c r="C10" i="1"/>
  <c r="B10" i="1"/>
  <c r="D10" i="1"/>
  <c r="E10" i="1" s="1"/>
  <c r="F10" i="1" s="1"/>
  <c r="B9" i="1"/>
  <c r="D9" i="1"/>
  <c r="B8" i="1"/>
  <c r="D8" i="1"/>
  <c r="B7" i="1"/>
  <c r="D7" i="1"/>
  <c r="D6" i="1"/>
  <c r="E6" i="1" s="1"/>
  <c r="C6" i="1"/>
  <c r="B6" i="1"/>
  <c r="D5" i="1"/>
  <c r="E5" i="1" s="1"/>
  <c r="B5" i="1"/>
  <c r="C5" i="1"/>
  <c r="D4" i="1"/>
  <c r="B4" i="1"/>
  <c r="F4" i="1" s="1"/>
  <c r="B3" i="1"/>
  <c r="D3" i="1"/>
  <c r="D2" i="1"/>
  <c r="F2" i="1" s="1"/>
  <c r="F17" i="1" l="1"/>
  <c r="F3" i="1"/>
  <c r="F5" i="1"/>
  <c r="F13" i="1"/>
  <c r="E7" i="1"/>
  <c r="F7" i="1" s="1"/>
  <c r="F9" i="1"/>
  <c r="F8" i="1"/>
  <c r="F6" i="1"/>
  <c r="F11" i="1"/>
</calcChain>
</file>

<file path=xl/sharedStrings.xml><?xml version="1.0" encoding="utf-8"?>
<sst xmlns="http://schemas.openxmlformats.org/spreadsheetml/2006/main" count="6" uniqueCount="6">
  <si>
    <t>discount</t>
  </si>
  <si>
    <t>lessVatAdj</t>
  </si>
  <si>
    <t>serviceCharge</t>
  </si>
  <si>
    <t>serviceChargeDiscount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</si>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</sst>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J23" sqref="J23"/>
    </sheetView>
  </sheetViews>
  <sheetFormatPr defaultColWidth="20.140625" defaultRowHeight="15" x14ac:dyDescent="0.25"/>
  <cols>
    <col min="5" max="5" width="25.8554687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76</v>
      </c>
      <c r="B2" s="1">
        <v>0</v>
      </c>
      <c r="C2" s="1">
        <v>0</v>
      </c>
      <c r="D2" s="1">
        <f t="shared" ref="D2:D21" si="0">(A2/1.12)*0.1</f>
        <v>6.7857142857142847</v>
      </c>
      <c r="E2" s="1">
        <v>0</v>
      </c>
      <c r="F2" s="1">
        <f>A2+D2</f>
        <v>82.785714285714278</v>
      </c>
    </row>
    <row r="3" spans="1:6" x14ac:dyDescent="0.25">
      <c r="A3">
        <v>204</v>
      </c>
      <c r="B3">
        <f>A3*0.1</f>
        <v>20.400000000000002</v>
      </c>
      <c r="C3" s="1">
        <v>0</v>
      </c>
      <c r="D3" s="1">
        <f t="shared" si="0"/>
        <v>18.214285714285715</v>
      </c>
      <c r="E3" s="1">
        <v>0</v>
      </c>
      <c r="F3" s="1">
        <f>A3-B3+D3</f>
        <v>201.81428571428572</v>
      </c>
    </row>
    <row r="4" spans="1:6" x14ac:dyDescent="0.25">
      <c r="A4">
        <v>210</v>
      </c>
      <c r="B4">
        <f>A4*0.2</f>
        <v>42</v>
      </c>
      <c r="C4" s="1">
        <v>0</v>
      </c>
      <c r="D4" s="1">
        <f t="shared" si="0"/>
        <v>18.749999999999996</v>
      </c>
      <c r="E4" s="1">
        <v>0</v>
      </c>
      <c r="F4" s="1">
        <f>A4-B4+D4</f>
        <v>186.75</v>
      </c>
    </row>
    <row r="5" spans="1:6" x14ac:dyDescent="0.25">
      <c r="A5">
        <v>87</v>
      </c>
      <c r="B5" s="1">
        <f>(A5/1.12)*0.2</f>
        <v>15.535714285714285</v>
      </c>
      <c r="C5" s="1">
        <f>(A5/1.12)*0.12</f>
        <v>9.3214285714285694</v>
      </c>
      <c r="D5" s="1">
        <f t="shared" si="0"/>
        <v>7.7678571428571423</v>
      </c>
      <c r="E5" s="1">
        <f>D5*0.2</f>
        <v>1.5535714285714286</v>
      </c>
      <c r="F5" s="1">
        <f t="shared" ref="F5:F20" si="1">A5-B5-C5+D5-E5</f>
        <v>68.357142857142861</v>
      </c>
    </row>
    <row r="6" spans="1:6" x14ac:dyDescent="0.25">
      <c r="A6">
        <v>222</v>
      </c>
      <c r="B6" s="1">
        <f>(A6/1.12)*0.2</f>
        <v>39.642857142857139</v>
      </c>
      <c r="C6" s="1">
        <f>(A6/1.12)*0.12</f>
        <v>23.785714285714281</v>
      </c>
      <c r="D6" s="1">
        <f t="shared" si="0"/>
        <v>19.821428571428569</v>
      </c>
      <c r="E6" s="1">
        <f>D6*0.2</f>
        <v>3.964285714285714</v>
      </c>
      <c r="F6" s="1">
        <f t="shared" si="1"/>
        <v>174.42857142857144</v>
      </c>
    </row>
    <row r="7" spans="1:6" x14ac:dyDescent="0.25">
      <c r="A7">
        <v>96</v>
      </c>
      <c r="B7" s="1">
        <f>(A7/1.12)*0.2</f>
        <v>17.142857142857142</v>
      </c>
      <c r="C7" s="1">
        <v>0</v>
      </c>
      <c r="D7" s="1">
        <f t="shared" si="0"/>
        <v>8.5714285714285712</v>
      </c>
      <c r="E7" s="1">
        <f>D7*0.2</f>
        <v>1.7142857142857144</v>
      </c>
      <c r="F7" s="1">
        <f t="shared" si="1"/>
        <v>85.714285714285722</v>
      </c>
    </row>
    <row r="8" spans="1:6" x14ac:dyDescent="0.25">
      <c r="A8">
        <v>109</v>
      </c>
      <c r="B8" s="1">
        <f>A8*0.2</f>
        <v>21.8</v>
      </c>
      <c r="C8" s="1">
        <v>0</v>
      </c>
      <c r="D8" s="1">
        <f t="shared" si="0"/>
        <v>9.7321428571428559</v>
      </c>
      <c r="E8" s="1">
        <v>0</v>
      </c>
      <c r="F8" s="1">
        <f t="shared" si="1"/>
        <v>96.932142857142864</v>
      </c>
    </row>
    <row r="9" spans="1:6" x14ac:dyDescent="0.25">
      <c r="A9">
        <v>150</v>
      </c>
      <c r="B9" s="1">
        <f>A9*0</f>
        <v>0</v>
      </c>
      <c r="C9" s="1">
        <f>(A9/1.12)*0.12</f>
        <v>16.071428571428569</v>
      </c>
      <c r="D9" s="1">
        <f t="shared" si="0"/>
        <v>13.392857142857142</v>
      </c>
      <c r="E9" s="1">
        <v>0</v>
      </c>
      <c r="F9" s="1">
        <f t="shared" si="1"/>
        <v>147.32142857142858</v>
      </c>
    </row>
    <row r="10" spans="1:6" x14ac:dyDescent="0.25">
      <c r="A10">
        <v>599</v>
      </c>
      <c r="B10" s="1">
        <f>(100/1.12)*0.2</f>
        <v>17.857142857142858</v>
      </c>
      <c r="C10" s="1">
        <f>(100/1.12)*0.12</f>
        <v>10.714285714285714</v>
      </c>
      <c r="D10" s="1">
        <f t="shared" si="0"/>
        <v>53.482142857142861</v>
      </c>
      <c r="E10" s="1">
        <f>(D10/1.12)*0.1</f>
        <v>4.7751913265306127</v>
      </c>
      <c r="F10" s="1">
        <f t="shared" si="1"/>
        <v>619.13552295918373</v>
      </c>
    </row>
    <row r="11" spans="1:6" x14ac:dyDescent="0.25">
      <c r="A11">
        <v>799</v>
      </c>
      <c r="B11" s="1">
        <f>(200/1.12)*0.2</f>
        <v>35.714285714285715</v>
      </c>
      <c r="C11" s="1">
        <f>(200/1.12)*0.12</f>
        <v>21.428571428571427</v>
      </c>
      <c r="D11" s="1">
        <f t="shared" si="0"/>
        <v>71.339285714285708</v>
      </c>
      <c r="E11" s="1">
        <f>(D11/1.12)*0.1</f>
        <v>6.3695790816326525</v>
      </c>
      <c r="F11" s="1">
        <f t="shared" si="1"/>
        <v>806.8268494897959</v>
      </c>
    </row>
    <row r="12" spans="1:6" x14ac:dyDescent="0.25">
      <c r="A12">
        <v>399</v>
      </c>
      <c r="B12">
        <f>(A12/1.12)*0.2</f>
        <v>71.249999999999986</v>
      </c>
      <c r="C12" s="1">
        <f>(A12/1.12)*0.12</f>
        <v>42.749999999999993</v>
      </c>
      <c r="D12" s="1">
        <f t="shared" si="0"/>
        <v>35.624999999999993</v>
      </c>
      <c r="E12" s="1">
        <f>(D12/1.12)*0.1</f>
        <v>3.1808035714285707</v>
      </c>
      <c r="F12" s="1">
        <f t="shared" si="1"/>
        <v>317.44419642857144</v>
      </c>
    </row>
    <row r="13" spans="1:6" x14ac:dyDescent="0.25">
      <c r="A13">
        <v>499</v>
      </c>
      <c r="B13" s="1">
        <f>(A13/1.12)*0.2</f>
        <v>89.107142857142847</v>
      </c>
      <c r="C13" s="1">
        <f>(A13/1.12)*0.12</f>
        <v>53.464285714285701</v>
      </c>
      <c r="D13" s="1">
        <f t="shared" si="0"/>
        <v>44.553571428571423</v>
      </c>
      <c r="E13" s="1">
        <f>(D13/1.12)*0.1</f>
        <v>3.9779974489795915</v>
      </c>
      <c r="F13" s="1">
        <f t="shared" si="1"/>
        <v>397.00414540816331</v>
      </c>
    </row>
    <row r="14" spans="1:6" x14ac:dyDescent="0.25">
      <c r="A14">
        <v>300</v>
      </c>
      <c r="B14" s="1">
        <v>0</v>
      </c>
      <c r="C14" s="1">
        <v>0</v>
      </c>
      <c r="D14" s="1">
        <f t="shared" si="0"/>
        <v>26.785714285714285</v>
      </c>
      <c r="E14" s="1">
        <v>0</v>
      </c>
      <c r="F14" s="1">
        <f t="shared" si="1"/>
        <v>326.78571428571428</v>
      </c>
    </row>
    <row r="15" spans="1:6" x14ac:dyDescent="0.25">
      <c r="A15">
        <v>170</v>
      </c>
      <c r="B15">
        <f>A15*0.1</f>
        <v>17</v>
      </c>
      <c r="C15" s="1">
        <v>0</v>
      </c>
      <c r="D15" s="1">
        <f t="shared" si="0"/>
        <v>15.178571428571429</v>
      </c>
      <c r="E15" s="1">
        <v>0</v>
      </c>
      <c r="F15" s="1">
        <f t="shared" si="1"/>
        <v>168.17857142857142</v>
      </c>
    </row>
    <row r="16" spans="1:6" x14ac:dyDescent="0.25">
      <c r="A16">
        <v>42</v>
      </c>
      <c r="B16">
        <f>A16*0.2</f>
        <v>8.4</v>
      </c>
      <c r="C16" s="1">
        <v>0</v>
      </c>
      <c r="D16" s="1">
        <f t="shared" si="0"/>
        <v>3.7499999999999996</v>
      </c>
      <c r="E16" s="1">
        <v>0</v>
      </c>
      <c r="F16" s="1">
        <f t="shared" si="1"/>
        <v>37.35</v>
      </c>
    </row>
    <row r="17" spans="1:6" x14ac:dyDescent="0.25">
      <c r="A17">
        <v>320</v>
      </c>
      <c r="B17" s="1">
        <f>(A17/1.12)*0.2</f>
        <v>57.142857142857139</v>
      </c>
      <c r="C17" s="1">
        <f>(A17/1.12)*0.12</f>
        <v>34.285714285714278</v>
      </c>
      <c r="D17" s="1">
        <f t="shared" si="0"/>
        <v>28.571428571428569</v>
      </c>
      <c r="E17" s="1">
        <f>(D17/1.12)*0.1</f>
        <v>2.5510204081632648</v>
      </c>
      <c r="F17" s="1">
        <f t="shared" si="1"/>
        <v>254.59183673469391</v>
      </c>
    </row>
    <row r="18" spans="1:6" x14ac:dyDescent="0.25">
      <c r="A18">
        <v>30</v>
      </c>
      <c r="B18" s="1">
        <f>(A18/1.12)*0.2</f>
        <v>5.3571428571428577</v>
      </c>
      <c r="C18" s="1">
        <f>(A18/1.12)*0.12</f>
        <v>3.214285714285714</v>
      </c>
      <c r="D18" s="1">
        <f t="shared" si="0"/>
        <v>2.6785714285714288</v>
      </c>
      <c r="E18" s="1">
        <f>(D18/1.12)*0.1</f>
        <v>0.23915816326530612</v>
      </c>
      <c r="F18" s="1">
        <f t="shared" si="1"/>
        <v>23.867984693877549</v>
      </c>
    </row>
    <row r="19" spans="1:6" x14ac:dyDescent="0.25">
      <c r="A19">
        <v>60</v>
      </c>
      <c r="B19" s="1">
        <f>(A19/1.12)*0.2</f>
        <v>10.714285714285715</v>
      </c>
      <c r="C19" s="1">
        <v>0</v>
      </c>
      <c r="D19" s="1">
        <f t="shared" si="0"/>
        <v>5.3571428571428577</v>
      </c>
      <c r="E19" s="1">
        <f>(D19*0.1)</f>
        <v>0.53571428571428581</v>
      </c>
      <c r="F19" s="1">
        <f t="shared" si="1"/>
        <v>54.107142857142854</v>
      </c>
    </row>
    <row r="20" spans="1:6" x14ac:dyDescent="0.25">
      <c r="A20">
        <v>49</v>
      </c>
      <c r="B20">
        <f>A20*0.2</f>
        <v>9.8000000000000007</v>
      </c>
      <c r="C20" s="1">
        <v>0</v>
      </c>
      <c r="D20" s="1">
        <f t="shared" si="0"/>
        <v>4.3749999999999991</v>
      </c>
      <c r="E20" s="1">
        <v>0</v>
      </c>
      <c r="F20" s="1">
        <f t="shared" si="1"/>
        <v>43.575000000000003</v>
      </c>
    </row>
    <row r="21" spans="1:6" x14ac:dyDescent="0.25">
      <c r="A21">
        <v>50</v>
      </c>
      <c r="B21" s="1">
        <v>0</v>
      </c>
      <c r="C21" s="1">
        <f>(A21/1.12)*0.12</f>
        <v>5.3571428571428568</v>
      </c>
      <c r="D21" s="1">
        <f t="shared" si="0"/>
        <v>4.4642857142857144</v>
      </c>
      <c r="E21" s="1">
        <v>0</v>
      </c>
      <c r="F21" s="1">
        <f>A21-B21-C21+D21-E21</f>
        <v>49.107142857142861</v>
      </c>
    </row>
    <row r="22" spans="1:6" x14ac:dyDescent="0.25">
      <c r="A22">
        <v>599</v>
      </c>
      <c r="B22" s="1">
        <f>(100/1.12)*0.2</f>
        <v>17.857142857142858</v>
      </c>
      <c r="C22" s="1">
        <f>(100/1.12)*0.12</f>
        <v>10.714285714285714</v>
      </c>
      <c r="D22" s="1">
        <f>(A22/1.12)*0.1</f>
        <v>53.482142857142861</v>
      </c>
      <c r="E22" s="1">
        <f>D22*0.2</f>
        <v>10.696428571428573</v>
      </c>
      <c r="F22" s="1">
        <f>A22-B22-C22+D22-E22</f>
        <v>613.21428571428578</v>
      </c>
    </row>
    <row r="23" spans="1:6" x14ac:dyDescent="0.25">
      <c r="A23">
        <v>799</v>
      </c>
      <c r="B23" s="1">
        <f>(200/1.12)*0.2</f>
        <v>35.714285714285715</v>
      </c>
      <c r="C23" s="1">
        <f>(200/1.12)*0.12</f>
        <v>21.428571428571427</v>
      </c>
      <c r="D23" s="1">
        <f>(A23/1.12)*0.1</f>
        <v>71.339285714285708</v>
      </c>
      <c r="E23" s="1">
        <f>D23*0.2</f>
        <v>14.267857142857142</v>
      </c>
      <c r="F23" s="1">
        <f>A23-B23-C23+D23-E23</f>
        <v>798.92857142857144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ordering-scenario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2024-06-28T09:11:28Z</dcterms:created>
  <dcterms:modified xsi:type="dcterms:W3CDTF">2024-07-01T05:18:31Z</dcterms:modified>
</cp:coreProperties>
</file>