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240" yWindow="240" windowWidth="20730" windowHeight="11760" tabRatio="500"/>
  </bookViews>
  <sheets>
    <sheet name="Team" sheetId="1" r:id="rId1"/>
    <sheet name="Backlog" sheetId="2" r:id="rId2"/>
    <sheet name="Stories" sheetId="9" r:id="rId3"/>
    <sheet name="Tests" sheetId="10" r:id="rId4"/>
    <sheet name="Burndown" sheetId="7" r:id="rId5"/>
    <sheet name="Sprint1" sheetId="3" r:id="rId6"/>
    <sheet name="Sprint2" sheetId="4" r:id="rId7"/>
    <sheet name="Sprint3" sheetId="5" r:id="rId8"/>
    <sheet name="Sprint4" sheetId="6" r:id="rId9"/>
    <sheet name="Sprint5" sheetId="8" r:id="rId10"/>
  </sheets>
  <calcPr calcId="124519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7" i="7"/>
  <c r="F6"/>
  <c r="F5"/>
  <c r="F4"/>
  <c r="F3"/>
  <c r="C7"/>
  <c r="C6"/>
  <c r="C5"/>
  <c r="C4"/>
  <c r="C3"/>
</calcChain>
</file>

<file path=xl/sharedStrings.xml><?xml version="1.0" encoding="utf-8"?>
<sst xmlns="http://schemas.openxmlformats.org/spreadsheetml/2006/main" count="324" uniqueCount="195">
  <si>
    <t>Date</t>
    <phoneticPr fontId="2" type="noConversion"/>
  </si>
  <si>
    <t>Remaining Stories</t>
    <phoneticPr fontId="2" type="noConversion"/>
  </si>
  <si>
    <t>Story Velocity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</si>
  <si>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</si>
  <si>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</si>
  <si>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</si>
  <si>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</si>
  <si>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</si>
  <si>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</si>
  <si>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</si>
  <si>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</si>
  <si>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ID</t>
    <phoneticPr fontId="2" type="noConversion"/>
  </si>
  <si>
    <t>Story Name</t>
    <phoneticPr fontId="2" type="noConversion"/>
  </si>
  <si>
    <t>Owner</t>
    <phoneticPr fontId="2" type="noConversion"/>
  </si>
  <si>
    <t>Status</t>
    <phoneticPr fontId="2" type="noConversion"/>
  </si>
  <si>
    <t>Est Size</t>
    <phoneticPr fontId="2" type="noConversion"/>
  </si>
  <si>
    <t>Est Time</t>
    <phoneticPr fontId="2" type="noConversion"/>
  </si>
  <si>
    <t>Act Size</t>
    <phoneticPr fontId="2" type="noConversion"/>
  </si>
  <si>
    <t>Act Time</t>
    <phoneticPr fontId="2" type="noConversion"/>
  </si>
  <si>
    <t>Completed</t>
    <phoneticPr fontId="2" type="noConversion"/>
  </si>
  <si>
    <t>Story Name</t>
    <phoneticPr fontId="2" type="noConversion"/>
  </si>
  <si>
    <t>Added</t>
    <phoneticPr fontId="2" type="noConversion"/>
  </si>
  <si>
    <t>Initials</t>
    <phoneticPr fontId="2" type="noConversion"/>
  </si>
  <si>
    <t>Last</t>
    <phoneticPr fontId="2" type="noConversion"/>
  </si>
  <si>
    <t>First</t>
    <phoneticPr fontId="2" type="noConversion"/>
  </si>
  <si>
    <t>Email</t>
    <phoneticPr fontId="2" type="noConversion"/>
  </si>
  <si>
    <t>LOC</t>
    <phoneticPr fontId="2" type="noConversion"/>
  </si>
  <si>
    <t>Min</t>
    <phoneticPr fontId="2" type="noConversion"/>
  </si>
  <si>
    <t>Story ID</t>
    <phoneticPr fontId="2" type="noConversion"/>
  </si>
  <si>
    <t>Owner</t>
    <phoneticPr fontId="2" type="noConversion"/>
  </si>
  <si>
    <t>Status</t>
    <phoneticPr fontId="2" type="noConversion"/>
  </si>
  <si>
    <t>US01</t>
    <phoneticPr fontId="2" type="noConversion"/>
  </si>
  <si>
    <t>US02</t>
    <phoneticPr fontId="2" type="noConversion"/>
  </si>
  <si>
    <t>Death before marriage</t>
    <phoneticPr fontId="2" type="noConversion"/>
  </si>
  <si>
    <t>US03</t>
    <phoneticPr fontId="2" type="noConversion"/>
  </si>
  <si>
    <t>Done</t>
    <phoneticPr fontId="2" type="noConversion"/>
  </si>
  <si>
    <t>Est Size</t>
    <phoneticPr fontId="2" type="noConversion"/>
  </si>
  <si>
    <t>Act Size</t>
    <phoneticPr fontId="2" type="noConversion"/>
  </si>
  <si>
    <t>Est Time</t>
    <phoneticPr fontId="2" type="noConversion"/>
  </si>
  <si>
    <t>Act Time</t>
    <phoneticPr fontId="2" type="noConversion"/>
  </si>
  <si>
    <t>Sprint</t>
    <phoneticPr fontId="2" type="noConversion"/>
  </si>
  <si>
    <t>T01.02</t>
    <phoneticPr fontId="2" type="noConversion"/>
  </si>
  <si>
    <t>T01.03</t>
    <phoneticPr fontId="2" type="noConversion"/>
  </si>
  <si>
    <t>T02.01</t>
    <phoneticPr fontId="2" type="noConversion"/>
  </si>
  <si>
    <t>T02.02</t>
    <phoneticPr fontId="2" type="noConversion"/>
  </si>
  <si>
    <t>Story Description</t>
  </si>
  <si>
    <t>Make sure that an individual's death date is &gt;= their birth date</t>
  </si>
  <si>
    <t>Make sure that an individual's death date is &gt;= their marriage date</t>
  </si>
  <si>
    <t>Make sure that an individual's marriage date is &gt;= their birth date</t>
  </si>
  <si>
    <t>Input</t>
  </si>
  <si>
    <t>Expected Output</t>
  </si>
  <si>
    <t>No error message</t>
  </si>
  <si>
    <t>Status</t>
  </si>
  <si>
    <t>Passed</t>
  </si>
  <si>
    <t>AT01</t>
  </si>
  <si>
    <t>AT02</t>
  </si>
  <si>
    <t>AT03</t>
  </si>
  <si>
    <t>AT04</t>
  </si>
  <si>
    <t>AT05</t>
  </si>
  <si>
    <t>AT06</t>
  </si>
  <si>
    <t>Acc Tests</t>
  </si>
  <si>
    <t>AT ID</t>
  </si>
  <si>
    <t>Meet twice a week</t>
  </si>
  <si>
    <t>Text everyone when you discover a problem</t>
  </si>
  <si>
    <t>Review Results</t>
  </si>
  <si>
    <t>Forgetting to commit changes to GitHub</t>
  </si>
  <si>
    <t>Keep doing:</t>
  </si>
  <si>
    <t>Avoid:</t>
  </si>
  <si>
    <t>GitHub Username</t>
  </si>
  <si>
    <t>GitHub Repository:</t>
  </si>
  <si>
    <t>Yanjun</t>
  </si>
  <si>
    <t>Wu</t>
  </si>
  <si>
    <t>yw</t>
  </si>
  <si>
    <t>ywu29@stevens.edu</t>
  </si>
  <si>
    <t>LSYanJun</t>
  </si>
  <si>
    <t>SSW555tm052015s</t>
  </si>
  <si>
    <t>US04</t>
  </si>
  <si>
    <t>US05</t>
  </si>
  <si>
    <t>US06</t>
  </si>
  <si>
    <t>US07</t>
  </si>
  <si>
    <t>US08</t>
  </si>
  <si>
    <t>US09</t>
  </si>
  <si>
    <t>US10</t>
  </si>
  <si>
    <t>US11</t>
  </si>
  <si>
    <t>US12</t>
  </si>
  <si>
    <t>US13</t>
  </si>
  <si>
    <t>US14</t>
  </si>
  <si>
    <t>US15</t>
  </si>
  <si>
    <t>US16</t>
  </si>
  <si>
    <t>US17</t>
  </si>
  <si>
    <t>US18</t>
  </si>
  <si>
    <t>US19</t>
  </si>
  <si>
    <t>US20</t>
  </si>
  <si>
    <t>US21</t>
  </si>
  <si>
    <t>US22</t>
  </si>
  <si>
    <t>US23</t>
  </si>
  <si>
    <t>US24</t>
  </si>
  <si>
    <t>US25</t>
  </si>
  <si>
    <t>Make sure that an individual's age is between 0 and 150</t>
  </si>
  <si>
    <t>Make sure that in a family, father is a male and mother is a female</t>
  </si>
  <si>
    <t>US26</t>
  </si>
  <si>
    <t>Monogamy</t>
  </si>
  <si>
    <t>US27</t>
  </si>
  <si>
    <t>Make sure that an individual's divorce date is &gt;= their marriage date</t>
  </si>
  <si>
    <t>Marriage before birth</t>
  </si>
  <si>
    <t>Divorce before marriage</t>
  </si>
  <si>
    <t xml:space="preserve">Death before giving birth </t>
  </si>
  <si>
    <t>An individual can't marry to their sibling unless they are not biologically related</t>
  </si>
  <si>
    <t>A man can't get married until 20, a woman can't get married until 18</t>
  </si>
  <si>
    <t>Death before birth</t>
  </si>
  <si>
    <t>Make sure that the ID of an individual in a family or the ID of a family of an individual exists</t>
  </si>
  <si>
    <t>Inexistent ID</t>
  </si>
  <si>
    <t>Invalid gender</t>
  </si>
  <si>
    <t>Invalid age of an individual</t>
  </si>
  <si>
    <t>Invalid ages in a family</t>
  </si>
  <si>
    <t>Make sure that the parents are older than children in one family</t>
  </si>
  <si>
    <t>Illegal spouse</t>
  </si>
  <si>
    <t>Illegal marrige age</t>
  </si>
  <si>
    <t>Invalid family members</t>
  </si>
  <si>
    <t>An individual can have at most one spouse</t>
  </si>
  <si>
    <t>A family must contain a husband and a wife</t>
  </si>
  <si>
    <t>Multiple roles in a family</t>
  </si>
  <si>
    <t>Make sure an individual can play only one role in a family</t>
  </si>
  <si>
    <t>Unmatched pointers</t>
  </si>
  <si>
    <t>Amount of family members</t>
  </si>
  <si>
    <t>A family can have at most 8 members</t>
  </si>
  <si>
    <t>Age gap among the children</t>
  </si>
  <si>
    <t>There should be at least 1 year age difference unless they were born on the same day</t>
  </si>
  <si>
    <t>Make sure that all the dates are before today</t>
  </si>
  <si>
    <t>Pregnancy limit</t>
  </si>
  <si>
    <t>Wife can give birth between the age of 18 and 50</t>
  </si>
  <si>
    <t>A person could be a child of only one family</t>
  </si>
  <si>
    <t>A person should be linked to at least one family</t>
  </si>
  <si>
    <t>Child in family</t>
  </si>
  <si>
    <t>Family rule</t>
  </si>
  <si>
    <t>gc</t>
  </si>
  <si>
    <t>Gong</t>
  </si>
  <si>
    <t>Cheng</t>
  </si>
  <si>
    <t>gcheng2@stevens.edu</t>
  </si>
  <si>
    <t>chenggongtc</t>
  </si>
  <si>
    <t>Amog</t>
  </si>
  <si>
    <t>bheemanakolli gurumallappa</t>
  </si>
  <si>
    <t>abheeman@stevens.edu</t>
  </si>
  <si>
    <t>amoghagurumallappa</t>
  </si>
  <si>
    <t>Make sure that the pointers of an individual matches the pointers of the related families, and vice versa</t>
  </si>
  <si>
    <t>Make sure that in a family, mother's death date is &gt;= her children's birth dates and father's death date + 10 months is &gt;= his children's birth dates</t>
  </si>
  <si>
    <t>Individual I1(Jacky /Mao/)  is the child of F22</t>
  </si>
  <si>
    <t xml:space="preserve">
Individual I3(Katie /Brown/) is the spouse of Family F23</t>
  </si>
  <si>
    <t>Error message "
Individual I1(Jacky /Mao/) is a child of an inexistent Family F22."</t>
  </si>
  <si>
    <t>Error message "
Individual I3(Katie /Brown/) is a spouse of an inexistent Family F23."</t>
  </si>
  <si>
    <t>Error message "
Family F1 has a husband who is an inexistent Individual I18."</t>
  </si>
  <si>
    <t>Error message "
Family F2 has a child who is an inexistent Individual I15."</t>
  </si>
  <si>
    <t>Error message "
Family F3 has a wife who is an inexistent Individual I31."</t>
  </si>
  <si>
    <t>Family F1's husband is Individual I18</t>
  </si>
  <si>
    <t>Family F2 has a child who is Individual I15</t>
  </si>
  <si>
    <t>US01</t>
  </si>
  <si>
    <t>Individual I5(Emily /Mao/) is the child of F2 and the spouse of F5</t>
  </si>
  <si>
    <t>AT07</t>
  </si>
  <si>
    <t>US02</t>
  </si>
  <si>
    <t>Family F4's husband is Individual I8(Kevin /Brown/), wife is Individual I9(Elena /Wilson/) and child is Individual I3(Katie /Brown/)</t>
  </si>
  <si>
    <t>AT01~AT07</t>
  </si>
  <si>
    <t>AT08</t>
  </si>
  <si>
    <t>AT09</t>
  </si>
  <si>
    <t>US03</t>
  </si>
  <si>
    <t>AT10</t>
  </si>
  <si>
    <t>AT11</t>
  </si>
  <si>
    <t>AT12</t>
  </si>
  <si>
    <t>Error message "
Individual I1(Jacky /Mao/) is a spouse of Family F1, but Family F1 does not have the spouse of I1(Jacky /Mao/)."</t>
  </si>
  <si>
    <t>Individual I1(Jacky /Mao/) is one of the spouse of Family F1, and Family F1's husband is Individual I18 and wife is Individual I12</t>
  </si>
  <si>
    <t>Error message "
Individual I3(Katie /Brown/) is a spouse of Family F3, but Family F3 does not have the spouse of I3(Katie /Brown/)."</t>
  </si>
  <si>
    <t>Individual I3(Katie /Brown/) is one of the spouse of Family F3, and Family F3's husband is Individual I4 and wife is Individual I31</t>
  </si>
  <si>
    <t>Error message "
Individual I5(Emily /Mao/) is a child of Family F2, but Family F2 does not have the child of I5(Emily /Mao/)."</t>
  </si>
  <si>
    <t>Individual I5(Emily /Mao/) is one of the child of Family F2, and Family F2's children are I1 and I15</t>
  </si>
  <si>
    <t>Error message "
Family F2's wife is Individual I3(Katie /Brown/), but Individual I3(Katie /Brown/) is not the wife of Family F2."</t>
  </si>
  <si>
    <t>Family F2's wife is Individual I3(Katie /Brown/), I3(Katie /Brown/) is the spouse of F23 and F3</t>
  </si>
  <si>
    <t>Error message "
Family F2 has a child who is Individual I1(Jacky /Mao/), but Individual I1(Jacky /Mao/) is not a child of Family F2."</t>
  </si>
  <si>
    <t>Family F2 has a child who is Individual I1(Jacky /Mao/), and I1(Jacky /Mao/) is the child of F22</t>
  </si>
  <si>
    <t>AT13</t>
  </si>
  <si>
    <t>Individual I2(Jianguo /Mao/) is one of the spouse of Family F2, and Family F2's husband is Individual I2(Jianguo /Mao/)</t>
  </si>
  <si>
    <t>AT14</t>
  </si>
  <si>
    <t>Family F3's wife is Individual I31</t>
  </si>
  <si>
    <t>Family F3's husband is Individual I4(Edwin /Moore/), and Individual I4(Edwin /Moore/) is one of the spouse of Family F3</t>
  </si>
  <si>
    <t>AT08~AT14</t>
  </si>
  <si>
    <t>Done</t>
  </si>
  <si>
    <t>Code Velocity</t>
  </si>
  <si>
    <t>Link the existant family IDs to the related families</t>
  </si>
  <si>
    <t>Link the existant individual IDs to the related individuals</t>
  </si>
  <si>
    <t>T01.04</t>
  </si>
  <si>
    <t>Check the existance of family IDs of every individual</t>
  </si>
  <si>
    <t>Check the existance of individual IDs of every family</t>
  </si>
  <si>
    <t>Check if the family pointers of an individual point back to the individual(as the same role in the family)</t>
  </si>
  <si>
    <t>Check if the individual pointers of a family point back to the family(as the same role in the family)</t>
  </si>
  <si>
    <t>T01.01</t>
  </si>
  <si>
    <t>Invalid date</t>
  </si>
  <si>
    <t>abg</t>
  </si>
</sst>
</file>

<file path=xl/styles.xml><?xml version="1.0" encoding="utf-8"?>
<styleSheet xmlns="http://schemas.openxmlformats.org/spreadsheetml/2006/main">
  <numFmts count="2">
    <numFmt numFmtId="164" formatCode="m/d"/>
    <numFmt numFmtId="165" formatCode="0.0"/>
  </numFmts>
  <fonts count="6">
    <font>
      <sz val="10"/>
      <name val="Verdana"/>
    </font>
    <font>
      <b/>
      <sz val="10"/>
      <name val="Verdana"/>
    </font>
    <font>
      <sz val="8"/>
      <name val="Verdana"/>
    </font>
    <font>
      <u/>
      <sz val="10"/>
      <color theme="10"/>
      <name val="Verdana"/>
    </font>
    <font>
      <u/>
      <sz val="10"/>
      <color theme="11"/>
      <name val="Verdana"/>
    </font>
    <font>
      <sz val="12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164" fontId="1" fillId="0" borderId="0" xfId="0" applyNumberFormat="1" applyFont="1"/>
    <xf numFmtId="0" fontId="1" fillId="0" borderId="0" xfId="0" applyFont="1"/>
    <xf numFmtId="49" fontId="1" fillId="0" borderId="0" xfId="0" applyNumberFormat="1" applyFont="1" applyAlignment="1">
      <alignment wrapText="1"/>
    </xf>
    <xf numFmtId="164" fontId="0" fillId="0" borderId="0" xfId="0" applyNumberFormat="1"/>
    <xf numFmtId="164" fontId="0" fillId="0" borderId="0" xfId="0" applyNumberFormat="1"/>
    <xf numFmtId="165" fontId="1" fillId="0" borderId="0" xfId="0" applyNumberFormat="1" applyFont="1"/>
    <xf numFmtId="165" fontId="0" fillId="0" borderId="0" xfId="0" applyNumberFormat="1"/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5" fillId="0" borderId="0" xfId="0" applyFont="1"/>
    <xf numFmtId="49" fontId="5" fillId="0" borderId="0" xfId="0" applyNumberFormat="1" applyFont="1" applyAlignment="1">
      <alignment wrapText="1"/>
    </xf>
    <xf numFmtId="0" fontId="3" fillId="0" borderId="0" xfId="49"/>
    <xf numFmtId="0" fontId="5" fillId="0" borderId="0" xfId="0" applyFont="1" applyAlignment="1">
      <alignment wrapText="1"/>
    </xf>
    <xf numFmtId="14" fontId="0" fillId="0" borderId="0" xfId="0" applyNumberFormat="1"/>
  </cellXfs>
  <cellStyles count="5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chart>
    <c:plotArea>
      <c:layout/>
      <c:lineChart>
        <c:grouping val="standard"/>
        <c:ser>
          <c:idx val="0"/>
          <c:order val="0"/>
          <c:cat>
            <c:numRef>
              <c:f>Burndown!$A$2:$A$7</c:f>
              <c:numCache>
                <c:formatCode>m/d</c:formatCode>
                <c:ptCount val="6"/>
                <c:pt idx="0">
                  <c:v>40442</c:v>
                </c:pt>
                <c:pt idx="1">
                  <c:v>40455</c:v>
                </c:pt>
                <c:pt idx="2">
                  <c:v>40469</c:v>
                </c:pt>
                <c:pt idx="3">
                  <c:v>40483</c:v>
                </c:pt>
                <c:pt idx="4">
                  <c:v>40497</c:v>
                </c:pt>
                <c:pt idx="5">
                  <c:v>40511</c:v>
                </c:pt>
              </c:numCache>
            </c:numRef>
          </c:cat>
          <c:val>
            <c:numRef>
              <c:f>Burndown!$B$2:$B$7</c:f>
              <c:numCache>
                <c:formatCode>General</c:formatCode>
                <c:ptCount val="6"/>
                <c:pt idx="0">
                  <c:v>36</c:v>
                </c:pt>
                <c:pt idx="1">
                  <c:v>30</c:v>
                </c:pt>
                <c:pt idx="2">
                  <c:v>24</c:v>
                </c:pt>
                <c:pt idx="3">
                  <c:v>12</c:v>
                </c:pt>
                <c:pt idx="4">
                  <c:v>6</c:v>
                </c:pt>
                <c:pt idx="5">
                  <c:v>0</c:v>
                </c:pt>
              </c:numCache>
            </c:numRef>
          </c:val>
        </c:ser>
        <c:dLbls/>
        <c:marker val="1"/>
        <c:axId val="105237120"/>
        <c:axId val="105243008"/>
      </c:lineChart>
      <c:dateAx>
        <c:axId val="105237120"/>
        <c:scaling>
          <c:orientation val="minMax"/>
        </c:scaling>
        <c:axPos val="b"/>
        <c:numFmt formatCode="m/d" sourceLinked="1"/>
        <c:tickLblPos val="nextTo"/>
        <c:crossAx val="105243008"/>
        <c:crosses val="autoZero"/>
        <c:auto val="1"/>
        <c:lblOffset val="100"/>
        <c:baseTimeUnit val="days"/>
      </c:dateAx>
      <c:valAx>
        <c:axId val="105243008"/>
        <c:scaling>
          <c:orientation val="minMax"/>
        </c:scaling>
        <c:axPos val="l"/>
        <c:majorGridlines/>
        <c:numFmt formatCode="General" sourceLinked="1"/>
        <c:tickLblPos val="nextTo"/>
        <c:crossAx val="105237120"/>
        <c:crosses val="autoZero"/>
        <c:crossBetween val="between"/>
      </c:valAx>
    </c:plotArea>
    <c:plotVisOnly val="1"/>
    <c:dispBlanksAs val="gap"/>
  </c:chart>
  <c:printSettings>
    <c:headerFooter/>
    <c:pageMargins b="1" l="0.750000000000001" r="0.75000000000000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948267</xdr:colOff>
      <xdr:row>8</xdr:row>
      <xdr:rowOff>160867</xdr:rowOff>
    </xdr:from>
    <xdr:to>
      <xdr:col>6</xdr:col>
      <xdr:colOff>397934</xdr:colOff>
      <xdr:row>25</xdr:row>
      <xdr:rowOff>25401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heeman@stevens.edu" TargetMode="External"/><Relationship Id="rId2" Type="http://schemas.openxmlformats.org/officeDocument/2006/relationships/hyperlink" Target="mailto:gcheng2@stevens.edu" TargetMode="External"/><Relationship Id="rId1" Type="http://schemas.openxmlformats.org/officeDocument/2006/relationships/hyperlink" Target="mailto:ywu29@stevens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9"/>
  <sheetViews>
    <sheetView tabSelected="1" zoomScale="150" workbookViewId="0">
      <selection activeCell="A5" sqref="A5"/>
    </sheetView>
  </sheetViews>
  <sheetFormatPr defaultColWidth="11" defaultRowHeight="12.75"/>
  <cols>
    <col min="1" max="1" width="7.625" bestFit="1" customWidth="1"/>
    <col min="2" max="2" width="6.375" customWidth="1"/>
    <col min="3" max="3" width="8.625" customWidth="1"/>
    <col min="4" max="5" width="20.625" customWidth="1"/>
  </cols>
  <sheetData>
    <row r="1" spans="1:5" s="4" customFormat="1">
      <c r="A1" s="4" t="s">
        <v>22</v>
      </c>
      <c r="B1" s="4" t="s">
        <v>24</v>
      </c>
      <c r="C1" s="4" t="s">
        <v>23</v>
      </c>
      <c r="D1" s="4" t="s">
        <v>25</v>
      </c>
      <c r="E1" s="4" t="s">
        <v>68</v>
      </c>
    </row>
    <row r="3" spans="1:5">
      <c r="A3" t="s">
        <v>72</v>
      </c>
      <c r="B3" t="s">
        <v>70</v>
      </c>
      <c r="C3" t="s">
        <v>71</v>
      </c>
      <c r="D3" s="14" t="s">
        <v>73</v>
      </c>
      <c r="E3" t="s">
        <v>74</v>
      </c>
    </row>
    <row r="4" spans="1:5">
      <c r="A4" t="s">
        <v>135</v>
      </c>
      <c r="B4" t="s">
        <v>136</v>
      </c>
      <c r="C4" t="s">
        <v>137</v>
      </c>
      <c r="D4" s="14" t="s">
        <v>138</v>
      </c>
      <c r="E4" t="s">
        <v>139</v>
      </c>
    </row>
    <row r="5" spans="1:5">
      <c r="A5" t="s">
        <v>194</v>
      </c>
      <c r="B5" t="s">
        <v>140</v>
      </c>
      <c r="C5" t="s">
        <v>141</v>
      </c>
      <c r="D5" s="14" t="s">
        <v>142</v>
      </c>
      <c r="E5" t="s">
        <v>143</v>
      </c>
    </row>
    <row r="9" spans="1:5">
      <c r="D9" s="4" t="s">
        <v>69</v>
      </c>
      <c r="E9" t="s">
        <v>75</v>
      </c>
    </row>
  </sheetData>
  <sortState ref="A3:D5">
    <sortCondition ref="C3:C5"/>
  </sortState>
  <phoneticPr fontId="2" type="noConversion"/>
  <hyperlinks>
    <hyperlink ref="D3" r:id="rId1"/>
    <hyperlink ref="D4" r:id="rId2"/>
    <hyperlink ref="D5" r:id="rId3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L26"/>
  <sheetViews>
    <sheetView zoomScale="150" workbookViewId="0">
      <selection activeCell="M6" sqref="M6"/>
    </sheetView>
  </sheetViews>
  <sheetFormatPr defaultColWidth="11" defaultRowHeight="12.75"/>
  <cols>
    <col min="1" max="1" width="6.625" bestFit="1" customWidth="1"/>
    <col min="2" max="2" width="8.875" bestFit="1" customWidth="1"/>
    <col min="3" max="3" width="20.25" bestFit="1" customWidth="1"/>
    <col min="4" max="4" width="10.75" bestFit="1" customWidth="1"/>
    <col min="5" max="5" width="7.125" bestFit="1" customWidth="1"/>
    <col min="6" max="6" width="7.75" customWidth="1"/>
    <col min="7" max="7" width="8.25" bestFit="1" customWidth="1"/>
    <col min="8" max="8" width="9" bestFit="1" customWidth="1"/>
    <col min="9" max="9" width="8.5" bestFit="1" customWidth="1"/>
    <col min="10" max="10" width="9.25" bestFit="1" customWidth="1"/>
    <col min="11" max="11" width="11" bestFit="1" customWidth="1"/>
    <col min="12" max="12" width="10.75" style="7"/>
  </cols>
  <sheetData>
    <row r="1" spans="1:12" s="4" customFormat="1">
      <c r="A1" s="4" t="s">
        <v>40</v>
      </c>
      <c r="B1" s="4" t="s">
        <v>28</v>
      </c>
      <c r="C1" s="4" t="s">
        <v>20</v>
      </c>
      <c r="D1" s="4" t="s">
        <v>60</v>
      </c>
      <c r="E1" s="4" t="s">
        <v>29</v>
      </c>
      <c r="F1" s="4" t="s">
        <v>30</v>
      </c>
      <c r="G1" s="10" t="s">
        <v>36</v>
      </c>
      <c r="H1" s="10" t="s">
        <v>38</v>
      </c>
      <c r="I1" s="10" t="s">
        <v>37</v>
      </c>
      <c r="J1" s="10" t="s">
        <v>39</v>
      </c>
      <c r="K1" s="11" t="s">
        <v>10</v>
      </c>
      <c r="L1" s="11" t="s">
        <v>21</v>
      </c>
    </row>
    <row r="2" spans="1:12">
      <c r="A2">
        <v>1</v>
      </c>
      <c r="B2" t="s">
        <v>31</v>
      </c>
      <c r="C2" t="s">
        <v>111</v>
      </c>
      <c r="D2" t="s">
        <v>160</v>
      </c>
      <c r="E2" t="s">
        <v>135</v>
      </c>
      <c r="F2" t="s">
        <v>35</v>
      </c>
      <c r="G2">
        <v>150</v>
      </c>
      <c r="H2">
        <v>60</v>
      </c>
      <c r="I2">
        <v>98</v>
      </c>
      <c r="J2">
        <v>60</v>
      </c>
      <c r="K2" s="7">
        <v>40600</v>
      </c>
      <c r="L2" s="7">
        <v>40598</v>
      </c>
    </row>
    <row r="3" spans="1:12">
      <c r="A3">
        <v>1</v>
      </c>
      <c r="B3" t="s">
        <v>32</v>
      </c>
      <c r="C3" t="s">
        <v>123</v>
      </c>
      <c r="D3" t="s">
        <v>182</v>
      </c>
      <c r="E3" t="s">
        <v>135</v>
      </c>
      <c r="F3" t="s">
        <v>183</v>
      </c>
      <c r="G3">
        <v>50</v>
      </c>
      <c r="H3">
        <v>40</v>
      </c>
      <c r="I3">
        <v>72</v>
      </c>
      <c r="J3">
        <v>45</v>
      </c>
      <c r="K3" s="16">
        <v>40601</v>
      </c>
      <c r="L3" s="7">
        <v>40598</v>
      </c>
    </row>
    <row r="4" spans="1:12">
      <c r="B4" t="s">
        <v>34</v>
      </c>
      <c r="L4" s="7">
        <v>40460</v>
      </c>
    </row>
    <row r="5" spans="1:12">
      <c r="B5" t="s">
        <v>76</v>
      </c>
    </row>
    <row r="6" spans="1:12">
      <c r="B6" t="s">
        <v>77</v>
      </c>
    </row>
    <row r="7" spans="1:12">
      <c r="B7" t="s">
        <v>78</v>
      </c>
    </row>
    <row r="8" spans="1:12">
      <c r="B8" t="s">
        <v>79</v>
      </c>
    </row>
    <row r="9" spans="1:12">
      <c r="B9" t="s">
        <v>80</v>
      </c>
    </row>
    <row r="10" spans="1:12">
      <c r="B10" t="s">
        <v>81</v>
      </c>
    </row>
    <row r="11" spans="1:12">
      <c r="B11" t="s">
        <v>82</v>
      </c>
    </row>
    <row r="12" spans="1:12">
      <c r="B12" t="s">
        <v>83</v>
      </c>
    </row>
    <row r="13" spans="1:12">
      <c r="B13" t="s">
        <v>84</v>
      </c>
    </row>
    <row r="14" spans="1:12">
      <c r="B14" t="s">
        <v>85</v>
      </c>
    </row>
    <row r="15" spans="1:12">
      <c r="B15" t="s">
        <v>86</v>
      </c>
    </row>
    <row r="16" spans="1:12">
      <c r="B16" t="s">
        <v>87</v>
      </c>
    </row>
    <row r="17" spans="2:2">
      <c r="B17" t="s">
        <v>88</v>
      </c>
    </row>
    <row r="18" spans="2:2">
      <c r="B18" t="s">
        <v>89</v>
      </c>
    </row>
    <row r="19" spans="2:2">
      <c r="B19" t="s">
        <v>90</v>
      </c>
    </row>
    <row r="20" spans="2:2">
      <c r="B20" t="s">
        <v>91</v>
      </c>
    </row>
    <row r="21" spans="2:2">
      <c r="B21" t="s">
        <v>92</v>
      </c>
    </row>
    <row r="22" spans="2:2">
      <c r="B22" t="s">
        <v>93</v>
      </c>
    </row>
    <row r="23" spans="2:2">
      <c r="B23" t="s">
        <v>94</v>
      </c>
    </row>
    <row r="24" spans="2:2">
      <c r="B24" t="s">
        <v>95</v>
      </c>
    </row>
    <row r="25" spans="2:2">
      <c r="B25" t="s">
        <v>96</v>
      </c>
    </row>
    <row r="26" spans="2:2">
      <c r="B26" t="s">
        <v>97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>
  <dimension ref="A1:F28"/>
  <sheetViews>
    <sheetView zoomScale="150" zoomScaleNormal="150" zoomScalePageLayoutView="150" workbookViewId="0">
      <selection activeCell="C4" sqref="C4"/>
    </sheetView>
  </sheetViews>
  <sheetFormatPr defaultColWidth="11" defaultRowHeight="12.75"/>
  <cols>
    <col min="1" max="1" width="8.875" bestFit="1" customWidth="1"/>
    <col min="2" max="2" width="24.75" bestFit="1" customWidth="1"/>
    <col min="3" max="3" width="69.5" style="1" bestFit="1" customWidth="1"/>
    <col min="5" max="5" width="8.25" bestFit="1" customWidth="1"/>
    <col min="6" max="6" width="9" bestFit="1" customWidth="1"/>
  </cols>
  <sheetData>
    <row r="1" spans="1:6">
      <c r="A1" s="4" t="s">
        <v>28</v>
      </c>
      <c r="B1" s="4" t="s">
        <v>20</v>
      </c>
      <c r="C1" s="5" t="s">
        <v>45</v>
      </c>
      <c r="D1" s="4" t="s">
        <v>60</v>
      </c>
      <c r="E1" s="10" t="s">
        <v>7</v>
      </c>
      <c r="F1" s="10" t="s">
        <v>38</v>
      </c>
    </row>
    <row r="2" spans="1:6" ht="25.5">
      <c r="A2" t="s">
        <v>31</v>
      </c>
      <c r="B2" t="s">
        <v>111</v>
      </c>
      <c r="C2" s="1" t="s">
        <v>110</v>
      </c>
      <c r="D2" t="s">
        <v>160</v>
      </c>
      <c r="E2">
        <v>150</v>
      </c>
      <c r="F2">
        <v>60</v>
      </c>
    </row>
    <row r="3" spans="1:6" ht="25.5">
      <c r="A3" t="s">
        <v>32</v>
      </c>
      <c r="B3" t="s">
        <v>123</v>
      </c>
      <c r="C3" s="1" t="s">
        <v>144</v>
      </c>
      <c r="D3" t="s">
        <v>182</v>
      </c>
      <c r="E3">
        <v>50</v>
      </c>
      <c r="F3">
        <v>40</v>
      </c>
    </row>
    <row r="4" spans="1:6">
      <c r="A4" t="s">
        <v>34</v>
      </c>
      <c r="B4" t="s">
        <v>193</v>
      </c>
      <c r="C4" s="1" t="s">
        <v>128</v>
      </c>
    </row>
    <row r="5" spans="1:6">
      <c r="A5" t="s">
        <v>76</v>
      </c>
      <c r="B5" t="s">
        <v>118</v>
      </c>
      <c r="C5" s="1" t="s">
        <v>120</v>
      </c>
    </row>
    <row r="6" spans="1:6">
      <c r="A6" t="s">
        <v>77</v>
      </c>
      <c r="B6" t="s">
        <v>109</v>
      </c>
      <c r="C6" s="1" t="s">
        <v>46</v>
      </c>
    </row>
    <row r="7" spans="1:6">
      <c r="A7" t="s">
        <v>78</v>
      </c>
      <c r="B7" t="s">
        <v>112</v>
      </c>
      <c r="C7" s="1" t="s">
        <v>99</v>
      </c>
    </row>
    <row r="8" spans="1:6">
      <c r="A8" t="s">
        <v>79</v>
      </c>
      <c r="B8" t="s">
        <v>113</v>
      </c>
      <c r="C8" s="1" t="s">
        <v>98</v>
      </c>
    </row>
    <row r="9" spans="1:6">
      <c r="A9" t="s">
        <v>80</v>
      </c>
      <c r="B9" t="s">
        <v>121</v>
      </c>
      <c r="C9" s="1" t="s">
        <v>122</v>
      </c>
    </row>
    <row r="10" spans="1:6">
      <c r="A10" t="s">
        <v>81</v>
      </c>
      <c r="B10" t="s">
        <v>114</v>
      </c>
      <c r="C10" s="1" t="s">
        <v>115</v>
      </c>
    </row>
    <row r="11" spans="1:6">
      <c r="A11" t="s">
        <v>82</v>
      </c>
      <c r="B11" t="s">
        <v>33</v>
      </c>
      <c r="C11" s="1" t="s">
        <v>47</v>
      </c>
    </row>
    <row r="12" spans="1:6">
      <c r="A12" t="s">
        <v>83</v>
      </c>
      <c r="B12" t="s">
        <v>104</v>
      </c>
      <c r="C12" s="1" t="s">
        <v>48</v>
      </c>
    </row>
    <row r="13" spans="1:6">
      <c r="A13" t="s">
        <v>84</v>
      </c>
      <c r="B13" t="s">
        <v>105</v>
      </c>
      <c r="C13" s="1" t="s">
        <v>103</v>
      </c>
    </row>
    <row r="14" spans="1:6" ht="25.5">
      <c r="A14" t="s">
        <v>85</v>
      </c>
      <c r="B14" t="s">
        <v>106</v>
      </c>
      <c r="C14" s="1" t="s">
        <v>145</v>
      </c>
    </row>
    <row r="15" spans="1:6">
      <c r="A15" t="s">
        <v>86</v>
      </c>
      <c r="B15" t="s">
        <v>101</v>
      </c>
      <c r="C15" s="1" t="s">
        <v>119</v>
      </c>
    </row>
    <row r="16" spans="1:6">
      <c r="A16" t="s">
        <v>87</v>
      </c>
      <c r="B16" t="s">
        <v>116</v>
      </c>
      <c r="C16" s="1" t="s">
        <v>107</v>
      </c>
    </row>
    <row r="17" spans="1:3">
      <c r="A17" t="s">
        <v>88</v>
      </c>
      <c r="B17" t="s">
        <v>117</v>
      </c>
      <c r="C17" s="1" t="s">
        <v>108</v>
      </c>
    </row>
    <row r="18" spans="1:3">
      <c r="A18" t="s">
        <v>89</v>
      </c>
      <c r="B18" t="s">
        <v>124</v>
      </c>
      <c r="C18" s="1" t="s">
        <v>125</v>
      </c>
    </row>
    <row r="19" spans="1:3" ht="25.5">
      <c r="A19" t="s">
        <v>90</v>
      </c>
      <c r="B19" t="s">
        <v>126</v>
      </c>
      <c r="C19" s="1" t="s">
        <v>127</v>
      </c>
    </row>
    <row r="20" spans="1:3">
      <c r="A20" t="s">
        <v>91</v>
      </c>
      <c r="B20" t="s">
        <v>129</v>
      </c>
      <c r="C20" s="1" t="s">
        <v>130</v>
      </c>
    </row>
    <row r="21" spans="1:3">
      <c r="A21" t="s">
        <v>92</v>
      </c>
      <c r="B21" t="s">
        <v>133</v>
      </c>
      <c r="C21" s="1" t="s">
        <v>131</v>
      </c>
    </row>
    <row r="22" spans="1:3">
      <c r="A22" t="s">
        <v>93</v>
      </c>
      <c r="B22" t="s">
        <v>134</v>
      </c>
      <c r="C22" s="1" t="s">
        <v>132</v>
      </c>
    </row>
    <row r="23" spans="1:3">
      <c r="A23" t="s">
        <v>94</v>
      </c>
    </row>
    <row r="24" spans="1:3">
      <c r="A24" t="s">
        <v>95</v>
      </c>
    </row>
    <row r="25" spans="1:3">
      <c r="A25" t="s">
        <v>96</v>
      </c>
    </row>
    <row r="26" spans="1:3">
      <c r="A26" t="s">
        <v>97</v>
      </c>
    </row>
    <row r="27" spans="1:3">
      <c r="A27" t="s">
        <v>100</v>
      </c>
    </row>
    <row r="28" spans="1:3">
      <c r="A28" t="s">
        <v>102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>
  <dimension ref="A1:F15"/>
  <sheetViews>
    <sheetView zoomScale="145" zoomScaleNormal="145" zoomScalePageLayoutView="150" workbookViewId="0">
      <selection activeCell="H15" sqref="H15"/>
    </sheetView>
  </sheetViews>
  <sheetFormatPr defaultColWidth="11" defaultRowHeight="12.75"/>
  <cols>
    <col min="1" max="1" width="6.375" bestFit="1" customWidth="1"/>
    <col min="2" max="2" width="8.875" bestFit="1" customWidth="1"/>
    <col min="3" max="3" width="20.25" bestFit="1" customWidth="1"/>
    <col min="4" max="4" width="40" style="1" bestFit="1" customWidth="1"/>
    <col min="5" max="5" width="36" style="1" bestFit="1" customWidth="1"/>
    <col min="6" max="6" width="7.25" customWidth="1"/>
  </cols>
  <sheetData>
    <row r="1" spans="1:6">
      <c r="A1" s="4" t="s">
        <v>61</v>
      </c>
      <c r="B1" s="4" t="s">
        <v>28</v>
      </c>
      <c r="C1" s="4" t="s">
        <v>20</v>
      </c>
      <c r="D1" s="5" t="s">
        <v>49</v>
      </c>
      <c r="E1" s="5" t="s">
        <v>50</v>
      </c>
      <c r="F1" s="4" t="s">
        <v>52</v>
      </c>
    </row>
    <row r="2" spans="1:6" ht="47.25">
      <c r="A2" t="s">
        <v>54</v>
      </c>
      <c r="B2" t="s">
        <v>31</v>
      </c>
      <c r="C2" t="s">
        <v>111</v>
      </c>
      <c r="D2" s="13" t="s">
        <v>146</v>
      </c>
      <c r="E2" s="13" t="s">
        <v>148</v>
      </c>
      <c r="F2" t="s">
        <v>53</v>
      </c>
    </row>
    <row r="3" spans="1:6" ht="47.25">
      <c r="A3" t="s">
        <v>55</v>
      </c>
      <c r="B3" t="s">
        <v>31</v>
      </c>
      <c r="C3" t="s">
        <v>111</v>
      </c>
      <c r="D3" s="13" t="s">
        <v>147</v>
      </c>
      <c r="E3" s="15" t="s">
        <v>149</v>
      </c>
      <c r="F3" t="s">
        <v>53</v>
      </c>
    </row>
    <row r="4" spans="1:6" ht="47.25">
      <c r="A4" t="s">
        <v>56</v>
      </c>
      <c r="B4" t="s">
        <v>155</v>
      </c>
      <c r="C4" t="s">
        <v>111</v>
      </c>
      <c r="D4" s="13" t="s">
        <v>153</v>
      </c>
      <c r="E4" s="13" t="s">
        <v>150</v>
      </c>
      <c r="F4" t="s">
        <v>53</v>
      </c>
    </row>
    <row r="5" spans="1:6" ht="47.25">
      <c r="A5" t="s">
        <v>57</v>
      </c>
      <c r="B5" t="s">
        <v>155</v>
      </c>
      <c r="C5" t="s">
        <v>111</v>
      </c>
      <c r="D5" s="13" t="s">
        <v>154</v>
      </c>
      <c r="E5" s="15" t="s">
        <v>151</v>
      </c>
      <c r="F5" t="s">
        <v>53</v>
      </c>
    </row>
    <row r="6" spans="1:6" ht="47.25">
      <c r="A6" t="s">
        <v>58</v>
      </c>
      <c r="B6" t="s">
        <v>155</v>
      </c>
      <c r="C6" t="s">
        <v>111</v>
      </c>
      <c r="D6" s="13" t="s">
        <v>180</v>
      </c>
      <c r="E6" s="13" t="s">
        <v>152</v>
      </c>
      <c r="F6" t="s">
        <v>53</v>
      </c>
    </row>
    <row r="7" spans="1:6" ht="31.5">
      <c r="A7" t="s">
        <v>59</v>
      </c>
      <c r="B7" t="s">
        <v>155</v>
      </c>
      <c r="C7" t="s">
        <v>111</v>
      </c>
      <c r="D7" s="13" t="s">
        <v>156</v>
      </c>
      <c r="E7" s="12" t="s">
        <v>51</v>
      </c>
      <c r="F7" t="s">
        <v>53</v>
      </c>
    </row>
    <row r="8" spans="1:6" ht="63">
      <c r="A8" t="s">
        <v>157</v>
      </c>
      <c r="B8" t="s">
        <v>155</v>
      </c>
      <c r="C8" t="s">
        <v>111</v>
      </c>
      <c r="D8" s="13" t="s">
        <v>159</v>
      </c>
      <c r="E8" s="12" t="s">
        <v>51</v>
      </c>
      <c r="F8" t="s">
        <v>53</v>
      </c>
    </row>
    <row r="9" spans="1:6" ht="63">
      <c r="A9" t="s">
        <v>161</v>
      </c>
      <c r="B9" t="s">
        <v>158</v>
      </c>
      <c r="C9" t="s">
        <v>123</v>
      </c>
      <c r="D9" s="13" t="s">
        <v>168</v>
      </c>
      <c r="E9" s="15" t="s">
        <v>167</v>
      </c>
      <c r="F9" t="s">
        <v>53</v>
      </c>
    </row>
    <row r="10" spans="1:6" ht="78.75">
      <c r="A10" t="s">
        <v>162</v>
      </c>
      <c r="B10" t="s">
        <v>158</v>
      </c>
      <c r="C10" t="s">
        <v>123</v>
      </c>
      <c r="D10" s="13" t="s">
        <v>170</v>
      </c>
      <c r="E10" s="15" t="s">
        <v>169</v>
      </c>
      <c r="F10" t="s">
        <v>53</v>
      </c>
    </row>
    <row r="11" spans="1:6" ht="63">
      <c r="A11" t="s">
        <v>164</v>
      </c>
      <c r="B11" t="s">
        <v>158</v>
      </c>
      <c r="C11" t="s">
        <v>123</v>
      </c>
      <c r="D11" s="13" t="s">
        <v>172</v>
      </c>
      <c r="E11" s="15" t="s">
        <v>171</v>
      </c>
      <c r="F11" t="s">
        <v>53</v>
      </c>
    </row>
    <row r="12" spans="1:6" ht="63">
      <c r="A12" t="s">
        <v>165</v>
      </c>
      <c r="B12" t="s">
        <v>158</v>
      </c>
      <c r="C12" t="s">
        <v>123</v>
      </c>
      <c r="D12" s="13" t="s">
        <v>174</v>
      </c>
      <c r="E12" s="15" t="s">
        <v>173</v>
      </c>
      <c r="F12" t="s">
        <v>53</v>
      </c>
    </row>
    <row r="13" spans="1:6" ht="78.75">
      <c r="A13" t="s">
        <v>166</v>
      </c>
      <c r="B13" t="s">
        <v>158</v>
      </c>
      <c r="C13" t="s">
        <v>123</v>
      </c>
      <c r="D13" s="13" t="s">
        <v>176</v>
      </c>
      <c r="E13" s="15" t="s">
        <v>175</v>
      </c>
      <c r="F13" t="s">
        <v>53</v>
      </c>
    </row>
    <row r="14" spans="1:6" ht="47.25">
      <c r="A14" t="s">
        <v>177</v>
      </c>
      <c r="B14" t="s">
        <v>158</v>
      </c>
      <c r="C14" t="s">
        <v>123</v>
      </c>
      <c r="D14" s="13" t="s">
        <v>178</v>
      </c>
      <c r="E14" s="15" t="s">
        <v>51</v>
      </c>
      <c r="F14" t="s">
        <v>53</v>
      </c>
    </row>
    <row r="15" spans="1:6" ht="47.25">
      <c r="A15" t="s">
        <v>179</v>
      </c>
      <c r="B15" t="s">
        <v>163</v>
      </c>
      <c r="C15" t="s">
        <v>123</v>
      </c>
      <c r="D15" s="13" t="s">
        <v>181</v>
      </c>
      <c r="E15" s="15" t="s">
        <v>51</v>
      </c>
      <c r="F15" t="s">
        <v>53</v>
      </c>
    </row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>
  <dimension ref="A1:F7"/>
  <sheetViews>
    <sheetView zoomScale="150" workbookViewId="0">
      <selection activeCell="I14" sqref="I14"/>
    </sheetView>
  </sheetViews>
  <sheetFormatPr defaultColWidth="11" defaultRowHeight="12.75"/>
  <cols>
    <col min="1" max="1" width="10.75" style="2"/>
    <col min="2" max="2" width="16.75" customWidth="1"/>
    <col min="3" max="3" width="12.625" customWidth="1"/>
    <col min="4" max="4" width="7.125" customWidth="1"/>
    <col min="5" max="5" width="6.875" customWidth="1"/>
    <col min="6" max="6" width="12.625" style="9" customWidth="1"/>
  </cols>
  <sheetData>
    <row r="1" spans="1:6" s="4" customFormat="1">
      <c r="A1" s="3" t="s">
        <v>0</v>
      </c>
      <c r="B1" s="4" t="s">
        <v>1</v>
      </c>
      <c r="C1" s="4" t="s">
        <v>2</v>
      </c>
      <c r="D1" s="4" t="s">
        <v>26</v>
      </c>
      <c r="E1" s="4" t="s">
        <v>27</v>
      </c>
      <c r="F1" s="8" t="s">
        <v>184</v>
      </c>
    </row>
    <row r="2" spans="1:6">
      <c r="A2" s="2">
        <v>40442</v>
      </c>
      <c r="B2">
        <v>36</v>
      </c>
      <c r="D2">
        <v>0</v>
      </c>
    </row>
    <row r="3" spans="1:6">
      <c r="A3" s="2">
        <v>40455</v>
      </c>
      <c r="B3">
        <v>30</v>
      </c>
      <c r="C3">
        <f>B2-B3</f>
        <v>6</v>
      </c>
      <c r="D3">
        <v>250</v>
      </c>
      <c r="E3">
        <v>120</v>
      </c>
      <c r="F3" s="9">
        <f>(D3-D2)/E3*60</f>
        <v>125.00000000000001</v>
      </c>
    </row>
    <row r="4" spans="1:6">
      <c r="A4" s="2">
        <v>40469</v>
      </c>
      <c r="B4">
        <v>24</v>
      </c>
      <c r="C4">
        <f t="shared" ref="C4:C7" si="0">B3-B4</f>
        <v>6</v>
      </c>
      <c r="D4">
        <v>400</v>
      </c>
      <c r="E4">
        <v>90</v>
      </c>
      <c r="F4" s="9">
        <f t="shared" ref="F4:F7" si="1">(D4-D3)/E4*60</f>
        <v>100</v>
      </c>
    </row>
    <row r="5" spans="1:6">
      <c r="A5" s="2">
        <v>40483</v>
      </c>
      <c r="B5">
        <v>12</v>
      </c>
      <c r="C5">
        <f t="shared" si="0"/>
        <v>12</v>
      </c>
      <c r="D5">
        <v>800</v>
      </c>
      <c r="E5">
        <v>150</v>
      </c>
      <c r="F5" s="9">
        <f t="shared" si="1"/>
        <v>160</v>
      </c>
    </row>
    <row r="6" spans="1:6">
      <c r="A6" s="2">
        <v>40497</v>
      </c>
      <c r="B6">
        <v>6</v>
      </c>
      <c r="C6">
        <f t="shared" si="0"/>
        <v>6</v>
      </c>
      <c r="D6">
        <v>900</v>
      </c>
      <c r="E6">
        <v>80</v>
      </c>
      <c r="F6" s="9">
        <f t="shared" si="1"/>
        <v>75</v>
      </c>
    </row>
    <row r="7" spans="1:6">
      <c r="A7" s="2">
        <v>40511</v>
      </c>
      <c r="B7">
        <v>0</v>
      </c>
      <c r="C7">
        <f t="shared" si="0"/>
        <v>6</v>
      </c>
      <c r="D7">
        <v>1000</v>
      </c>
      <c r="E7">
        <v>60</v>
      </c>
      <c r="F7" s="9">
        <f t="shared" si="1"/>
        <v>100</v>
      </c>
    </row>
  </sheetData>
  <phoneticPr fontId="2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>
  <dimension ref="A1:J25"/>
  <sheetViews>
    <sheetView zoomScale="150" workbookViewId="0">
      <selection activeCell="B6" sqref="B6"/>
    </sheetView>
  </sheetViews>
  <sheetFormatPr defaultColWidth="11" defaultRowHeight="12.75"/>
  <cols>
    <col min="1" max="1" width="8.875" bestFit="1" customWidth="1"/>
    <col min="2" max="2" width="38.75" style="1" bestFit="1" customWidth="1"/>
    <col min="3" max="3" width="11.75" style="1" customWidth="1"/>
    <col min="4" max="4" width="6.75" customWidth="1"/>
    <col min="5" max="5" width="7" bestFit="1" customWidth="1"/>
    <col min="6" max="6" width="8.25" bestFit="1" customWidth="1"/>
    <col min="7" max="7" width="9" bestFit="1" customWidth="1"/>
    <col min="8" max="8" width="8.5" bestFit="1" customWidth="1"/>
    <col min="9" max="9" width="9.25" bestFit="1" customWidth="1"/>
    <col min="10" max="10" width="11" style="6" bestFit="1"/>
  </cols>
  <sheetData>
    <row r="1" spans="1:10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1" t="s">
        <v>19</v>
      </c>
    </row>
    <row r="2" spans="1:10">
      <c r="A2" t="s">
        <v>31</v>
      </c>
      <c r="B2" s="1" t="s">
        <v>111</v>
      </c>
      <c r="C2" t="s">
        <v>160</v>
      </c>
      <c r="D2" t="s">
        <v>135</v>
      </c>
      <c r="E2" t="s">
        <v>35</v>
      </c>
      <c r="F2">
        <v>150</v>
      </c>
      <c r="G2">
        <v>60</v>
      </c>
      <c r="H2">
        <v>98</v>
      </c>
      <c r="I2">
        <v>60</v>
      </c>
      <c r="J2" s="7">
        <v>40600</v>
      </c>
    </row>
    <row r="4" spans="1:10" ht="25.5">
      <c r="A4" t="s">
        <v>192</v>
      </c>
      <c r="B4" s="1" t="s">
        <v>188</v>
      </c>
      <c r="D4" t="s">
        <v>135</v>
      </c>
    </row>
    <row r="5" spans="1:10" ht="25.5">
      <c r="A5" t="s">
        <v>41</v>
      </c>
      <c r="B5" s="1" t="s">
        <v>185</v>
      </c>
      <c r="D5" t="s">
        <v>135</v>
      </c>
    </row>
    <row r="6" spans="1:10" ht="25.5">
      <c r="A6" t="s">
        <v>42</v>
      </c>
      <c r="B6" s="1" t="s">
        <v>189</v>
      </c>
      <c r="D6" t="s">
        <v>135</v>
      </c>
    </row>
    <row r="7" spans="1:10" ht="25.5">
      <c r="A7" t="s">
        <v>187</v>
      </c>
      <c r="B7" s="1" t="s">
        <v>186</v>
      </c>
      <c r="D7" t="s">
        <v>135</v>
      </c>
    </row>
    <row r="9" spans="1:10">
      <c r="A9" t="s">
        <v>32</v>
      </c>
      <c r="B9" s="1" t="s">
        <v>123</v>
      </c>
      <c r="C9" t="s">
        <v>182</v>
      </c>
      <c r="D9" t="s">
        <v>135</v>
      </c>
      <c r="E9" t="s">
        <v>183</v>
      </c>
      <c r="F9">
        <v>50</v>
      </c>
      <c r="G9">
        <v>40</v>
      </c>
      <c r="H9">
        <v>72</v>
      </c>
      <c r="I9">
        <v>45</v>
      </c>
      <c r="J9" s="16">
        <v>40601</v>
      </c>
    </row>
    <row r="11" spans="1:10" ht="38.25">
      <c r="A11" t="s">
        <v>43</v>
      </c>
      <c r="B11" s="1" t="s">
        <v>190</v>
      </c>
      <c r="D11" t="s">
        <v>135</v>
      </c>
    </row>
    <row r="12" spans="1:10" ht="38.25">
      <c r="A12" t="s">
        <v>44</v>
      </c>
      <c r="B12" s="1" t="s">
        <v>191</v>
      </c>
      <c r="D12" t="s">
        <v>135</v>
      </c>
    </row>
    <row r="15" spans="1:10">
      <c r="J15" s="7"/>
    </row>
    <row r="18" spans="2:2">
      <c r="B18" s="5" t="s">
        <v>64</v>
      </c>
    </row>
    <row r="19" spans="2:2">
      <c r="B19" s="5"/>
    </row>
    <row r="20" spans="2:2">
      <c r="B20" s="5" t="s">
        <v>66</v>
      </c>
    </row>
    <row r="21" spans="2:2">
      <c r="B21" s="1" t="s">
        <v>62</v>
      </c>
    </row>
    <row r="22" spans="2:2">
      <c r="B22" s="1" t="s">
        <v>63</v>
      </c>
    </row>
    <row r="24" spans="2:2">
      <c r="B24" s="5" t="s">
        <v>67</v>
      </c>
    </row>
    <row r="25" spans="2:2">
      <c r="B25" s="1" t="s">
        <v>65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11</v>
      </c>
      <c r="B1" s="5" t="s">
        <v>12</v>
      </c>
      <c r="C1" s="5" t="s">
        <v>60</v>
      </c>
      <c r="D1" s="4" t="s">
        <v>13</v>
      </c>
      <c r="E1" s="4" t="s">
        <v>14</v>
      </c>
      <c r="F1" s="10" t="s">
        <v>15</v>
      </c>
      <c r="G1" s="10" t="s">
        <v>16</v>
      </c>
      <c r="H1" s="10" t="s">
        <v>17</v>
      </c>
      <c r="I1" s="10" t="s">
        <v>18</v>
      </c>
      <c r="J1" s="10" t="s">
        <v>19</v>
      </c>
    </row>
  </sheetData>
  <phoneticPr fontId="2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>
  <dimension ref="A1:J1"/>
  <sheetViews>
    <sheetView zoomScale="150" workbookViewId="0">
      <selection sqref="A1:XFD1048576"/>
    </sheetView>
  </sheetViews>
  <sheetFormatPr defaultColWidth="11" defaultRowHeight="12.75"/>
  <sheetData>
    <row r="1" spans="1:10" ht="25.5">
      <c r="A1" s="4" t="s">
        <v>3</v>
      </c>
      <c r="B1" s="5" t="s">
        <v>4</v>
      </c>
      <c r="C1" s="5" t="s">
        <v>60</v>
      </c>
      <c r="D1" s="4" t="s">
        <v>5</v>
      </c>
      <c r="E1" s="4" t="s">
        <v>6</v>
      </c>
      <c r="F1" s="10" t="s">
        <v>15</v>
      </c>
      <c r="G1" s="10" t="s">
        <v>16</v>
      </c>
      <c r="H1" s="10" t="s">
        <v>8</v>
      </c>
      <c r="I1" s="10" t="s">
        <v>9</v>
      </c>
      <c r="J1" s="10" t="s">
        <v>19</v>
      </c>
    </row>
  </sheetData>
  <phoneticPr fontId="2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Team</vt:lpstr>
      <vt:lpstr>Backlog</vt:lpstr>
      <vt:lpstr>Stories</vt:lpstr>
      <vt:lpstr>Tests</vt:lpstr>
      <vt:lpstr>Burndown</vt:lpstr>
      <vt:lpstr>Sprint1</vt:lpstr>
      <vt:lpstr>Sprint2</vt:lpstr>
      <vt:lpstr>Sprint3</vt:lpstr>
      <vt:lpstr>Sprint4</vt:lpstr>
      <vt:lpstr>Sprint5</vt:lpstr>
    </vt:vector>
  </TitlesOfParts>
  <Company>Stevens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Ardis</dc:creator>
  <cp:lastModifiedBy>AMOGH gurumallappa</cp:lastModifiedBy>
  <dcterms:created xsi:type="dcterms:W3CDTF">2014-07-11T14:28:17Z</dcterms:created>
  <dcterms:modified xsi:type="dcterms:W3CDTF">2015-02-28T20:18:42Z</dcterms:modified>
</cp:coreProperties>
</file>