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~Linn\Computer\Data Analysis\Boot Camp at KU\Excel\Week 1\01-Excel\Homework\"/>
    </mc:Choice>
  </mc:AlternateContent>
  <xr:revisionPtr revIDLastSave="0" documentId="13_ncr:1_{E0A94B91-1860-4FBD-8FA1-D92BEB835CA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Categories" sheetId="2" r:id="rId1"/>
    <sheet name="Subcategories" sheetId="3" r:id="rId2"/>
    <sheet name="Outcome by Month" sheetId="5" r:id="rId3"/>
    <sheet name="Table" sheetId="6" r:id="rId4"/>
    <sheet name="Data" sheetId="1" r:id="rId5"/>
  </sheets>
  <definedNames>
    <definedName name="_xlnm._FilterDatabase" localSheetId="4" hidden="1">Data!$A$1:$T$4115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6" l="1"/>
  <c r="O3" i="6"/>
  <c r="P3" i="6"/>
  <c r="N4" i="6"/>
  <c r="O4" i="6"/>
  <c r="P4" i="6"/>
  <c r="N5" i="6"/>
  <c r="O5" i="6"/>
  <c r="P5" i="6"/>
  <c r="N6" i="6"/>
  <c r="O6" i="6"/>
  <c r="P6" i="6"/>
  <c r="N7" i="6"/>
  <c r="O7" i="6"/>
  <c r="P7" i="6"/>
  <c r="N8" i="6"/>
  <c r="O8" i="6"/>
  <c r="P8" i="6"/>
  <c r="N9" i="6"/>
  <c r="O9" i="6"/>
  <c r="P9" i="6"/>
  <c r="N10" i="6"/>
  <c r="O10" i="6"/>
  <c r="P10" i="6"/>
  <c r="N11" i="6"/>
  <c r="O11" i="6"/>
  <c r="P11" i="6"/>
  <c r="N12" i="6"/>
  <c r="O12" i="6"/>
  <c r="P12" i="6"/>
  <c r="N13" i="6"/>
  <c r="O13" i="6"/>
  <c r="P13" i="6"/>
  <c r="P2" i="6"/>
  <c r="O2" i="6"/>
  <c r="N2" i="6"/>
  <c r="F5" i="6"/>
  <c r="F6" i="6"/>
  <c r="E3" i="6"/>
  <c r="G3" i="6" s="1"/>
  <c r="E4" i="6"/>
  <c r="F4" i="6" s="1"/>
  <c r="E5" i="6"/>
  <c r="G5" i="6" s="1"/>
  <c r="E6" i="6"/>
  <c r="G6" i="6" s="1"/>
  <c r="E7" i="6"/>
  <c r="H7" i="6" s="1"/>
  <c r="E8" i="6"/>
  <c r="G8" i="6" s="1"/>
  <c r="E9" i="6"/>
  <c r="G9" i="6" s="1"/>
  <c r="E10" i="6"/>
  <c r="F10" i="6" s="1"/>
  <c r="E11" i="6"/>
  <c r="F11" i="6" s="1"/>
  <c r="E12" i="6"/>
  <c r="F12" i="6" s="1"/>
  <c r="E13" i="6"/>
  <c r="G13" i="6" s="1"/>
  <c r="H6" i="6" l="1"/>
  <c r="F3" i="6"/>
  <c r="H11" i="6"/>
  <c r="H3" i="6"/>
  <c r="F13" i="6"/>
  <c r="H10" i="6"/>
  <c r="G11" i="6"/>
  <c r="G10" i="6"/>
  <c r="G7" i="6"/>
  <c r="F8" i="6"/>
  <c r="H8" i="6"/>
  <c r="Q5" i="6"/>
  <c r="Q12" i="6"/>
  <c r="Q4" i="6"/>
  <c r="H13" i="6"/>
  <c r="H9" i="6"/>
  <c r="H5" i="6"/>
  <c r="F9" i="6"/>
  <c r="H12" i="6"/>
  <c r="H4" i="6"/>
  <c r="F7" i="6"/>
  <c r="G12" i="6"/>
  <c r="G4" i="6"/>
  <c r="Q7" i="6"/>
  <c r="Q8" i="6"/>
  <c r="Q13" i="6"/>
  <c r="Q3" i="6"/>
  <c r="P14" i="6"/>
  <c r="O14" i="6"/>
  <c r="Q10" i="6"/>
  <c r="Q9" i="6"/>
  <c r="Q6" i="6"/>
  <c r="N14" i="6"/>
  <c r="Q11" i="6"/>
  <c r="Q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" i="1"/>
  <c r="P11" i="1"/>
  <c r="P12" i="1"/>
  <c r="P3" i="1"/>
  <c r="P4" i="1"/>
  <c r="P5" i="1"/>
  <c r="P6" i="1"/>
  <c r="P7" i="1"/>
  <c r="P8" i="1"/>
  <c r="P9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" i="1"/>
  <c r="O5" i="1"/>
  <c r="O6" i="1"/>
  <c r="O7" i="1"/>
  <c r="O8" i="1"/>
  <c r="O3" i="1"/>
  <c r="O4" i="1"/>
  <c r="O2" i="1"/>
  <c r="Q14" i="6" l="1"/>
  <c r="E2" i="6"/>
  <c r="G2" i="6" l="1"/>
  <c r="H2" i="6"/>
  <c r="F2" i="6"/>
</calcChain>
</file>

<file path=xl/sharedStrings.xml><?xml version="1.0" encoding="utf-8"?>
<sst xmlns="http://schemas.openxmlformats.org/spreadsheetml/2006/main" count="33078" uniqueCount="8427">
  <si>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</si>
  <si>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</si>
  <si>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</si>
  <si>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</si>
  <si>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</si>
  <si>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</si>
  <si>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</si>
  <si>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</si>
  <si>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</si>
  <si>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</si>
  <si>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</si>
  <si>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</si>
  <si>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</si>
  <si>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</si>
  <si>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</si>
  <si>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</si>
  <si>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</si>
  <si>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</si>
  <si>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</si>
  <si>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</si>
  <si>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</si>
  <si>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</si>
  <si>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</si>
  <si>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</si>
  <si>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</si>
  <si>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</si>
  <si>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</si>
  <si>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</si>
  <si>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</si>
  <si>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</si>
  <si>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</si>
  <si>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</si>
  <si>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</si>
  <si>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</si>
  <si>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</si>
  <si>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</si>
  <si>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</si>
  <si>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</si>
  <si>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</si>
  <si>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</si>
  <si>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</si>
  <si>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</si>
  <si>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</si>
  <si>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</si>
  <si>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</si>
  <si>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</si>
  <si>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</si>
  <si>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</si>
  <si>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</si>
  <si>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</si>
  <si>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</si>
  <si>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</si>
  <si>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</si>
  <si>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</si>
  <si>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</si>
  <si>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</si>
  <si>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</si>
  <si>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</si>
  <si>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</si>
  <si>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</si>
  <si>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</si>
  <si>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</si>
  <si>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</si>
  <si>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</si>
  <si>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</si>
  <si>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</si>
  <si>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</si>
  <si>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</si>
  <si>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</si>
  <si>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</si>
  <si>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</si>
  <si>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</si>
  <si>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</si>
  <si>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</si>
  <si>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</si>
  <si>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</si>
  <si>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</si>
  <si>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</si>
  <si>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</si>
  <si>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</si>
  <si>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</si>
  <si>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</si>
  <si>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</si>
  <si>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</si>
  <si>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</si>
  <si>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</si>
  <si>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</si>
  <si>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</si>
  <si>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</si>
  <si>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</si>
  <si>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</si>
  <si>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</si>
  <si>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</si>
  <si>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</si>
  <si>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</si>
  <si>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</si>
  <si>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</si>
  <si>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</si>
  <si>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</si>
  <si>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</si>
  <si>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</si>
  <si>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</si>
  <si>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</si>
  <si>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</si>
  <si>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</si>
  <si>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</si>
  <si>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</si>
  <si>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</si>
  <si>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</si>
  <si>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</si>
  <si>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</si>
  <si>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</si>
  <si>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</si>
  <si>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</si>
  <si>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</si>
  <si>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</si>
  <si>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</si>
  <si>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</si>
  <si>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</si>
  <si>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</si>
  <si>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</si>
  <si>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</si>
  <si>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</si>
  <si>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</si>
  <si>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</si>
  <si>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</si>
  <si>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</si>
  <si>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</si>
  <si>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</si>
  <si>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</si>
  <si>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</si>
  <si>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</si>
  <si>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</si>
  <si>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</si>
  <si>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</si>
  <si>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</si>
  <si>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</si>
  <si>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</si>
  <si>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</si>
  <si>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</si>
  <si>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</si>
  <si>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</si>
  <si>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</si>
  <si>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</si>
  <si>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</si>
  <si>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</si>
  <si>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</si>
  <si>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</si>
  <si>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</si>
  <si>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</si>
  <si>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</si>
  <si>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</si>
  <si>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</si>
  <si>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</si>
  <si>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</si>
  <si>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</si>
  <si>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</si>
  <si>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</si>
  <si>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</si>
  <si>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</si>
  <si>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</si>
  <si>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</si>
  <si>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</si>
  <si>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</si>
  <si>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</si>
  <si>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</si>
  <si>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</si>
  <si>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</si>
  <si>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</si>
  <si>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</si>
  <si>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</si>
  <si>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</si>
  <si>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</si>
  <si>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</si>
  <si>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</si>
  <si>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</si>
  <si>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</si>
  <si>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</si>
  <si>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</si>
  <si>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</si>
  <si>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</si>
  <si>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</si>
  <si>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</si>
  <si>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</si>
  <si>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</si>
  <si>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</si>
  <si>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</si>
  <si>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</si>
  <si>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</si>
  <si>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</si>
  <si>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</si>
  <si>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</si>
  <si>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</si>
  <si>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</si>
  <si>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</si>
  <si>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</si>
  <si>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</si>
  <si>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</si>
  <si>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</si>
  <si>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</si>
  <si>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</si>
  <si>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</si>
  <si>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</si>
  <si>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</si>
  <si>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</si>
  <si>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</si>
  <si>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</si>
  <si>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</si>
  <si>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</si>
  <si>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</si>
  <si>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</si>
  <si>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</si>
  <si>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</si>
  <si>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</si>
  <si>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</si>
  <si>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</si>
  <si>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</si>
  <si>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</si>
  <si>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</si>
  <si>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</si>
  <si>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</si>
  <si>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</si>
  <si>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</si>
  <si>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</si>
  <si>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</si>
  <si>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</si>
  <si>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</si>
  <si>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</si>
  <si>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</si>
  <si>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</si>
  <si>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</si>
  <si>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</si>
  <si>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</si>
  <si>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</si>
  <si>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</si>
  <si>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</si>
  <si>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</si>
  <si>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</si>
  <si>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</si>
  <si>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</si>
  <si>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</si>
  <si>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</si>
  <si>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</si>
  <si>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</si>
  <si>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</si>
  <si>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</si>
  <si>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</si>
  <si>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</si>
  <si>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</si>
  <si>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</si>
  <si>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</si>
  <si>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</si>
  <si>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</si>
  <si>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</si>
  <si>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</si>
  <si>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</si>
  <si>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</si>
  <si>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</si>
  <si>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</si>
  <si>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</si>
  <si>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</si>
  <si>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</si>
  <si>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</si>
  <si>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</si>
  <si>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</si>
  <si>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</si>
  <si>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</si>
  <si>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</si>
  <si>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</si>
  <si>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</si>
  <si>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</si>
  <si>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</si>
  <si>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</si>
  <si>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</si>
  <si>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</si>
  <si>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</si>
  <si>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</si>
  <si>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</si>
  <si>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</si>
  <si>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</si>
  <si>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</si>
  <si>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</si>
  <si>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</si>
  <si>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</si>
  <si>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</si>
  <si>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</si>
  <si>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</si>
  <si>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</si>
  <si>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</si>
  <si>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</si>
  <si>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</si>
  <si>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</si>
  <si>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</si>
  <si>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</si>
  <si>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</si>
  <si>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</si>
  <si>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</si>
  <si>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</si>
  <si>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</si>
  <si>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</si>
  <si>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</si>
  <si>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</si>
  <si>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</si>
  <si>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</si>
  <si>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</si>
  <si>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</si>
  <si>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</si>
  <si>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</si>
  <si>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</si>
  <si>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</si>
  <si>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</si>
  <si>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</si>
  <si>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</si>
  <si>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</si>
  <si>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</si>
  <si>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</si>
  <si>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</si>
  <si>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</si>
  <si>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</si>
  <si>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</si>
  <si>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</si>
  <si>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</si>
  <si>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</si>
  <si>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</si>
  <si>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</si>
  <si>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</si>
  <si>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</si>
  <si>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</si>
  <si>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</si>
  <si>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</si>
  <si>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</si>
  <si>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</si>
  <si>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</si>
  <si>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</si>
  <si>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</si>
  <si>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</si>
  <si>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</si>
  <si>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</si>
  <si>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</si>
  <si>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</si>
  <si>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</si>
  <si>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</si>
  <si>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</si>
  <si>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</si>
  <si>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</si>
  <si>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</si>
  <si>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</si>
  <si>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</si>
  <si>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</si>
  <si>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</si>
  <si>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</si>
  <si>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</si>
  <si>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</si>
  <si>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</si>
  <si>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</si>
  <si>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</si>
  <si>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</si>
  <si>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</si>
  <si>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</si>
  <si>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</si>
  <si>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</si>
  <si>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</si>
  <si>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</si>
  <si>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</si>
  <si>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</si>
  <si>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</si>
  <si>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</si>
  <si>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</si>
  <si>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</si>
  <si>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</si>
  <si>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</si>
  <si>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</si>
  <si>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</si>
  <si>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</si>
  <si>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</si>
  <si>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</si>
  <si>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</si>
  <si>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</si>
  <si>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</si>
  <si>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</si>
  <si>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</si>
  <si>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</si>
  <si>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</si>
  <si>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</si>
  <si>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</si>
  <si>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</si>
  <si>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</si>
  <si>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</si>
  <si>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</si>
  <si>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</si>
  <si>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</si>
  <si>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</si>
  <si>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</si>
  <si>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</si>
  <si>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</si>
  <si>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</si>
  <si>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</si>
  <si>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</si>
  <si>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</si>
  <si>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</si>
  <si>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</si>
  <si>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</si>
  <si>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</si>
  <si>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</si>
  <si>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</si>
  <si>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</si>
  <si>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</si>
  <si>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</si>
  <si>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</si>
  <si>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</si>
  <si>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</si>
  <si>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</si>
  <si>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</si>
  <si>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</si>
  <si>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</si>
  <si>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</si>
  <si>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</si>
  <si>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</si>
  <si>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</si>
  <si>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</si>
  <si>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</si>
  <si>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</si>
  <si>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</si>
  <si>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</si>
  <si>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</si>
  <si>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</si>
  <si>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</si>
  <si>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</si>
  <si>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</si>
  <si>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</si>
  <si>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</si>
  <si>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</si>
  <si>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</si>
  <si>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</si>
  <si>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</si>
  <si>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</si>
  <si>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</si>
  <si>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</si>
  <si>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</si>
  <si>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</si>
  <si>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</si>
  <si>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</si>
  <si>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</si>
  <si>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</si>
  <si>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</si>
  <si>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</si>
  <si>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</si>
  <si>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</si>
  <si>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</si>
  <si>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</si>
  <si>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</si>
  <si>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</si>
  <si>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</si>
  <si>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</si>
  <si>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</si>
  <si>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</si>
  <si>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</si>
  <si>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</si>
  <si>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</si>
  <si>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</si>
  <si>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</si>
  <si>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</si>
  <si>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</si>
  <si>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</si>
  <si>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</si>
  <si>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</si>
  <si>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</si>
  <si>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</si>
  <si>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</si>
  <si>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</si>
  <si>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</si>
  <si>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</si>
  <si>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</si>
  <si>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</si>
  <si>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</si>
  <si>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</si>
  <si>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</si>
  <si>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</si>
  <si>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</si>
  <si>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</si>
  <si>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</si>
  <si>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</si>
  <si>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</si>
  <si>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</si>
  <si>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</si>
  <si>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</si>
  <si>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</si>
  <si>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</si>
  <si>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</si>
  <si>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</si>
  <si>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</si>
  <si>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</si>
  <si>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</si>
  <si>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</si>
  <si>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</si>
  <si>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</si>
  <si>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</si>
  <si>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</si>
  <si>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</si>
  <si>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</si>
  <si>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</si>
  <si>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</si>
  <si>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</si>
  <si>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</si>
  <si>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</si>
  <si>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</si>
  <si>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</si>
  <si>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</si>
  <si>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</si>
  <si>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</si>
  <si>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</si>
  <si>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</si>
  <si>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</si>
  <si>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</si>
  <si>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</si>
  <si>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</si>
  <si>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</si>
  <si>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</si>
  <si>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</si>
  <si>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</si>
  <si>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</si>
  <si>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</si>
  <si>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</si>
  <si>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</si>
  <si>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</si>
  <si>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</si>
  <si>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</si>
  <si>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</si>
  <si>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</si>
  <si>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</si>
  <si>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</si>
  <si>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</si>
  <si>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</si>
  <si>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</si>
  <si>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</si>
  <si>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</si>
  <si>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</si>
  <si>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</si>
  <si>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</si>
  <si>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</si>
  <si>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</si>
  <si>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</si>
  <si>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</si>
  <si>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</si>
  <si>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</si>
  <si>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</si>
  <si>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</si>
  <si>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</si>
  <si>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</si>
  <si>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</si>
  <si>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</si>
  <si>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</si>
  <si>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</si>
  <si>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</si>
  <si>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</si>
  <si>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</si>
  <si>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</si>
  <si>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</si>
  <si>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</si>
  <si>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</si>
  <si>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</si>
  <si>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</si>
  <si>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</si>
  <si>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</si>
  <si>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</si>
  <si>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</si>
  <si>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</si>
  <si>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</si>
  <si>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</si>
  <si>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</si>
  <si>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</si>
  <si>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</si>
  <si>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</si>
  <si>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</si>
  <si>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</si>
  <si>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</si>
  <si>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</si>
  <si>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</si>
  <si>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</si>
  <si>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</si>
  <si>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</si>
  <si>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</si>
  <si>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</si>
  <si>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</si>
  <si>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</si>
  <si>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</si>
  <si>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</si>
  <si>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</si>
  <si>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</si>
  <si>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</si>
  <si>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</si>
  <si>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</si>
  <si>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</si>
  <si>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</si>
  <si>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</si>
  <si>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</si>
  <si>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</si>
  <si>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</si>
  <si>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</si>
  <si>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</si>
  <si>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</si>
  <si>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</si>
  <si>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</si>
  <si>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</si>
  <si>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</si>
  <si>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</si>
  <si>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</si>
  <si>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</si>
  <si>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</si>
  <si>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</si>
  <si>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</si>
  <si>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</si>
  <si>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</si>
  <si>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</si>
  <si>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</si>
  <si>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</si>
  <si>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</si>
  <si>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</si>
  <si>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</si>
  <si>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</si>
  <si>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</si>
  <si>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</si>
  <si>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</si>
  <si>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</si>
  <si>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</si>
  <si>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</si>
  <si>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</si>
  <si>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</si>
  <si>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</si>
  <si>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</si>
  <si>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</si>
  <si>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</si>
  <si>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</si>
  <si>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</si>
  <si>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</si>
  <si>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</si>
  <si>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</si>
  <si>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</si>
  <si>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</si>
  <si>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</si>
  <si>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</si>
  <si>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</si>
  <si>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</si>
  <si>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</si>
  <si>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</si>
  <si>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</si>
  <si>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</si>
  <si>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</si>
  <si>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</si>
  <si>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</si>
  <si>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</si>
  <si>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</si>
  <si>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</si>
  <si>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</si>
  <si>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</si>
  <si>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</si>
  <si>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</si>
  <si>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</si>
  <si>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</si>
  <si>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</si>
  <si>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</si>
  <si>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</si>
  <si>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</si>
  <si>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</si>
  <si>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</si>
  <si>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</si>
  <si>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</si>
  <si>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</si>
  <si>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</si>
  <si>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</si>
  <si>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</si>
  <si>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</si>
  <si>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</si>
  <si>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</si>
  <si>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</si>
  <si>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</si>
  <si>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</si>
  <si>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</si>
  <si>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</si>
  <si>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</si>
  <si>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</si>
  <si>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</si>
  <si>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</si>
  <si>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</si>
  <si>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</si>
  <si>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</si>
  <si>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</si>
  <si>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</si>
  <si>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</si>
  <si>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</si>
  <si>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</si>
  <si>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</si>
  <si>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</si>
  <si>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</si>
  <si>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</si>
  <si>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</si>
  <si>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</si>
  <si>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</si>
  <si>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</si>
  <si>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</si>
  <si>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</si>
  <si>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</si>
  <si>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</si>
  <si>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</si>
  <si>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</si>
  <si>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</si>
  <si>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</si>
  <si>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</si>
  <si>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</si>
  <si>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</si>
  <si>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</si>
  <si>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</si>
  <si>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</si>
  <si>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</si>
  <si>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</si>
  <si>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</si>
  <si>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</si>
  <si>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</si>
  <si>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</si>
  <si>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</si>
  <si>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</si>
  <si>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</si>
  <si>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</si>
  <si>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</si>
  <si>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</si>
  <si>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</si>
  <si>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</si>
  <si>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</si>
  <si>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</si>
  <si>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</si>
  <si>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</si>
  <si>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</si>
  <si>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</si>
  <si>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</si>
  <si>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</si>
  <si>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</si>
  <si>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</si>
  <si>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</si>
  <si>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</si>
  <si>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</si>
  <si>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</si>
  <si>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</si>
  <si>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</si>
  <si>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</si>
  <si>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</si>
  <si>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</si>
  <si>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</si>
  <si>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</si>
  <si>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</si>
  <si>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</si>
  <si>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</si>
  <si>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</si>
  <si>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</si>
  <si>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</si>
  <si>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</si>
  <si>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</si>
  <si>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</si>
  <si>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</si>
  <si>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</si>
  <si>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</si>
  <si>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</si>
  <si>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</si>
  <si>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</si>
  <si>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</si>
  <si>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</si>
  <si>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</si>
  <si>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</si>
  <si>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</si>
  <si>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</si>
  <si>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</si>
  <si>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</si>
  <si>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</si>
  <si>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</si>
  <si>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</si>
  <si>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</si>
  <si>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</si>
  <si>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</si>
  <si>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</si>
  <si>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</si>
  <si>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</si>
  <si>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</si>
  <si>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</si>
  <si>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</si>
  <si>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</si>
  <si>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</si>
  <si>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</si>
  <si>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</si>
  <si>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</si>
  <si>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</si>
  <si>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</si>
  <si>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</si>
  <si>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</si>
  <si>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</si>
  <si>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</si>
  <si>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</si>
  <si>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</si>
  <si>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</si>
  <si>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</si>
  <si>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</si>
  <si>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</si>
  <si>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</si>
  <si>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</si>
  <si>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</si>
  <si>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</si>
  <si>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</si>
  <si>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</si>
  <si>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</si>
  <si>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</si>
  <si>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</si>
  <si>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</si>
  <si>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</si>
  <si>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</si>
  <si>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</si>
  <si>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</si>
  <si>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</si>
  <si>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</si>
  <si>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</si>
  <si>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</si>
  <si>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</si>
  <si>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</si>
  <si>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</si>
  <si>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</si>
  <si>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</si>
  <si>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</si>
  <si>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</si>
  <si>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</si>
  <si>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</si>
  <si>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</si>
  <si>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</si>
  <si>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</si>
  <si>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</si>
  <si>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</si>
  <si>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</si>
  <si>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</si>
  <si>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</si>
  <si>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</si>
  <si>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</si>
  <si>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</si>
  <si>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</si>
  <si>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</si>
  <si>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</si>
  <si>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</si>
  <si>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</si>
  <si>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</si>
  <si>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</si>
  <si>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</si>
  <si>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</si>
  <si>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</si>
  <si>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</si>
  <si>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</si>
  <si>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</si>
  <si>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</si>
  <si>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</si>
  <si>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</si>
  <si>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</si>
  <si>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</si>
  <si>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</si>
  <si>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</si>
  <si>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</si>
  <si>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</si>
  <si>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</si>
  <si>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</si>
  <si>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</si>
  <si>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</si>
  <si>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</si>
  <si>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</si>
  <si>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</si>
  <si>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</si>
  <si>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</si>
  <si>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</si>
  <si>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</si>
  <si>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</si>
  <si>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</si>
  <si>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</si>
  <si>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</si>
  <si>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</si>
  <si>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</si>
  <si>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</si>
  <si>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</si>
  <si>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</si>
  <si>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</si>
  <si>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</si>
  <si>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</si>
  <si>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</si>
  <si>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</si>
  <si>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</si>
  <si>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</si>
  <si>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</si>
  <si>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</si>
  <si>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</si>
  <si>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</si>
  <si>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</si>
  <si>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</si>
  <si>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</si>
  <si>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</si>
  <si>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</si>
  <si>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</si>
  <si>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</si>
  <si>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</si>
  <si>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</si>
  <si>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</si>
  <si>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</si>
  <si>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</si>
  <si>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</si>
  <si>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</si>
  <si>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</si>
  <si>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</si>
  <si>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</si>
  <si>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</si>
  <si>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</si>
  <si>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</si>
  <si>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</si>
  <si>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</si>
  <si>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</si>
  <si>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</si>
  <si>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</si>
  <si>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</si>
  <si>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</si>
  <si>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</si>
  <si>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</si>
  <si>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</si>
  <si>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</si>
  <si>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</si>
  <si>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</si>
  <si>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</si>
  <si>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</si>
  <si>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</si>
  <si>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</si>
  <si>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</si>
  <si>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</si>
  <si>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</si>
  <si>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</si>
  <si>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</si>
  <si>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</si>
  <si>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</si>
  <si>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</si>
  <si>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</si>
  <si>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</si>
  <si>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</si>
  <si>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</si>
  <si>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</si>
  <si>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</si>
  <si>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</si>
  <si>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</si>
  <si>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</si>
  <si>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</si>
  <si>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</si>
  <si>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</si>
  <si>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</si>
  <si>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</si>
  <si>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</si>
  <si>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</si>
  <si>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</si>
  <si>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</si>
  <si>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</si>
  <si>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</si>
  <si>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</si>
  <si>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</si>
  <si>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</si>
  <si>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</si>
  <si>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</si>
  <si>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</si>
  <si>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</si>
  <si>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</si>
  <si>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</si>
  <si>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</si>
  <si>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</si>
  <si>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</si>
  <si>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</si>
  <si>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</si>
  <si>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</si>
  <si>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</si>
  <si>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</si>
  <si>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</si>
  <si>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</si>
  <si>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</si>
  <si>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</si>
  <si>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</si>
  <si>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</si>
  <si>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</si>
  <si>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</si>
  <si>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</si>
  <si>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</si>
  <si>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</si>
  <si>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</si>
  <si>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</si>
  <si>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</si>
  <si>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</si>
  <si>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</si>
  <si>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</si>
  <si>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</si>
  <si>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</si>
  <si>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</si>
  <si>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</si>
  <si>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</si>
  <si>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</si>
  <si>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</si>
  <si>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</si>
  <si>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</si>
  <si>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</si>
  <si>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</si>
  <si>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</si>
  <si>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</si>
  <si>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</si>
  <si>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</si>
  <si>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</si>
  <si>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</si>
  <si>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</si>
  <si>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</si>
  <si>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</si>
  <si>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</si>
  <si>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</si>
  <si>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</si>
  <si>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</si>
  <si>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</si>
  <si>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</si>
  <si>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</si>
  <si>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</si>
  <si>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</si>
  <si>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</si>
  <si>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</si>
  <si>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</si>
  <si>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</si>
  <si>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</si>
  <si>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</si>
  <si>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</si>
  <si>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</si>
  <si>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</si>
  <si>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</si>
  <si>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</si>
  <si>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</si>
  <si>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</si>
  <si>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</si>
  <si>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</si>
  <si>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</si>
  <si>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</si>
  <si>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</si>
  <si>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</si>
  <si>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</si>
  <si>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</si>
  <si>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</si>
  <si>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</si>
  <si>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</si>
  <si>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</si>
  <si>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</si>
  <si>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</si>
  <si>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</si>
  <si>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</si>
  <si>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</si>
  <si>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</si>
  <si>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</si>
  <si>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</si>
  <si>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</si>
  <si>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</si>
  <si>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</si>
  <si>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</si>
  <si>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</si>
  <si>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</si>
  <si>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</si>
  <si>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</si>
  <si>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</si>
  <si>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</si>
  <si>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</si>
  <si>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</si>
  <si>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</si>
  <si>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</si>
  <si>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</si>
  <si>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</si>
  <si>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</si>
  <si>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</si>
  <si>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</si>
  <si>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</si>
  <si>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</si>
  <si>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</si>
  <si>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</si>
  <si>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</si>
  <si>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</si>
  <si>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</si>
  <si>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</si>
  <si>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</si>
  <si>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</si>
  <si>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</si>
  <si>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</si>
  <si>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</si>
  <si>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</si>
  <si>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</si>
  <si>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</si>
  <si>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</si>
  <si>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</si>
  <si>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</si>
  <si>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</si>
  <si>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</si>
  <si>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</si>
  <si>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</si>
  <si>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</si>
  <si>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</si>
  <si>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</si>
  <si>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</si>
  <si>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</si>
  <si>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</si>
  <si>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</si>
  <si>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</si>
  <si>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</si>
  <si>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</si>
  <si>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</si>
  <si>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</si>
  <si>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</si>
  <si>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</si>
  <si>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</si>
  <si>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</si>
  <si>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</si>
  <si>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</si>
  <si>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</si>
  <si>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</si>
  <si>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</si>
  <si>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</si>
  <si>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</si>
  <si>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</si>
  <si>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</si>
  <si>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</si>
  <si>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</si>
  <si>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</si>
  <si>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</si>
  <si>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</si>
  <si>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</si>
  <si>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</si>
  <si>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</si>
  <si>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</si>
  <si>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</si>
  <si>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</si>
  <si>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</si>
  <si>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</si>
  <si>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</si>
  <si>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</si>
  <si>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</si>
  <si>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</si>
  <si>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</si>
  <si>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</si>
  <si>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</si>
  <si>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</si>
  <si>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</si>
  <si>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</si>
  <si>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</si>
  <si>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</si>
  <si>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</si>
  <si>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</si>
  <si>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</si>
  <si>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</si>
  <si>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</si>
  <si>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</si>
  <si>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</si>
  <si>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</si>
  <si>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</si>
  <si>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</si>
  <si>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</si>
  <si>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</si>
  <si>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</si>
  <si>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</si>
  <si>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</si>
  <si>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</si>
  <si>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</si>
  <si>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</si>
  <si>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</si>
  <si>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</si>
  <si>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</si>
  <si>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</si>
  <si>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</si>
  <si>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</si>
  <si>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</si>
  <si>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</si>
  <si>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</si>
  <si>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</si>
  <si>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</si>
  <si>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</si>
  <si>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</si>
  <si>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</si>
  <si>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</si>
  <si>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</si>
  <si>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</si>
  <si>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</si>
  <si>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</si>
  <si>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</si>
  <si>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</si>
  <si>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</si>
  <si>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</si>
  <si>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</si>
  <si>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</si>
  <si>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</si>
  <si>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</si>
  <si>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</si>
  <si>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</si>
  <si>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</si>
  <si>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</si>
  <si>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</si>
  <si>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</si>
  <si>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</si>
  <si>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</si>
  <si>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</si>
  <si>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</si>
  <si>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</si>
  <si>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</si>
  <si>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</si>
  <si>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</si>
  <si>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</si>
  <si>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</si>
  <si>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</si>
  <si>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</si>
  <si>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</si>
  <si>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</si>
  <si>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</si>
  <si>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</si>
  <si>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</si>
  <si>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</si>
  <si>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</si>
  <si>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</si>
  <si>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</si>
  <si>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</si>
  <si>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</si>
  <si>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</si>
  <si>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</si>
  <si>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</si>
  <si>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</si>
  <si>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</si>
  <si>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</si>
  <si>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</si>
  <si>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</si>
  <si>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</si>
  <si>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</si>
  <si>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</si>
  <si>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</si>
  <si>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</si>
  <si>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</si>
  <si>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</si>
  <si>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</si>
  <si>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</si>
  <si>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</si>
  <si>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</si>
  <si>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</si>
  <si>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</si>
  <si>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</si>
  <si>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</si>
  <si>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</si>
  <si>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</si>
  <si>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</si>
  <si>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</si>
  <si>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</si>
  <si>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</si>
  <si>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</si>
  <si>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</si>
  <si>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</si>
  <si>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</si>
  <si>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</si>
  <si>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</si>
  <si>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</si>
  <si>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</si>
  <si>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</si>
  <si>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</si>
  <si>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</si>
  <si>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</si>
  <si>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</si>
  <si>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</si>
  <si>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</si>
  <si>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</si>
  <si>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</si>
  <si>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</si>
  <si>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</si>
  <si>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</si>
  <si>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</si>
  <si>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</si>
  <si>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</si>
  <si>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</si>
  <si>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</si>
  <si>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</si>
  <si>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</si>
  <si>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</si>
  <si>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</si>
  <si>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</si>
  <si>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</si>
  <si>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</si>
  <si>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</si>
  <si>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</si>
  <si>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</si>
  <si>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</si>
  <si>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</si>
  <si>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</si>
  <si>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</si>
  <si>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</si>
  <si>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</si>
  <si>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</si>
  <si>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</si>
  <si>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</si>
  <si>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</si>
  <si>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</si>
  <si>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</si>
  <si>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</si>
  <si>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</si>
  <si>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</si>
  <si>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</si>
  <si>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</si>
  <si>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</si>
  <si>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</si>
  <si>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</si>
  <si>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</si>
  <si>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</si>
  <si>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</si>
  <si>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</si>
  <si>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</si>
  <si>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</si>
  <si>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</si>
  <si>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</si>
  <si>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</si>
  <si>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</si>
  <si>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</si>
  <si>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</si>
  <si>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</si>
  <si>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</si>
  <si>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</si>
  <si>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</si>
  <si>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</si>
  <si>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</si>
  <si>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</si>
  <si>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</si>
  <si>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</si>
  <si>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</si>
  <si>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</si>
  <si>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</si>
  <si>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</si>
  <si>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</si>
  <si>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</si>
  <si>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</si>
  <si>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</si>
  <si>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</si>
  <si>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</si>
  <si>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</si>
  <si>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</si>
  <si>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</si>
  <si>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</si>
  <si>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</si>
  <si>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</si>
  <si>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</si>
  <si>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</si>
  <si>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</si>
  <si>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</si>
  <si>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</si>
  <si>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</si>
  <si>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</si>
  <si>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</si>
  <si>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</si>
  <si>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</si>
  <si>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</si>
  <si>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</si>
  <si>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</si>
  <si>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</si>
  <si>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</si>
  <si>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</si>
  <si>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</si>
  <si>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</si>
  <si>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</si>
  <si>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</si>
  <si>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</si>
  <si>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</si>
  <si>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</si>
  <si>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</si>
  <si>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</si>
  <si>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</si>
  <si>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</si>
  <si>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</si>
  <si>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</si>
  <si>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</si>
  <si>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</si>
  <si>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</si>
  <si>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</si>
  <si>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</si>
  <si>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</si>
  <si>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</si>
  <si>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</si>
  <si>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</si>
  <si>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</si>
  <si>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</si>
  <si>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</si>
  <si>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</si>
  <si>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</si>
  <si>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</si>
  <si>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</si>
  <si>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</si>
  <si>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</si>
  <si>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</si>
  <si>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</si>
  <si>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</si>
  <si>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</si>
  <si>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</si>
  <si>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</si>
  <si>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</si>
  <si>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</si>
  <si>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</si>
  <si>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</si>
  <si>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</si>
  <si>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</si>
  <si>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</si>
  <si>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</si>
  <si>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</si>
  <si>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</si>
  <si>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</si>
  <si>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</si>
  <si>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</si>
  <si>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</si>
  <si>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</si>
  <si>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</si>
  <si>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</si>
  <si>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</si>
  <si>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</si>
  <si>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</si>
  <si>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</si>
  <si>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</si>
  <si>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</si>
  <si>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</si>
  <si>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</si>
  <si>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</si>
  <si>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</si>
  <si>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</si>
  <si>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</si>
  <si>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</si>
  <si>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</si>
  <si>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</si>
  <si>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</si>
  <si>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</si>
  <si>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</si>
  <si>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</si>
  <si>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</si>
  <si>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</si>
  <si>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</si>
  <si>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</si>
  <si>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</si>
  <si>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</si>
  <si>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</si>
  <si>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</si>
  <si>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</si>
  <si>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</si>
  <si>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</si>
  <si>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</si>
  <si>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</si>
  <si>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</si>
  <si>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</si>
  <si>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</si>
  <si>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</si>
  <si>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</si>
  <si>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</si>
  <si>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</si>
  <si>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</si>
  <si>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</si>
  <si>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</si>
  <si>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</si>
  <si>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</si>
  <si>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</si>
  <si>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</si>
  <si>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</si>
  <si>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</si>
  <si>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</si>
  <si>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</si>
  <si>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</si>
  <si>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</si>
  <si>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</si>
  <si>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</si>
  <si>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</si>
  <si>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</si>
  <si>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</si>
  <si>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</si>
  <si>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</si>
  <si>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</si>
  <si>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</si>
  <si>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</si>
  <si>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</si>
  <si>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</si>
  <si>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</si>
  <si>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</si>
  <si>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</si>
  <si>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</si>
  <si>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</si>
  <si>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</si>
  <si>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</si>
  <si>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</si>
  <si>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</si>
  <si>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</si>
  <si>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</si>
  <si>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</si>
  <si>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</si>
  <si>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</si>
  <si>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</si>
  <si>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</si>
  <si>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</si>
  <si>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</si>
  <si>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</si>
  <si>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</si>
  <si>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</si>
  <si>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</si>
  <si>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</si>
  <si>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</si>
  <si>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</si>
  <si>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</si>
  <si>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</si>
  <si>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</si>
  <si>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</si>
  <si>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</si>
  <si>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</si>
  <si>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</si>
  <si>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</si>
  <si>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</si>
  <si>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</si>
  <si>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</si>
  <si>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</si>
  <si>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</si>
  <si>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</si>
  <si>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</si>
  <si>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</si>
  <si>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</si>
  <si>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</si>
  <si>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</si>
  <si>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</si>
  <si>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</si>
  <si>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</si>
  <si>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</si>
  <si>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</si>
  <si>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</si>
  <si>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</si>
  <si>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</si>
  <si>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</si>
  <si>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</si>
  <si>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</si>
  <si>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</si>
  <si>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</si>
  <si>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</si>
  <si>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</si>
  <si>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</si>
  <si>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</si>
  <si>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</si>
  <si>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</si>
  <si>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</si>
  <si>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</si>
  <si>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</si>
  <si>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</si>
  <si>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</si>
  <si>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</si>
  <si>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</si>
  <si>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</si>
  <si>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</si>
  <si>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</si>
  <si>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</si>
  <si>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</si>
  <si>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</si>
  <si>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</si>
  <si>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</si>
  <si>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</si>
  <si>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</si>
  <si>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</si>
  <si>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</si>
  <si>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</si>
  <si>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</si>
  <si>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</si>
  <si>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</si>
  <si>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</si>
  <si>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</si>
  <si>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</si>
  <si>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</si>
  <si>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</si>
  <si>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</si>
  <si>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</si>
  <si>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</si>
  <si>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</si>
  <si>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</si>
  <si>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</si>
  <si>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</si>
  <si>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</si>
  <si>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</si>
  <si>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</si>
  <si>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</si>
  <si>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</si>
  <si>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</si>
  <si>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</si>
  <si>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</si>
  <si>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</si>
  <si>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</si>
  <si>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</si>
  <si>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</si>
  <si>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</si>
  <si>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</si>
  <si>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</si>
  <si>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</si>
  <si>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</si>
  <si>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</si>
  <si>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</si>
  <si>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</si>
  <si>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</si>
  <si>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</si>
  <si>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</si>
  <si>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</si>
  <si>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</si>
  <si>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</si>
  <si>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</si>
  <si>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</si>
  <si>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</si>
  <si>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</si>
  <si>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</si>
  <si>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</si>
  <si>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</si>
  <si>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</si>
  <si>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</si>
  <si>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</si>
  <si>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</si>
  <si>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</si>
  <si>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</si>
  <si>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</si>
  <si>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</si>
  <si>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</si>
  <si>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</si>
  <si>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</si>
  <si>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</si>
  <si>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</si>
  <si>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</si>
  <si>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</si>
  <si>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</si>
  <si>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</si>
  <si>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</si>
  <si>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</si>
  <si>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</si>
  <si>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</si>
  <si>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</si>
  <si>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</si>
  <si>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</si>
  <si>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</si>
  <si>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</si>
  <si>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</si>
  <si>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</si>
  <si>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</si>
  <si>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</si>
  <si>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</si>
  <si>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</si>
  <si>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</si>
  <si>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</si>
  <si>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</si>
  <si>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</si>
  <si>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</si>
  <si>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</si>
  <si>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</si>
  <si>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</si>
  <si>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</si>
  <si>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</si>
  <si>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</si>
  <si>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</si>
  <si>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</si>
  <si>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</si>
  <si>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</si>
  <si>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</si>
  <si>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</si>
  <si>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</si>
  <si>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</si>
  <si>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</si>
  <si>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</si>
  <si>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</si>
  <si>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</si>
  <si>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</si>
  <si>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</si>
  <si>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</si>
  <si>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</si>
  <si>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</si>
  <si>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</si>
  <si>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</si>
  <si>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</si>
  <si>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</si>
  <si>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</si>
  <si>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</si>
  <si>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</si>
  <si>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</si>
  <si>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</si>
  <si>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</si>
  <si>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</si>
  <si>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</si>
  <si>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</si>
  <si>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</si>
  <si>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</si>
  <si>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</si>
  <si>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</si>
  <si>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</si>
  <si>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</si>
  <si>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</si>
  <si>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</si>
  <si>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</si>
  <si>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</si>
  <si>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</si>
  <si>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</si>
  <si>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</si>
  <si>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</si>
  <si>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</si>
  <si>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</si>
  <si>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</si>
  <si>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</si>
  <si>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</si>
  <si>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</si>
  <si>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</si>
  <si>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</si>
  <si>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</si>
  <si>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</si>
  <si>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</si>
  <si>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</si>
  <si>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</si>
  <si>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</si>
  <si>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</si>
  <si>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</si>
  <si>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</si>
  <si>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</si>
  <si>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</si>
  <si>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</si>
  <si>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</si>
  <si>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</si>
  <si>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</si>
  <si>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</si>
  <si>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</si>
  <si>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</si>
  <si>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</si>
  <si>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</si>
  <si>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</si>
  <si>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</si>
  <si>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</si>
  <si>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</si>
  <si>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</si>
  <si>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</si>
  <si>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</si>
  <si>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</si>
  <si>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</si>
  <si>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</si>
  <si>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</si>
  <si>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</si>
  <si>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</si>
  <si>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</si>
  <si>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</si>
  <si>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</si>
  <si>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</si>
  <si>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</si>
  <si>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</si>
  <si>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</si>
  <si>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</si>
  <si>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</si>
  <si>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</si>
  <si>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</si>
  <si>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</si>
  <si>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</si>
  <si>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</si>
  <si>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</si>
  <si>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</si>
  <si>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</si>
  <si>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</si>
  <si>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</si>
  <si>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</si>
  <si>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</si>
  <si>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</si>
  <si>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</si>
  <si>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</si>
  <si>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</si>
  <si>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</si>
  <si>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</si>
  <si>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</si>
  <si>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</si>
  <si>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</si>
  <si>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</si>
  <si>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</si>
  <si>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</si>
  <si>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</si>
  <si>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</si>
  <si>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</si>
  <si>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</si>
  <si>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</si>
  <si>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</si>
  <si>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</si>
  <si>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</si>
  <si>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</si>
  <si>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</si>
  <si>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</si>
  <si>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</si>
  <si>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</si>
  <si>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</si>
  <si>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</si>
  <si>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</si>
  <si>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</si>
  <si>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</si>
  <si>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</si>
  <si>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</si>
  <si>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</si>
  <si>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</si>
  <si>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</si>
  <si>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</si>
  <si>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</si>
  <si>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</si>
  <si>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</si>
  <si>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</si>
  <si>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</si>
  <si>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</si>
  <si>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</si>
  <si>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</si>
  <si>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</si>
  <si>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</si>
  <si>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</si>
  <si>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</si>
  <si>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</si>
  <si>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</si>
  <si>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</si>
  <si>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</si>
  <si>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</si>
  <si>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</si>
  <si>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</si>
  <si>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</si>
  <si>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</si>
  <si>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</si>
  <si>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</si>
  <si>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</si>
  <si>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</si>
  <si>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</si>
  <si>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</si>
  <si>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</si>
  <si>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</si>
  <si>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</si>
  <si>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</si>
  <si>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</si>
  <si>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</si>
  <si>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</si>
  <si>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</si>
  <si>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</si>
  <si>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</si>
  <si>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</si>
  <si>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</si>
  <si>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</si>
  <si>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</si>
  <si>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</si>
  <si>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</si>
  <si>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</si>
  <si>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</si>
  <si>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</si>
  <si>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</si>
  <si>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</si>
  <si>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</si>
  <si>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</si>
  <si>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</si>
  <si>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</si>
  <si>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</si>
  <si>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</si>
  <si>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</si>
  <si>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</si>
  <si>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</si>
  <si>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</si>
  <si>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</si>
  <si>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</si>
  <si>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</si>
  <si>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</si>
  <si>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</si>
  <si>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</si>
  <si>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</si>
  <si>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</si>
  <si>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</si>
  <si>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</si>
  <si>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</si>
  <si>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</si>
  <si>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</si>
  <si>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</si>
  <si>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</si>
  <si>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</si>
  <si>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</si>
  <si>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</si>
  <si>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</si>
  <si>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</si>
  <si>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</si>
  <si>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</si>
  <si>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</si>
  <si>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</si>
  <si>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</si>
  <si>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</si>
  <si>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</si>
  <si>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</si>
  <si>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</si>
  <si>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</si>
  <si>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</si>
  <si>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</si>
  <si>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</si>
  <si>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</si>
  <si>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</si>
  <si>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</si>
  <si>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</si>
  <si>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</si>
  <si>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</si>
  <si>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</si>
  <si>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</si>
  <si>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</si>
  <si>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</si>
  <si>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</si>
  <si>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</si>
  <si>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</si>
  <si>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</si>
  <si>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</si>
  <si>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</si>
  <si>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</si>
  <si>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</si>
  <si>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</si>
  <si>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</si>
  <si>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</si>
  <si>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</si>
  <si>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</si>
  <si>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</si>
  <si>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</si>
  <si>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</si>
  <si>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</si>
  <si>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</si>
  <si>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</si>
  <si>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</si>
  <si>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</si>
  <si>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</si>
  <si>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</si>
  <si>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</si>
  <si>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</si>
  <si>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</si>
  <si>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</si>
  <si>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</si>
  <si>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</si>
  <si>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</si>
  <si>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</si>
  <si>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</si>
  <si>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</si>
  <si>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</si>
  <si>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</si>
  <si>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</si>
  <si>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</si>
  <si>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</si>
  <si>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</si>
  <si>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</si>
  <si>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</si>
  <si>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</si>
  <si>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</si>
  <si>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</si>
  <si>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</si>
  <si>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</si>
  <si>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</si>
  <si>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</si>
  <si>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</si>
  <si>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</si>
  <si>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</si>
  <si>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</si>
  <si>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</si>
  <si>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</si>
  <si>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</si>
  <si>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</si>
  <si>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</si>
  <si>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</si>
  <si>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</si>
  <si>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</si>
  <si>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</si>
  <si>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</si>
  <si>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</si>
  <si>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</si>
  <si>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</si>
  <si>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</si>
  <si>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</si>
  <si>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</si>
  <si>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</si>
  <si>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</si>
  <si>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</si>
  <si>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</si>
  <si>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</si>
  <si>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</si>
  <si>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</si>
  <si>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</si>
  <si>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</si>
  <si>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</si>
  <si>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</si>
  <si>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</si>
  <si>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</si>
  <si>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</si>
  <si>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</si>
  <si>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</si>
  <si>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</si>
  <si>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</si>
  <si>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</si>
  <si>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</si>
  <si>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</si>
  <si>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</si>
  <si>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</si>
  <si>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</si>
  <si>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</si>
  <si>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</si>
  <si>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</si>
  <si>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</si>
  <si>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</si>
  <si>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</si>
  <si>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</si>
  <si>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</si>
  <si>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</si>
  <si>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</si>
  <si>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</si>
  <si>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</si>
  <si>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</si>
  <si>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</si>
  <si>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</si>
  <si>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</si>
  <si>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</si>
  <si>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</si>
  <si>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</si>
  <si>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</si>
  <si>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</si>
  <si>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</si>
  <si>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</si>
  <si>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</si>
  <si>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</si>
  <si>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</si>
  <si>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</si>
  <si>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</si>
  <si>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</si>
  <si>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</si>
  <si>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</si>
  <si>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</si>
  <si>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</si>
  <si>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</si>
  <si>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</si>
  <si>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</si>
  <si>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</si>
  <si>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</si>
  <si>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</si>
  <si>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</si>
  <si>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</si>
  <si>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</si>
  <si>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</si>
  <si>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</si>
  <si>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</si>
  <si>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</si>
  <si>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</si>
  <si>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</si>
  <si>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</si>
  <si>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</si>
  <si>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</si>
  <si>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</si>
  <si>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</si>
  <si>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</si>
  <si>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</si>
  <si>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</si>
  <si>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</si>
  <si>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</si>
  <si>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</si>
  <si>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</si>
  <si>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</si>
  <si>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</si>
  <si>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</si>
  <si>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</si>
  <si>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</si>
  <si>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</si>
  <si>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</si>
  <si>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</si>
  <si>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</si>
  <si>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</si>
  <si>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</si>
  <si>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</si>
  <si>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</si>
  <si>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</si>
  <si>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</si>
  <si>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</si>
  <si>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</si>
  <si>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</si>
  <si>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</si>
  <si>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</si>
  <si>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</si>
  <si>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</si>
  <si>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</si>
  <si>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</si>
  <si>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</si>
  <si>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</si>
  <si>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</si>
  <si>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</si>
  <si>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</si>
  <si>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</si>
  <si>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</si>
  <si>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</si>
  <si>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</si>
  <si>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</si>
  <si>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</si>
  <si>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</si>
  <si>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</si>
  <si>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</si>
  <si>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</si>
  <si>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</si>
  <si>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</si>
  <si>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</si>
  <si>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</si>
  <si>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</si>
  <si>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</si>
  <si>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</si>
  <si>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</si>
  <si>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</si>
  <si>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</si>
  <si>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</si>
  <si>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</si>
  <si>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</si>
  <si>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</si>
  <si>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</si>
  <si>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</si>
  <si>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</si>
  <si>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</si>
  <si>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</si>
  <si>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</si>
  <si>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</si>
  <si>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</si>
  <si>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</si>
  <si>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</si>
  <si>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</si>
  <si>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</si>
  <si>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</si>
  <si>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</si>
  <si>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</si>
  <si>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</si>
  <si>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</si>
  <si>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</si>
  <si>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</si>
  <si>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</si>
  <si>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</si>
  <si>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</si>
  <si>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</si>
  <si>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</si>
  <si>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</si>
  <si>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</si>
  <si>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</si>
  <si>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</si>
  <si>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</si>
  <si>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</si>
  <si>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</si>
  <si>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</si>
  <si>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</si>
  <si>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</si>
  <si>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</si>
  <si>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</si>
  <si>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</si>
  <si>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</si>
  <si>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</si>
  <si>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</si>
  <si>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</si>
  <si>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</si>
  <si>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</si>
  <si>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</si>
  <si>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</si>
  <si>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</si>
  <si>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</si>
  <si>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</si>
  <si>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</si>
  <si>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</si>
  <si>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</si>
  <si>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</si>
  <si>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</si>
  <si>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</si>
  <si>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</si>
  <si>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</si>
  <si>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</si>
  <si>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</si>
  <si>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</si>
  <si>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</si>
  <si>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</si>
  <si>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</si>
  <si>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</si>
  <si>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</si>
  <si>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</si>
  <si>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</si>
  <si>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</si>
  <si>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</si>
  <si>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</si>
  <si>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</si>
  <si>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</si>
  <si>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</si>
  <si>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</si>
  <si>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</si>
  <si>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</si>
  <si>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</si>
  <si>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</si>
  <si>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</si>
  <si>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</si>
  <si>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</si>
  <si>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</si>
  <si>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</si>
  <si>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</si>
  <si>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</si>
  <si>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</si>
  <si>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</si>
  <si>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</si>
  <si>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</si>
  <si>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</si>
  <si>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</si>
  <si>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</si>
  <si>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</si>
  <si>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</si>
  <si>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</si>
  <si>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</si>
  <si>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</si>
  <si>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</si>
  <si>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</si>
  <si>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</si>
  <si>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</si>
  <si>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</si>
  <si>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</si>
  <si>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</si>
  <si>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</si>
  <si>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</si>
  <si>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</si>
  <si>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</si>
  <si>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</si>
  <si>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</si>
  <si>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</si>
  <si>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</si>
  <si>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</si>
  <si>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</si>
  <si>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</si>
  <si>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</si>
  <si>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</si>
  <si>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</si>
  <si>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</si>
  <si>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</si>
  <si>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</si>
  <si>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</si>
  <si>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</si>
  <si>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</si>
  <si>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</si>
  <si>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</si>
  <si>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</si>
  <si>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</si>
  <si>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</si>
  <si>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</si>
  <si>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</si>
  <si>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</si>
  <si>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</si>
  <si>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</si>
  <si>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</si>
  <si>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</si>
  <si>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</si>
  <si>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</si>
  <si>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</si>
  <si>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</si>
  <si>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</si>
  <si>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</si>
  <si>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</si>
  <si>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</si>
  <si>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</si>
  <si>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</si>
  <si>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</si>
  <si>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</si>
  <si>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</si>
  <si>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</si>
  <si>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</si>
  <si>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</si>
  <si>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</si>
  <si>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</si>
  <si>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</si>
  <si>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</si>
  <si>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</si>
  <si>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</si>
  <si>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</si>
  <si>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</si>
  <si>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</si>
  <si>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</si>
  <si>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</si>
  <si>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</si>
  <si>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</si>
  <si>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</si>
  <si>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</si>
  <si>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</si>
  <si>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</si>
  <si>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</si>
  <si>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</si>
  <si>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</si>
  <si>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</si>
  <si>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</si>
  <si>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</si>
  <si>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</si>
  <si>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</si>
  <si>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</si>
  <si>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</si>
  <si>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</si>
  <si>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</si>
  <si>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</si>
  <si>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</si>
  <si>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</si>
  <si>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</si>
  <si>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</si>
  <si>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</si>
  <si>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</si>
  <si>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</si>
  <si>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</si>
  <si>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</si>
  <si>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</si>
  <si>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</si>
  <si>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</si>
  <si>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</si>
  <si>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</si>
  <si>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</si>
  <si>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</si>
  <si>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</si>
  <si>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</si>
  <si>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</si>
  <si>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</si>
  <si>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</si>
  <si>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</si>
  <si>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</si>
  <si>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</si>
  <si>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</si>
  <si>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</si>
  <si>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</si>
  <si>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</si>
  <si>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</si>
  <si>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</si>
  <si>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</si>
  <si>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</si>
  <si>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</si>
  <si>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</si>
  <si>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</si>
  <si>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</si>
  <si>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</si>
  <si>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</si>
  <si>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</si>
  <si>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</si>
  <si>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</si>
  <si>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</si>
  <si>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</si>
  <si>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</si>
  <si>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</si>
  <si>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</si>
  <si>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</si>
  <si>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</si>
  <si>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</si>
  <si>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</si>
  <si>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</si>
  <si>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</si>
  <si>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</si>
  <si>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</si>
  <si>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</si>
  <si>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</si>
  <si>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</si>
  <si>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</si>
  <si>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</si>
  <si>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</si>
  <si>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</si>
  <si>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</si>
  <si>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</si>
  <si>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</si>
  <si>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</si>
  <si>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</si>
  <si>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</si>
  <si>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</si>
  <si>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</si>
  <si>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</si>
  <si>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</si>
  <si>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</si>
  <si>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</si>
  <si>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</si>
  <si>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</si>
  <si>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</si>
  <si>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</si>
  <si>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</si>
  <si>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</si>
  <si>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</si>
  <si>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</si>
  <si>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</si>
  <si>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</si>
  <si>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</si>
  <si>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</si>
  <si>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</si>
  <si>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</si>
  <si>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</si>
  <si>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</si>
  <si>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</si>
  <si>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</si>
  <si>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</si>
  <si>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</si>
  <si>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</si>
  <si>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</si>
  <si>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</si>
  <si>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</si>
  <si>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</si>
  <si>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</si>
  <si>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</si>
  <si>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</si>
  <si>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</si>
  <si>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</si>
  <si>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</si>
  <si>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</si>
  <si>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</si>
  <si>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</si>
  <si>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</si>
  <si>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</si>
  <si>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</si>
  <si>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</si>
  <si>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</si>
  <si>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</si>
  <si>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</si>
  <si>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</si>
  <si>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</si>
  <si>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</si>
  <si>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</si>
  <si>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</si>
  <si>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</si>
  <si>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</si>
  <si>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</si>
  <si>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</si>
  <si>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</si>
  <si>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</si>
  <si>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</si>
  <si>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</si>
  <si>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</si>
  <si>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</si>
  <si>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</si>
  <si>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</si>
  <si>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</si>
  <si>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</si>
  <si>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</si>
  <si>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</si>
  <si>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</si>
  <si>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</si>
  <si>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</si>
  <si>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</si>
  <si>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</si>
  <si>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</si>
  <si>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</si>
  <si>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</si>
  <si>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</si>
  <si>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</si>
  <si>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</si>
  <si>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</si>
  <si>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</si>
  <si>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</si>
  <si>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</si>
  <si>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</si>
  <si>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</si>
  <si>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</si>
  <si>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</si>
  <si>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</si>
  <si>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</si>
  <si>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</si>
  <si>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</si>
  <si>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</si>
  <si>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</si>
  <si>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</si>
  <si>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</si>
  <si>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</si>
  <si>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</si>
  <si>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</si>
  <si>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</si>
  <si>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</si>
  <si>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</si>
  <si>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</si>
  <si>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</si>
  <si>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</si>
  <si>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</si>
  <si>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</si>
  <si>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</si>
  <si>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</si>
  <si>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</si>
  <si>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</si>
  <si>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</si>
  <si>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</si>
  <si>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</si>
  <si>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</si>
  <si>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</si>
  <si>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</si>
  <si>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</si>
  <si>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</si>
  <si>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</si>
  <si>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</si>
  <si>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</si>
  <si>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</si>
  <si>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</si>
  <si>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</si>
  <si>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</si>
  <si>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</si>
  <si>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</si>
  <si>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</si>
  <si>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</si>
  <si>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</si>
  <si>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</si>
  <si>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</si>
  <si>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</si>
  <si>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</si>
  <si>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</si>
  <si>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</si>
  <si>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</si>
  <si>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</si>
  <si>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</si>
  <si>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</si>
  <si>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</si>
  <si>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</si>
  <si>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</si>
  <si>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</si>
  <si>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</si>
  <si>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</si>
  <si>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</si>
  <si>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</si>
  <si>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</si>
  <si>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</si>
  <si>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</si>
  <si>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</si>
  <si>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</si>
  <si>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</si>
  <si>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</si>
  <si>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</si>
  <si>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</si>
  <si>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</si>
  <si>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</si>
  <si>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</si>
  <si>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</si>
  <si>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</si>
  <si>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</si>
  <si>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</si>
  <si>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</si>
  <si>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</si>
  <si>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</si>
  <si>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</si>
  <si>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</si>
  <si>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</si>
  <si>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</si>
  <si>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</si>
  <si>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</si>
  <si>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</si>
  <si>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</si>
  <si>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</si>
  <si>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</si>
  <si>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</si>
  <si>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</si>
  <si>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</si>
  <si>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</si>
  <si>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</si>
  <si>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</si>
  <si>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</si>
  <si>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</si>
  <si>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</si>
  <si>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</si>
  <si>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</si>
  <si>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</si>
  <si>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</si>
  <si>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</si>
  <si>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</si>
  <si>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</si>
  <si>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</si>
  <si>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</si>
  <si>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</si>
  <si>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</si>
  <si>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</si>
  <si>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</si>
  <si>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</si>
  <si>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</si>
  <si>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</si>
  <si>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</si>
  <si>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</si>
  <si>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</si>
  <si>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</si>
  <si>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</si>
  <si>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</si>
  <si>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</si>
  <si>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</si>
  <si>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</si>
  <si>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</si>
  <si>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</si>
  <si>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</si>
  <si>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</si>
  <si>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</si>
  <si>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</si>
  <si>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</si>
  <si>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</si>
  <si>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</si>
  <si>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</si>
  <si>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</si>
  <si>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</si>
  <si>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</si>
  <si>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</si>
  <si>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</si>
  <si>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</si>
  <si>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</si>
  <si>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</si>
  <si>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</si>
  <si>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</si>
  <si>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</si>
  <si>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</si>
  <si>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</si>
  <si>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</si>
  <si>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</si>
  <si>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</si>
  <si>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</si>
  <si>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</si>
  <si>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</si>
  <si>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</si>
  <si>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</si>
  <si>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</si>
  <si>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</si>
  <si>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</si>
  <si>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</si>
  <si>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</si>
  <si>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</si>
  <si>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</si>
  <si>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</si>
  <si>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</si>
  <si>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</si>
  <si>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</si>
  <si>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</si>
  <si>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</si>
  <si>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</si>
  <si>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</si>
  <si>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</si>
  <si>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</si>
  <si>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</si>
  <si>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</si>
  <si>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</si>
  <si>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</si>
  <si>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</si>
  <si>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</si>
  <si>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</si>
  <si>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</si>
  <si>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</si>
  <si>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</si>
  <si>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</si>
  <si>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</si>
  <si>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</si>
  <si>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</si>
  <si>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</si>
  <si>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</si>
  <si>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</si>
  <si>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</si>
  <si>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</si>
  <si>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</si>
  <si>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</si>
  <si>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</si>
  <si>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</si>
  <si>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</si>
  <si>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</si>
  <si>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</si>
  <si>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</si>
  <si>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</si>
  <si>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</si>
  <si>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</si>
  <si>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</si>
  <si>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</si>
  <si>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</si>
  <si>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</si>
  <si>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</si>
  <si>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</si>
  <si>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</si>
  <si>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</si>
  <si>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</si>
  <si>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</si>
  <si>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</si>
  <si>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</si>
  <si>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</si>
  <si>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</si>
  <si>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</si>
  <si>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</si>
  <si>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</si>
  <si>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</si>
  <si>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</si>
  <si>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</si>
  <si>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</si>
  <si>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</si>
  <si>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</si>
  <si>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</si>
  <si>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</si>
  <si>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</si>
  <si>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</si>
  <si>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</si>
  <si>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</si>
  <si>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</si>
  <si>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</si>
  <si>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</si>
  <si>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</si>
  <si>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</si>
  <si>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</si>
  <si>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</si>
  <si>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</si>
  <si>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</si>
  <si>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</si>
  <si>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</si>
  <si>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</si>
  <si>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</si>
  <si>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</si>
  <si>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</si>
  <si>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</si>
  <si>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</si>
  <si>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</si>
  <si>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</si>
  <si>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</si>
  <si>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</si>
  <si>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</si>
  <si>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</si>
  <si>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</si>
  <si>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</si>
  <si>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</si>
  <si>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</si>
  <si>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</si>
  <si>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</si>
  <si>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</si>
  <si>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</si>
  <si>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</si>
  <si>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</si>
  <si>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</si>
  <si>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</si>
  <si>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</si>
  <si>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</si>
  <si>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</si>
  <si>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</si>
  <si>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</si>
  <si>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</si>
  <si>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</si>
  <si>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</si>
  <si>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</si>
  <si>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</si>
  <si>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</si>
  <si>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</si>
  <si>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</si>
  <si>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</si>
  <si>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</si>
  <si>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</si>
  <si>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</si>
  <si>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</si>
  <si>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</si>
  <si>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</si>
  <si>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</si>
  <si>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</si>
  <si>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</si>
  <si>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</si>
  <si>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</si>
  <si>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</si>
  <si>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</si>
  <si>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</si>
  <si>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</si>
  <si>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</si>
  <si>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</si>
  <si>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</si>
  <si>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</si>
  <si>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</si>
  <si>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</si>
  <si>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</si>
  <si>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</si>
  <si>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</si>
  <si>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</si>
  <si>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</si>
  <si>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</si>
  <si>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</si>
  <si>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</si>
  <si>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</si>
  <si>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</si>
  <si>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</si>
  <si>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</si>
  <si>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</si>
  <si>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</si>
  <si>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</si>
  <si>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</si>
  <si>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</si>
  <si>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</si>
  <si>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</si>
  <si>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</si>
  <si>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</si>
  <si>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</si>
  <si>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</si>
  <si>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</si>
  <si>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</si>
  <si>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</si>
  <si>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</si>
  <si>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</si>
  <si>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</si>
  <si>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</si>
  <si>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</si>
  <si>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</si>
  <si>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</si>
  <si>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</si>
  <si>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</si>
  <si>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</si>
  <si>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</si>
  <si>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</si>
  <si>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</si>
  <si>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</si>
  <si>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</si>
  <si>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</si>
  <si>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</si>
  <si>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</si>
  <si>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</si>
  <si>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</si>
  <si>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</si>
  <si>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</si>
  <si>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</si>
  <si>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</si>
  <si>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</si>
  <si>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</si>
  <si>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</si>
  <si>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</si>
  <si>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</si>
  <si>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</si>
  <si>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</si>
  <si>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</si>
  <si>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</si>
  <si>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</si>
  <si>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</si>
  <si>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</si>
  <si>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</si>
  <si>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</si>
  <si>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</si>
  <si>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</si>
  <si>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</si>
  <si>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</si>
  <si>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</si>
  <si>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</si>
  <si>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</si>
  <si>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</si>
  <si>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</si>
  <si>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</si>
  <si>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</si>
  <si>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</si>
  <si>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</si>
  <si>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</si>
  <si>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</si>
  <si>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</si>
  <si>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</si>
  <si>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</si>
  <si>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</si>
  <si>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</si>
  <si>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</si>
  <si>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</si>
  <si>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</si>
  <si>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</si>
  <si>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</si>
  <si>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</si>
  <si>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</si>
  <si>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</si>
  <si>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</si>
  <si>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</si>
  <si>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</si>
  <si>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</si>
  <si>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</si>
  <si>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</si>
  <si>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</si>
  <si>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</si>
  <si>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</si>
  <si>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</si>
  <si>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</si>
  <si>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</si>
  <si>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</si>
  <si>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</si>
  <si>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</si>
  <si>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</si>
  <si>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</si>
  <si>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</si>
  <si>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</si>
  <si>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</si>
  <si>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</si>
  <si>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</si>
  <si>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</si>
  <si>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</si>
  <si>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</si>
  <si>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</si>
  <si>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</si>
  <si>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</si>
  <si>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</si>
  <si>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</si>
  <si>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</si>
  <si>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</si>
  <si>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</si>
  <si>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</si>
  <si>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</si>
  <si>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</si>
  <si>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</si>
  <si>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</si>
  <si>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</si>
  <si>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</si>
  <si>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</si>
  <si>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</si>
  <si>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</si>
  <si>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</si>
  <si>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</si>
  <si>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</si>
  <si>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</si>
  <si>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</si>
  <si>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</si>
  <si>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</si>
  <si>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</si>
  <si>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</si>
  <si>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</si>
  <si>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</si>
  <si>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</si>
  <si>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</si>
  <si>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</si>
  <si>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</si>
  <si>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</si>
  <si>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</si>
  <si>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</si>
  <si>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</si>
  <si>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</si>
  <si>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</si>
  <si>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</si>
  <si>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</si>
  <si>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</si>
  <si>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</si>
  <si>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</si>
  <si>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</si>
  <si>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</si>
  <si>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</si>
  <si>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</si>
  <si>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</si>
  <si>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</si>
  <si>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</si>
  <si>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</si>
  <si>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</si>
  <si>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</si>
  <si>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</si>
  <si>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</si>
  <si>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</si>
  <si>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</si>
  <si>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</si>
  <si>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</si>
  <si>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</si>
  <si>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</si>
  <si>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</si>
  <si>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</si>
  <si>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</si>
  <si>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</si>
  <si>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</si>
  <si>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</si>
  <si>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</si>
  <si>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</si>
  <si>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</si>
  <si>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</si>
  <si>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</si>
  <si>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</si>
  <si>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</si>
  <si>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</si>
  <si>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</si>
  <si>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</si>
  <si>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</si>
  <si>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</si>
  <si>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</si>
  <si>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</si>
  <si>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</si>
  <si>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</si>
  <si>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</si>
  <si>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</si>
  <si>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</si>
  <si>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</si>
  <si>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</si>
  <si>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</si>
  <si>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</si>
  <si>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</si>
  <si>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</si>
  <si>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</si>
  <si>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</si>
  <si>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</si>
  <si>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</si>
  <si>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</si>
  <si>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</si>
  <si>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</si>
  <si>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</si>
  <si>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</si>
  <si>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</si>
  <si>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</si>
  <si>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</si>
  <si>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</si>
  <si>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</si>
  <si>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</si>
  <si>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</si>
  <si>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</si>
  <si>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</si>
  <si>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</si>
  <si>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</si>
  <si>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</si>
  <si>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</si>
  <si>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</si>
  <si>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</si>
  <si>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</si>
  <si>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</si>
  <si>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</si>
  <si>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</si>
  <si>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</si>
  <si>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</si>
  <si>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</si>
  <si>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</si>
  <si>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</si>
  <si>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</si>
  <si>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</si>
  <si>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</si>
  <si>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</si>
  <si>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</si>
  <si>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</si>
  <si>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</si>
  <si>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</si>
  <si>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</si>
  <si>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</si>
  <si>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</si>
  <si>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</si>
  <si>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</si>
  <si>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</si>
  <si>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</si>
  <si>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</si>
  <si>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</si>
  <si>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</si>
  <si>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</si>
  <si>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</si>
  <si>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</si>
  <si>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</si>
  <si>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</si>
  <si>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</si>
  <si>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</si>
  <si>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</si>
  <si>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</si>
  <si>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</si>
  <si>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</si>
  <si>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</si>
  <si>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</si>
  <si>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</si>
  <si>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</si>
  <si>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</si>
  <si>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</si>
  <si>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</si>
  <si>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</si>
  <si>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</si>
  <si>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</si>
  <si>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</si>
  <si>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</si>
  <si>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</si>
  <si>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</si>
  <si>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</si>
  <si>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</si>
  <si>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</si>
  <si>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</si>
  <si>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</si>
  <si>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</si>
  <si>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</si>
  <si>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</si>
  <si>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</si>
  <si>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</si>
  <si>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</si>
  <si>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</si>
  <si>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</si>
  <si>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</si>
  <si>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</si>
  <si>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</si>
  <si>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</si>
  <si>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</si>
  <si>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</si>
  <si>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</si>
  <si>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</si>
  <si>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</si>
  <si>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</si>
  <si>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</si>
  <si>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</si>
  <si>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</si>
  <si>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</si>
  <si>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</si>
  <si>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</si>
  <si>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</si>
  <si>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</si>
  <si>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</si>
  <si>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</si>
  <si>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</si>
  <si>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</si>
  <si>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</si>
  <si>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</si>
  <si>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</si>
  <si>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</si>
  <si>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</si>
  <si>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</si>
  <si>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</si>
  <si>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</si>
  <si>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</si>
  <si>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</si>
  <si>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</si>
  <si>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</si>
  <si>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</si>
  <si>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</si>
  <si>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</si>
  <si>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</si>
  <si>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</si>
  <si>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</si>
  <si>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</si>
  <si>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</si>
  <si>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</si>
  <si>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</si>
  <si>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</si>
  <si>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</si>
  <si>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</si>
  <si>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</si>
  <si>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</si>
  <si>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</si>
  <si>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</si>
  <si>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</si>
  <si>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</si>
  <si>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</si>
  <si>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</si>
  <si>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</si>
  <si>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</si>
  <si>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</si>
  <si>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</si>
  <si>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</si>
  <si>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</si>
  <si>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</si>
  <si>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</si>
  <si>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</si>
  <si>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</si>
  <si>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</si>
  <si>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</si>
  <si>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</si>
  <si>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</si>
  <si>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</si>
  <si>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</si>
  <si>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</si>
  <si>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</si>
  <si>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</si>
  <si>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</si>
  <si>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</si>
  <si>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</si>
  <si>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</si>
  <si>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</si>
  <si>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</si>
  <si>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</si>
  <si>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</si>
  <si>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</si>
  <si>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</si>
  <si>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</si>
  <si>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</si>
  <si>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</si>
  <si>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</si>
  <si>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</si>
  <si>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</si>
  <si>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</si>
  <si>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</si>
  <si>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</si>
  <si>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</si>
  <si>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</si>
  <si>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</si>
  <si>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</si>
  <si>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</si>
  <si>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</si>
  <si>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</si>
  <si>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</si>
  <si>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</si>
  <si>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</si>
  <si>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</si>
  <si>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</si>
  <si>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</si>
  <si>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</si>
  <si>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</si>
  <si>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</si>
  <si>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</si>
  <si>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</si>
  <si>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</si>
  <si>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</si>
  <si>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</si>
  <si>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</si>
  <si>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</si>
  <si>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</si>
  <si>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</si>
  <si>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</si>
  <si>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</si>
  <si>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</si>
  <si>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</si>
  <si>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</si>
  <si>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</si>
  <si>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</si>
  <si>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</si>
  <si>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</si>
  <si>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</si>
  <si>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</si>
  <si>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</si>
  <si>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</si>
  <si>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</si>
  <si>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</si>
  <si>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</si>
  <si>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</si>
  <si>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</si>
  <si>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</si>
  <si>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</si>
  <si>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</si>
  <si>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</si>
  <si>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</si>
  <si>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</si>
  <si>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</si>
  <si>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</si>
  <si>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</si>
  <si>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</si>
  <si>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</si>
  <si>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</si>
  <si>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</si>
  <si>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</si>
  <si>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</si>
  <si>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</si>
  <si>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</si>
  <si>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</si>
  <si>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</si>
  <si>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</si>
  <si>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</si>
  <si>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</si>
  <si>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</si>
  <si>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</si>
  <si>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</si>
  <si>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</si>
  <si>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</si>
  <si>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</si>
  <si>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</si>
  <si>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</si>
  <si>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</si>
  <si>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</si>
  <si>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</si>
  <si>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</si>
  <si>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</si>
  <si>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</si>
  <si>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</si>
  <si>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</si>
  <si>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</si>
  <si>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</si>
  <si>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</si>
  <si>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</si>
  <si>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</si>
  <si>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</si>
  <si>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</si>
  <si>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</si>
  <si>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</si>
  <si>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</si>
  <si>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</si>
  <si>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</si>
  <si>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</si>
  <si>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</si>
  <si>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</si>
  <si>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</si>
  <si>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</si>
  <si>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</si>
  <si>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</si>
  <si>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</si>
  <si>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</si>
  <si>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</si>
  <si>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</si>
  <si>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</si>
  <si>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</si>
  <si>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</si>
  <si>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</si>
  <si>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</si>
  <si>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</si>
  <si>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</si>
  <si>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</si>
  <si>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</si>
  <si>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</si>
  <si>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</si>
  <si>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</si>
  <si>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</si>
  <si>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</si>
  <si>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</si>
  <si>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</si>
  <si>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</si>
  <si>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</si>
  <si>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</si>
  <si>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</si>
  <si>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</si>
  <si>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</si>
  <si>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</si>
  <si>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</si>
  <si>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</si>
  <si>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</si>
  <si>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</si>
  <si>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</si>
  <si>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</si>
  <si>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</si>
  <si>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</si>
  <si>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</si>
  <si>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</si>
  <si>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</si>
  <si>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</si>
  <si>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</si>
  <si>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</si>
  <si>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</si>
  <si>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</si>
  <si>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</si>
  <si>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</si>
  <si>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</si>
  <si>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</si>
  <si>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</si>
  <si>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</si>
  <si>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</si>
  <si>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</si>
  <si>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</si>
  <si>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</si>
  <si>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</si>
  <si>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</si>
  <si>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</si>
  <si>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</si>
  <si>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</si>
  <si>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</si>
  <si>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</si>
  <si>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</si>
  <si>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</si>
  <si>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</si>
  <si>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</si>
  <si>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</si>
  <si>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</si>
  <si>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</si>
  <si>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</si>
  <si>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</si>
  <si>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</si>
  <si>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</si>
  <si>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</si>
  <si>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</si>
  <si>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</si>
  <si>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</si>
  <si>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</si>
  <si>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</si>
  <si>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</si>
  <si>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</si>
  <si>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</si>
  <si>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</si>
  <si>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</si>
  <si>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</si>
  <si>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</si>
  <si>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</si>
  <si>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</si>
  <si>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</si>
  <si>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</si>
  <si>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</si>
  <si>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</si>
  <si>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</si>
  <si>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</si>
  <si>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</si>
  <si>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</si>
  <si>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</si>
  <si>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</si>
  <si>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</si>
  <si>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</si>
  <si>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</si>
  <si>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</si>
  <si>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</si>
  <si>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</si>
  <si>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</si>
  <si>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</si>
  <si>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</si>
  <si>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</si>
  <si>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</si>
  <si>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</si>
  <si>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</si>
  <si>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</si>
  <si>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</si>
  <si>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</si>
  <si>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</si>
  <si>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</si>
  <si>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</si>
  <si>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</si>
  <si>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</si>
  <si>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</si>
  <si>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</si>
  <si>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</si>
  <si>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</si>
  <si>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</si>
  <si>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</si>
  <si>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</si>
  <si>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</si>
  <si>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</si>
  <si>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</si>
  <si>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</si>
  <si>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</si>
  <si>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</si>
  <si>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</si>
  <si>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</si>
  <si>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</si>
  <si>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</si>
  <si>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</si>
  <si>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</si>
  <si>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</si>
  <si>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</si>
  <si>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</si>
  <si>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</si>
  <si>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</si>
  <si>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</si>
  <si>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</si>
  <si>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</si>
  <si>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</si>
  <si>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</si>
  <si>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</si>
  <si>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</si>
  <si>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</si>
  <si>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</si>
  <si>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</si>
  <si>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</si>
  <si>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</si>
  <si>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</si>
  <si>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</si>
  <si>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</si>
  <si>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</si>
  <si>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</si>
  <si>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</si>
  <si>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</si>
  <si>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</si>
  <si>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</si>
  <si>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</si>
  <si>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</si>
  <si>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</si>
  <si>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</si>
  <si>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</si>
  <si>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</si>
  <si>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</si>
  <si>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</si>
  <si>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</si>
  <si>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</si>
  <si>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</si>
  <si>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</si>
  <si>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</si>
  <si>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</si>
  <si>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</si>
  <si>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</si>
  <si>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</si>
  <si>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</si>
  <si>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</si>
  <si>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</si>
  <si>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</si>
  <si>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</si>
  <si>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</si>
  <si>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</si>
  <si>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</si>
  <si>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</si>
  <si>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</si>
  <si>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</si>
  <si>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</si>
  <si>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</si>
  <si>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</si>
  <si>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</si>
  <si>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</si>
  <si>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</si>
  <si>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</si>
  <si>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</si>
  <si>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</si>
  <si>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</si>
  <si>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</si>
  <si>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</si>
  <si>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</si>
  <si>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</si>
  <si>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</si>
  <si>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</si>
  <si>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</si>
  <si>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</si>
  <si>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</si>
  <si>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</si>
  <si>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</si>
  <si>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</si>
  <si>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</si>
  <si>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</si>
  <si>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</si>
  <si>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</si>
  <si>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</si>
  <si>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</si>
  <si>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</si>
  <si>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</si>
  <si>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</si>
  <si>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</si>
  <si>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</si>
  <si>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</si>
  <si>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</si>
  <si>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</si>
  <si>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</si>
  <si>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</si>
  <si>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</si>
  <si>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</si>
  <si>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</si>
  <si>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</si>
  <si>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</si>
  <si>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</si>
  <si>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</si>
  <si>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</si>
  <si>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</si>
  <si>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</si>
  <si>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</si>
  <si>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</si>
  <si>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</si>
  <si>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</si>
  <si>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</si>
  <si>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</si>
  <si>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</si>
  <si>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</si>
  <si>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</si>
  <si>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</si>
  <si>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</si>
  <si>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</si>
  <si>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</si>
  <si>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</si>
  <si>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</si>
  <si>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</si>
  <si>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</si>
  <si>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</si>
  <si>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</si>
  <si>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</si>
  <si>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</si>
  <si>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</si>
  <si>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</si>
  <si>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</si>
  <si>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</si>
  <si>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</si>
  <si>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</si>
  <si>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</si>
  <si>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</si>
  <si>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</si>
  <si>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</si>
  <si>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</si>
  <si>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</si>
  <si>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</si>
  <si>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</si>
  <si>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</si>
  <si>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</si>
  <si>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</si>
  <si>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</si>
  <si>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</si>
  <si>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</si>
  <si>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</si>
  <si>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</si>
  <si>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</si>
  <si>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</si>
  <si>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</si>
  <si>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</si>
  <si>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</si>
  <si>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</si>
  <si>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</si>
  <si>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</si>
  <si>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</si>
  <si>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</si>
  <si>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</si>
  <si>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</si>
  <si>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</si>
  <si>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</si>
  <si>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</si>
  <si>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</si>
  <si>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</si>
  <si>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</si>
  <si>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</si>
  <si>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</si>
  <si>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</si>
  <si>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</si>
  <si>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</si>
  <si>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</si>
  <si>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</si>
  <si>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</si>
  <si>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</si>
  <si>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</si>
  <si>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</si>
  <si>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</si>
  <si>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</si>
  <si>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</si>
  <si>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</si>
  <si>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</si>
  <si>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</si>
  <si>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</si>
  <si>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</si>
  <si>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</si>
  <si>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</si>
  <si>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</si>
  <si>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</si>
  <si>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</si>
  <si>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</si>
  <si>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</si>
  <si>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</si>
  <si>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</si>
  <si>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</si>
  <si>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</si>
  <si>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</si>
  <si>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</si>
  <si>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</si>
  <si>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</si>
  <si>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</si>
  <si>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</si>
  <si>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</si>
  <si>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</si>
  <si>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</si>
  <si>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</si>
  <si>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</si>
  <si>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</si>
  <si>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</si>
  <si>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</si>
  <si>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</si>
  <si>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</si>
  <si>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</si>
  <si>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</si>
  <si>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</si>
  <si>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</si>
  <si>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</si>
  <si>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</si>
  <si>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</si>
  <si>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</si>
  <si>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</si>
  <si>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</si>
  <si>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</si>
  <si>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</si>
  <si>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</si>
  <si>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</si>
  <si>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</si>
  <si>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</si>
  <si>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</si>
  <si>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</si>
  <si>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</si>
  <si>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</si>
  <si>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</si>
  <si>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</si>
  <si>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</si>
  <si>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</si>
  <si>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</si>
  <si>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</si>
  <si>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</si>
  <si>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</si>
  <si>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</si>
  <si>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</si>
  <si>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</si>
  <si>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</si>
  <si>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</si>
  <si>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</si>
  <si>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</si>
  <si>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</si>
  <si>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</si>
  <si>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</si>
  <si>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</si>
  <si>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</si>
  <si>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</si>
  <si>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</si>
  <si>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</si>
  <si>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</si>
  <si>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</si>
  <si>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</si>
  <si>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</si>
  <si>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</si>
  <si>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</si>
  <si>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</si>
  <si>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</si>
  <si>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</si>
  <si>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</si>
  <si>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</si>
  <si>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</si>
  <si>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</si>
  <si>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</si>
  <si>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</si>
  <si>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</si>
  <si>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</si>
  <si>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</si>
  <si>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</si>
  <si>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</si>
  <si>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</si>
  <si>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</si>
  <si>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</si>
  <si>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</si>
  <si>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</si>
  <si>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</si>
  <si>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</si>
  <si>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</si>
  <si>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</si>
  <si>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</si>
  <si>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</si>
  <si>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</si>
  <si>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</si>
  <si>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</si>
  <si>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</si>
  <si>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</si>
  <si>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</si>
  <si>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</si>
  <si>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</si>
  <si>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</si>
  <si>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</si>
  <si>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</si>
  <si>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</si>
  <si>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</si>
  <si>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</si>
  <si>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</si>
  <si>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</si>
  <si>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</si>
  <si>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</si>
  <si>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</si>
  <si>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</si>
  <si>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</si>
  <si>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</si>
  <si>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</si>
  <si>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</si>
  <si>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</si>
  <si>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</si>
  <si>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</si>
  <si>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</si>
  <si>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</si>
  <si>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</si>
  <si>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</si>
  <si>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</si>
  <si>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</si>
  <si>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</si>
  <si>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</si>
  <si>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</si>
  <si>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</si>
  <si>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</si>
  <si>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</si>
  <si>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</si>
  <si>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</si>
  <si>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</si>
  <si>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</si>
  <si>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</si>
  <si>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</si>
  <si>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</si>
  <si>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</si>
  <si>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</si>
  <si>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</si>
  <si>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</si>
  <si>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</si>
  <si>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</si>
  <si>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</si>
  <si>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</si>
  <si>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</si>
  <si>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</si>
  <si>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</si>
  <si>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</si>
  <si>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</si>
  <si>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</si>
  <si>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</si>
  <si>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</si>
  <si>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</si>
  <si>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</si>
  <si>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</si>
  <si>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</si>
  <si>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</si>
  <si>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</si>
  <si>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</si>
  <si>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</si>
  <si>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</si>
  <si>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</si>
  <si>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</si>
  <si>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</si>
  <si>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</si>
  <si>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</si>
  <si>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</si>
  <si>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</si>
  <si>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</si>
  <si>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</si>
  <si>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</si>
  <si>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</si>
  <si>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</si>
  <si>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</si>
  <si>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</si>
  <si>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</si>
  <si>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</si>
  <si>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</si>
  <si>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</si>
  <si>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</si>
  <si>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</si>
  <si>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</si>
  <si>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</si>
  <si>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</si>
  <si>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</si>
  <si>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</si>
  <si>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</si>
  <si>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</si>
  <si>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</si>
  <si>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</si>
  <si>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</si>
  <si>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</si>
  <si>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</si>
  <si>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</si>
  <si>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</si>
  <si>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</si>
  <si>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</si>
  <si>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</si>
  <si>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</si>
  <si>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</si>
  <si>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</si>
  <si>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</si>
  <si>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</si>
  <si>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</si>
  <si>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</si>
  <si>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</si>
  <si>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</si>
  <si>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</si>
  <si>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</si>
  <si>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</si>
  <si>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</si>
  <si>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</si>
  <si>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</si>
  <si>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</si>
  <si>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</si>
  <si>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</si>
  <si>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</si>
  <si>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</si>
  <si>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</si>
  <si>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</si>
  <si>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</si>
  <si>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</si>
  <si>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</si>
  <si>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</si>
  <si>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</si>
  <si>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</si>
  <si>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</si>
  <si>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</si>
  <si>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</si>
  <si>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</si>
  <si>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</si>
  <si>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</si>
  <si>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</si>
  <si>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</si>
  <si>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</si>
  <si>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</si>
  <si>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</si>
  <si>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</si>
  <si>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</si>
  <si>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</si>
  <si>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</si>
  <si>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</si>
  <si>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</si>
  <si>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</si>
  <si>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</si>
  <si>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</si>
  <si>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</si>
  <si>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</si>
  <si>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</si>
  <si>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</si>
  <si>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</si>
  <si>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</si>
  <si>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</si>
  <si>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</si>
  <si>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</si>
  <si>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</si>
  <si>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</si>
  <si>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</si>
  <si>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</si>
  <si>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</si>
  <si>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</si>
  <si>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</si>
  <si>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</si>
  <si>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</si>
  <si>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</si>
  <si>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</si>
  <si>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</si>
  <si>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</si>
  <si>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</si>
  <si>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</si>
  <si>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</si>
  <si>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</si>
  <si>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</si>
  <si>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</si>
  <si>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</si>
  <si>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</si>
  <si>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</si>
  <si>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</si>
  <si>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</si>
  <si>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</si>
  <si>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</si>
  <si>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</si>
  <si>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</si>
  <si>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</si>
  <si>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</si>
  <si>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</si>
  <si>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</si>
  <si>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</si>
  <si>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</si>
  <si>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</si>
  <si>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</si>
  <si>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</si>
  <si>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</si>
  <si>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</si>
  <si>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</si>
  <si>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</si>
  <si>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</si>
  <si>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</si>
  <si>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</si>
  <si>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</si>
  <si>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</si>
  <si>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</si>
  <si>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</si>
  <si>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</si>
  <si>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</si>
  <si>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</si>
  <si>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</si>
  <si>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</si>
  <si>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</si>
  <si>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</si>
  <si>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</si>
  <si>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</si>
  <si>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</si>
  <si>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</si>
  <si>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</si>
  <si>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</si>
  <si>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</si>
  <si>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</si>
  <si>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</si>
  <si>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</si>
  <si>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</si>
  <si>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</si>
  <si>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</si>
  <si>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</si>
  <si>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</si>
  <si>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</si>
  <si>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</si>
  <si>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</si>
  <si>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</si>
  <si>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</si>
  <si>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</si>
  <si>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</si>
  <si>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</si>
  <si>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</si>
  <si>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</si>
  <si>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</si>
  <si>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</si>
  <si>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</si>
  <si>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</si>
  <si>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</si>
  <si>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</si>
  <si>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</si>
  <si>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</si>
  <si>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</si>
  <si>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</si>
  <si>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</si>
  <si>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</si>
  <si>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</si>
  <si>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</si>
  <si>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</si>
  <si>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</si>
  <si>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</si>
  <si>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</si>
  <si>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</si>
  <si>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</si>
  <si>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</si>
  <si>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</si>
  <si>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</si>
  <si>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</si>
  <si>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</si>
  <si>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</si>
  <si>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</si>
  <si>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</si>
  <si>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</si>
  <si>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</si>
  <si>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</si>
  <si>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</si>
  <si>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</si>
  <si>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</si>
  <si>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</si>
  <si>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</si>
  <si>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</si>
  <si>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</si>
  <si>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</si>
  <si>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</si>
  <si>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</si>
  <si>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</si>
  <si>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</si>
  <si>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</si>
  <si>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</si>
  <si>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</si>
  <si>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</si>
  <si>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</si>
  <si>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</si>
  <si>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</si>
  <si>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</si>
  <si>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</si>
  <si>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</si>
  <si>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</si>
  <si>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</si>
  <si>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</si>
  <si>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</si>
  <si>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</si>
  <si>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</si>
  <si>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</si>
  <si>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</si>
  <si>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</si>
  <si>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</si>
  <si>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</si>
  <si>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</si>
  <si>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</si>
  <si>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</si>
  <si>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</si>
  <si>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</si>
  <si>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</si>
  <si>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</si>
  <si>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</si>
  <si>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</si>
  <si>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</si>
  <si>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</si>
  <si>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</si>
  <si>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</si>
  <si>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</si>
  <si>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</si>
  <si>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</si>
  <si>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</si>
  <si>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</si>
  <si>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</si>
  <si>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</si>
  <si>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</si>
  <si>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</si>
  <si>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</si>
  <si>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</si>
  <si>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</si>
  <si>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</si>
  <si>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</si>
  <si>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</si>
  <si>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</si>
  <si>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</si>
  <si>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</si>
  <si>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</si>
  <si>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</si>
  <si>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</si>
  <si>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</si>
  <si>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</si>
  <si>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</si>
  <si>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</si>
  <si>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</si>
  <si>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</si>
  <si>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</si>
  <si>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</si>
  <si>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</si>
  <si>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</si>
  <si>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</si>
  <si>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</si>
  <si>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</si>
  <si>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</si>
  <si>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</si>
  <si>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</si>
  <si>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</si>
  <si>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</si>
  <si>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</si>
  <si>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</si>
  <si>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</si>
  <si>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</si>
  <si>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</si>
  <si>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</si>
  <si>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</si>
  <si>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</si>
  <si>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</si>
  <si>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</si>
  <si>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</si>
  <si>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</si>
  <si>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</si>
  <si>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</si>
  <si>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</si>
  <si>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</si>
  <si>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</si>
  <si>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</si>
  <si>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</si>
  <si>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</si>
  <si>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</si>
  <si>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</si>
  <si>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</si>
  <si>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</si>
  <si>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</si>
  <si>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</si>
  <si>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</si>
  <si>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</si>
  <si>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</si>
  <si>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</si>
  <si>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</si>
  <si>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</si>
  <si>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</si>
  <si>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</si>
  <si>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</si>
  <si>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</si>
  <si>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</si>
  <si>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</si>
  <si>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</si>
  <si>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</si>
  <si>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</si>
  <si>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</si>
  <si>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</si>
  <si>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</si>
  <si>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</si>
  <si>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</si>
  <si>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</si>
  <si>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</si>
  <si>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</si>
  <si>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</si>
  <si>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</si>
  <si>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</si>
  <si>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</si>
  <si>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</si>
  <si>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</si>
  <si>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</si>
  <si>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</si>
  <si>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</si>
  <si>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</si>
  <si>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</si>
  <si>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</si>
  <si>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</si>
  <si>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</si>
  <si>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</si>
  <si>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</si>
  <si>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</si>
  <si>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</si>
  <si>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</si>
  <si>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</si>
  <si>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</si>
  <si>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</si>
  <si>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</si>
  <si>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</si>
  <si>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</si>
  <si>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</si>
  <si>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</si>
  <si>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</si>
  <si>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</si>
  <si>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</si>
  <si>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</si>
  <si>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</si>
  <si>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</si>
  <si>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</si>
  <si>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</si>
  <si>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</si>
  <si>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</si>
  <si>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</si>
  <si>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</si>
  <si>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</si>
  <si>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</si>
  <si>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</si>
  <si>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</si>
  <si>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</si>
  <si>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</si>
  <si>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</si>
  <si>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</si>
  <si>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</si>
  <si>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</si>
  <si>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</si>
  <si>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</si>
  <si>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</si>
  <si>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</si>
  <si>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</si>
  <si>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</si>
  <si>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</si>
  <si>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</si>
  <si>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</si>
  <si>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</si>
  <si>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</si>
  <si>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</si>
  <si>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</si>
  <si>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</si>
  <si>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</si>
  <si>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</si>
  <si>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</si>
  <si>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</si>
  <si>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</si>
  <si>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</si>
  <si>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</si>
  <si>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</si>
  <si>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</si>
  <si>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</si>
  <si>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</si>
  <si>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</si>
  <si>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</si>
  <si>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</si>
  <si>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</si>
  <si>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</si>
  <si>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</si>
  <si>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</si>
  <si>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</si>
  <si>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</si>
  <si>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</si>
  <si>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</si>
  <si>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</si>
  <si>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</si>
  <si>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</si>
  <si>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</si>
  <si>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</si>
  <si>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</si>
  <si>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</si>
  <si>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</si>
  <si>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</si>
  <si>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</si>
  <si>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</si>
  <si>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</si>
  <si>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</si>
  <si>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</si>
  <si>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</si>
  <si>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</si>
  <si>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</si>
  <si>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</si>
  <si>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</si>
  <si>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</si>
  <si>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</si>
  <si>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</si>
  <si>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</si>
  <si>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</si>
  <si>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</si>
  <si>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</si>
  <si>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</si>
  <si>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</si>
  <si>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</si>
  <si>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</si>
  <si>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</si>
  <si>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</si>
  <si>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</si>
  <si>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</si>
  <si>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</si>
  <si>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</si>
  <si>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</si>
  <si>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</si>
  <si>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</si>
  <si>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</si>
  <si>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</si>
  <si>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</si>
  <si>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</si>
  <si>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</si>
  <si>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</si>
  <si>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</si>
  <si>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</si>
  <si>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</si>
  <si>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</si>
  <si>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</si>
  <si>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</si>
  <si>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</si>
  <si>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</si>
  <si>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</si>
  <si>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</si>
  <si>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</si>
  <si>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</si>
  <si>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</si>
  <si>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</si>
  <si>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</si>
  <si>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</si>
  <si>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</si>
  <si>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</si>
  <si>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</si>
  <si>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</si>
  <si>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</si>
  <si>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</si>
  <si>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</si>
  <si>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</si>
  <si>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</si>
  <si>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</si>
  <si>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</si>
  <si>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</si>
  <si>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</si>
  <si>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</si>
  <si>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</si>
  <si>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</si>
  <si>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</si>
  <si>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</si>
  <si>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</si>
  <si>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</si>
  <si>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</si>
  <si>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</si>
  <si>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</si>
  <si>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</si>
  <si>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</si>
  <si>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</si>
  <si>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</si>
  <si>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</si>
  <si>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</si>
  <si>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</si>
  <si>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</si>
  <si>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</si>
  <si>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</si>
  <si>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</si>
  <si>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</si>
  <si>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</si>
  <si>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</si>
  <si>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</si>
  <si>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</si>
  <si>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</si>
  <si>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</si>
  <si>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</si>
  <si>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</si>
  <si>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</si>
  <si>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</si>
  <si>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</si>
  <si>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</si>
  <si>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</si>
  <si>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</si>
  <si>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</si>
  <si>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</si>
  <si>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</si>
  <si>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</si>
  <si>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</si>
  <si>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</si>
  <si>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</si>
  <si>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</si>
  <si>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</si>
  <si>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</si>
  <si>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</si>
  <si>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</si>
  <si>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</si>
  <si>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</si>
  <si>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</si>
  <si>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</si>
  <si>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</si>
  <si>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</si>
  <si>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</si>
  <si>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</si>
  <si>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</si>
  <si>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</si>
  <si>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</si>
  <si>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</si>
  <si>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</si>
  <si>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</si>
  <si>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</si>
  <si>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</si>
  <si>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</si>
  <si>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</si>
  <si>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</si>
  <si>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</si>
  <si>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</si>
  <si>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</si>
  <si>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</si>
  <si>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</si>
  <si>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</si>
  <si>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</si>
  <si>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</si>
  <si>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</si>
  <si>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</si>
  <si>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</si>
  <si>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</si>
  <si>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</si>
  <si>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</si>
  <si>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</si>
  <si>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</si>
  <si>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</si>
  <si>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</si>
  <si>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</si>
  <si>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</si>
  <si>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</si>
  <si>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</si>
  <si>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</si>
  <si>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</si>
  <si>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</si>
  <si>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</si>
  <si>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</si>
  <si>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</si>
  <si>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</si>
  <si>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</si>
  <si>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</si>
  <si>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</si>
  <si>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</si>
  <si>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</si>
  <si>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</si>
  <si>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</si>
  <si>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</si>
  <si>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</si>
  <si>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</si>
  <si>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</si>
  <si>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</si>
  <si>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</si>
  <si>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</si>
  <si>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</si>
  <si>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</si>
  <si>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</si>
  <si>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</si>
  <si>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</si>
  <si>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</si>
  <si>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</si>
  <si>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</si>
  <si>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</si>
  <si>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</si>
  <si>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</si>
  <si>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</si>
  <si>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</si>
  <si>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</si>
  <si>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</si>
  <si>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</si>
  <si>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</si>
  <si>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</si>
  <si>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</si>
  <si>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</si>
  <si>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</si>
  <si>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</si>
  <si>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</si>
  <si>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</si>
  <si>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</si>
  <si>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</si>
  <si>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</si>
  <si>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</si>
  <si>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</si>
  <si>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</si>
  <si>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</si>
  <si>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</si>
  <si>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</si>
  <si>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</si>
  <si>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</si>
  <si>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</si>
  <si>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</si>
  <si>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</si>
  <si>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</si>
  <si>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</si>
  <si>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</si>
  <si>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</si>
  <si>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</si>
  <si>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</si>
  <si>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</si>
  <si>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</si>
  <si>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</si>
  <si>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</si>
  <si>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</si>
  <si>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</si>
  <si>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</si>
  <si>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</si>
  <si>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</si>
  <si>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</si>
  <si>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</si>
  <si>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</si>
  <si>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</si>
  <si>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</si>
  <si>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</si>
  <si>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</si>
  <si>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</si>
  <si>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</si>
  <si>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</si>
  <si>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</si>
  <si>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</si>
  <si>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</si>
  <si>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</si>
  <si>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</si>
  <si>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</si>
  <si>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</si>
  <si>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</si>
  <si>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</si>
  <si>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</si>
  <si>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</si>
  <si>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</si>
  <si>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</si>
  <si>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</si>
  <si>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</si>
  <si>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</si>
  <si>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</si>
  <si>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</si>
  <si>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</si>
  <si>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</si>
  <si>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</si>
  <si>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</si>
  <si>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</si>
  <si>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</si>
  <si>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</si>
  <si>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</si>
  <si>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</si>
  <si>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</si>
  <si>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</si>
  <si>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</si>
  <si>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</si>
  <si>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</si>
  <si>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</si>
  <si>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</si>
  <si>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</si>
  <si>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</si>
  <si>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</si>
  <si>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</si>
  <si>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</si>
  <si>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</si>
  <si>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</si>
  <si>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</si>
  <si>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</si>
  <si>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</si>
  <si>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</si>
  <si>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</si>
  <si>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</si>
  <si>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</si>
  <si>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</si>
  <si>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</si>
  <si>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</si>
  <si>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</si>
  <si>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</si>
  <si>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</si>
  <si>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</si>
  <si>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</si>
  <si>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</si>
  <si>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</si>
  <si>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</si>
  <si>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</si>
  <si>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</si>
  <si>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</si>
  <si>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</si>
  <si>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</si>
  <si>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</si>
  <si>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</si>
  <si>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</si>
  <si>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</si>
  <si>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</si>
  <si>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</si>
  <si>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</si>
  <si>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</si>
  <si>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</si>
  <si>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</si>
  <si>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</si>
  <si>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</si>
  <si>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</si>
  <si>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</si>
  <si>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</si>
  <si>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</si>
  <si>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</si>
  <si>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</si>
  <si>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</si>
  <si>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</si>
  <si>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</si>
  <si>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</si>
  <si>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</si>
  <si>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</si>
  <si>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</si>
  <si>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</si>
  <si>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</si>
  <si>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</si>
  <si>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</si>
  <si>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</si>
  <si>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</si>
  <si>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</si>
  <si>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</si>
  <si>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</si>
  <si>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</si>
  <si>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</si>
  <si>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</si>
  <si>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</si>
  <si>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</si>
  <si>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</si>
  <si>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</si>
  <si>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</si>
  <si>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</si>
  <si>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</si>
  <si>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</si>
  <si>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</si>
  <si>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</si>
  <si>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</si>
  <si>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</si>
  <si>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</si>
  <si>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</si>
  <si>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</si>
  <si>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</si>
  <si>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</si>
  <si>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</si>
  <si>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</si>
  <si>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</si>
  <si>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</si>
  <si>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</si>
  <si>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</si>
  <si>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</si>
  <si>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</si>
  <si>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</si>
  <si>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</si>
  <si>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</si>
  <si>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</si>
  <si>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</si>
  <si>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</si>
  <si>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</si>
  <si>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</si>
  <si>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</si>
  <si>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</si>
  <si>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</si>
  <si>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</si>
  <si>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</si>
  <si>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</si>
  <si>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</si>
  <si>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</si>
  <si>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</si>
  <si>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</si>
  <si>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</si>
  <si>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</si>
  <si>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</si>
  <si>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</si>
  <si>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</si>
  <si>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</si>
  <si>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</si>
  <si>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</si>
  <si>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</si>
  <si>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</si>
  <si>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</si>
  <si>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</si>
  <si>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</si>
  <si>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</si>
  <si>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</si>
  <si>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</si>
  <si>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</si>
  <si>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</si>
  <si>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</si>
  <si>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</si>
  <si>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</si>
  <si>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</si>
  <si>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</si>
  <si>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</si>
  <si>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</si>
  <si>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</si>
  <si>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</si>
  <si>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</si>
  <si>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</si>
  <si>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</si>
  <si>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</si>
  <si>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</si>
  <si>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</si>
  <si>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</si>
  <si>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</si>
  <si>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</si>
  <si>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</si>
  <si>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</si>
  <si>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</si>
  <si>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</si>
  <si>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</si>
  <si>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</si>
  <si>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</si>
  <si>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</si>
  <si>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</si>
  <si>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</si>
  <si>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</si>
  <si>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</si>
  <si>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</si>
  <si>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</si>
  <si>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</si>
  <si>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</si>
  <si>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</si>
  <si>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</si>
  <si>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</si>
  <si>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</si>
  <si>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</si>
  <si>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</si>
  <si>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</si>
  <si>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</si>
  <si>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</si>
  <si>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</si>
  <si>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</si>
  <si>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</si>
  <si>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</si>
  <si>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</si>
  <si>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</si>
  <si>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</si>
  <si>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</si>
  <si>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</si>
  <si>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</si>
  <si>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</si>
  <si>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</si>
  <si>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</si>
  <si>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</si>
  <si>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</si>
  <si>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</si>
  <si>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</si>
  <si>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</si>
  <si>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</si>
  <si>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</si>
  <si>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</si>
  <si>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</si>
  <si>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</si>
  <si>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</si>
  <si>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</si>
  <si>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</si>
  <si>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</si>
  <si>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</si>
  <si>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</si>
  <si>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</si>
  <si>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</si>
  <si>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</si>
  <si>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</si>
  <si>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</si>
  <si>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</si>
  <si>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</si>
  <si>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</si>
  <si>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</si>
  <si>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</si>
  <si>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</si>
  <si>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</si>
  <si>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</si>
  <si>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</si>
  <si>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</si>
  <si>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</si>
  <si>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</si>
  <si>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</si>
  <si>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</si>
  <si>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</si>
  <si>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</si>
  <si>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</si>
  <si>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</si>
  <si>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</si>
  <si>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</si>
  <si>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</si>
  <si>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</si>
  <si>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</si>
  <si>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</si>
  <si>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</si>
  <si>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</si>
  <si>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</si>
  <si>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</si>
  <si>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</si>
  <si>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</si>
  <si>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</si>
  <si>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</si>
  <si>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</si>
  <si>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</si>
  <si>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</si>
  <si>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</si>
  <si>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</si>
  <si>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</si>
  <si>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</si>
  <si>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</si>
  <si>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</si>
  <si>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</si>
  <si>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</si>
  <si>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</si>
  <si>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</si>
  <si>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</si>
  <si>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</si>
  <si>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</si>
  <si>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</si>
  <si>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</si>
  <si>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</si>
  <si>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</si>
  <si>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</si>
  <si>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</si>
  <si>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</si>
  <si>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</si>
  <si>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</si>
  <si>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</si>
  <si>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</si>
  <si>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</si>
  <si>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</si>
  <si>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</si>
  <si>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</si>
  <si>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</si>
  <si>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</si>
  <si>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</si>
  <si>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</si>
  <si>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</si>
  <si>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</si>
  <si>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</si>
  <si>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</si>
  <si>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</si>
  <si>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</si>
  <si>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</si>
  <si>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</si>
  <si>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</si>
  <si>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</si>
  <si>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</si>
  <si>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</si>
  <si>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</si>
  <si>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</si>
  <si>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</si>
  <si>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</si>
  <si>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</si>
  <si>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</si>
  <si>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</si>
  <si>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</si>
  <si>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</si>
  <si>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</si>
  <si>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</si>
  <si>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</si>
  <si>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</si>
  <si>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</si>
  <si>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</si>
  <si>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</si>
  <si>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</si>
  <si>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</si>
  <si>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</si>
  <si>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</si>
  <si>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</si>
  <si>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</si>
  <si>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</si>
  <si>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</si>
  <si>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</si>
  <si>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</si>
  <si>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</si>
  <si>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</si>
  <si>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</si>
  <si>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</si>
  <si>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</si>
  <si>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</si>
  <si>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</si>
  <si>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</si>
  <si>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</si>
  <si>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</si>
  <si>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</si>
  <si>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</si>
  <si>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</si>
  <si>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</si>
  <si>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</si>
  <si>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</si>
  <si>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</si>
  <si>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</si>
  <si>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</si>
  <si>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</si>
  <si>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</si>
  <si>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</si>
  <si>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</si>
  <si>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</si>
  <si>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</si>
  <si>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</si>
  <si>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</si>
  <si>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</si>
  <si>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</si>
  <si>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</si>
  <si>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</si>
  <si>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</si>
  <si>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</si>
  <si>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</si>
  <si>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</si>
  <si>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</si>
  <si>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</si>
  <si>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</si>
  <si>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</si>
  <si>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</si>
  <si>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</si>
  <si>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</si>
  <si>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</si>
  <si>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</si>
  <si>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</si>
  <si>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</si>
  <si>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</si>
  <si>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</si>
  <si>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</si>
  <si>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</si>
  <si>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</si>
  <si>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</si>
  <si>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</si>
  <si>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</si>
  <si>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</si>
  <si>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</si>
  <si>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</si>
  <si>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</si>
  <si>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</si>
  <si>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</si>
  <si>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</si>
  <si>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</si>
  <si>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</si>
  <si>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</si>
  <si>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</si>
  <si>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</si>
  <si>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</si>
  <si>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</si>
  <si>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</si>
  <si>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</si>
  <si>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</si>
  <si>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</si>
  <si>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</si>
  <si>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</si>
  <si>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</si>
  <si>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</si>
  <si>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</si>
  <si>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</si>
  <si>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</si>
  <si>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</si>
  <si>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</si>
  <si>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</si>
  <si>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</si>
  <si>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</si>
  <si>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</si>
  <si>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</si>
  <si>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</si>
  <si>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</si>
  <si>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</si>
  <si>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</si>
  <si>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</si>
  <si>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</si>
  <si>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</si>
  <si>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</si>
  <si>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</si>
  <si>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</si>
  <si>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</si>
  <si>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</si>
  <si>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</si>
  <si>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</si>
  <si>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</si>
  <si>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</si>
  <si>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</si>
  <si>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</si>
  <si>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</si>
  <si>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</si>
  <si>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</si>
  <si>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</si>
  <si>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</si>
  <si>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</si>
  <si>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</si>
  <si>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</si>
  <si>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</si>
  <si>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</si>
  <si>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</si>
  <si>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</si>
  <si>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</si>
  <si>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</si>
  <si>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</si>
  <si>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</si>
  <si>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</si>
  <si>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</si>
  <si>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</si>
  <si>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</si>
  <si>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</si>
  <si>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</si>
  <si>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</si>
  <si>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</si>
  <si>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</si>
  <si>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</si>
  <si>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</si>
  <si>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</si>
  <si>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</si>
  <si>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</si>
  <si>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</si>
  <si>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</si>
  <si>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</si>
  <si>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</si>
  <si>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</si>
  <si>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</si>
  <si>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</si>
  <si>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</si>
  <si>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</si>
  <si>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</si>
  <si>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</si>
  <si>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</si>
  <si>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</si>
  <si>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</si>
  <si>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</si>
  <si>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</si>
  <si>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</si>
  <si>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</si>
  <si>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</si>
  <si>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</si>
  <si>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</si>
  <si>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</si>
  <si>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</si>
  <si>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</si>
  <si>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</si>
  <si>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</si>
  <si>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</si>
  <si>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</si>
  <si>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</si>
  <si>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</si>
  <si>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</si>
  <si>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</si>
  <si>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</si>
  <si>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</si>
  <si>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</si>
  <si>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</si>
  <si>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</si>
  <si>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</si>
  <si>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</si>
  <si>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</si>
  <si>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</si>
  <si>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</si>
  <si>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</si>
  <si>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</si>
  <si>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</si>
  <si>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</si>
  <si>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</si>
  <si>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</si>
  <si>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</si>
  <si>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</si>
  <si>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</si>
  <si>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</si>
  <si>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</si>
  <si>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</si>
  <si>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</si>
  <si>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</si>
  <si>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</si>
  <si>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</si>
  <si>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</si>
  <si>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</si>
  <si>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</si>
  <si>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</si>
  <si>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</si>
  <si>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</si>
  <si>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</si>
  <si>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</si>
  <si>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</si>
  <si>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</si>
  <si>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</si>
  <si>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</si>
  <si>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</si>
  <si>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</si>
  <si>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</si>
  <si>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</si>
  <si>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</si>
  <si>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</si>
  <si>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</si>
  <si>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</si>
  <si>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</si>
  <si>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</si>
  <si>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</si>
  <si>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</si>
  <si>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</si>
  <si>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</si>
  <si>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</si>
  <si>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</si>
  <si>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</si>
  <si>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</si>
  <si>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</si>
  <si>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</si>
  <si>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</si>
  <si>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</si>
  <si>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</si>
  <si>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</si>
  <si>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</si>
  <si>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</si>
  <si>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</si>
  <si>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</si>
  <si>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</si>
  <si>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</si>
  <si>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</si>
  <si>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</si>
  <si>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</si>
  <si>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</si>
  <si>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</si>
  <si>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</si>
  <si>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</si>
  <si>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</si>
  <si>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</si>
  <si>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</si>
  <si>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</si>
  <si>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</si>
  <si>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</si>
  <si>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</si>
  <si>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</si>
  <si>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</si>
  <si>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</si>
  <si>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</si>
  <si>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</si>
  <si>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</si>
  <si>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</si>
  <si>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</si>
  <si>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</si>
  <si>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</si>
  <si>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</si>
  <si>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</si>
  <si>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</si>
  <si>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</si>
  <si>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</si>
  <si>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</si>
  <si>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</si>
  <si>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</si>
  <si>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</si>
  <si>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</si>
  <si>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</si>
  <si>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</si>
  <si>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</si>
  <si>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</si>
  <si>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</si>
  <si>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</si>
  <si>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</si>
  <si>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</si>
  <si>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</si>
  <si>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</si>
  <si>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</si>
  <si>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</si>
  <si>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</si>
  <si>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</si>
  <si>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</si>
  <si>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</si>
  <si>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</si>
  <si>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</si>
  <si>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</si>
  <si>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</si>
  <si>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</si>
  <si>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</si>
  <si>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</si>
  <si>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</si>
  <si>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</si>
  <si>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</si>
  <si>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</si>
  <si>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</si>
  <si>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</si>
  <si>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</si>
  <si>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</si>
  <si>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</si>
  <si>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</si>
  <si>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</si>
  <si>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</si>
  <si>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</si>
  <si>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</si>
  <si>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</si>
  <si>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</si>
  <si>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</si>
  <si>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</si>
  <si>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</si>
  <si>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</si>
  <si>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</si>
  <si>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</si>
  <si>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</si>
  <si>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</si>
  <si>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</si>
  <si>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</si>
  <si>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</si>
  <si>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</si>
  <si>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</si>
  <si>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</si>
  <si>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</si>
  <si>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</si>
  <si>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</si>
  <si>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</si>
  <si>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</si>
  <si>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</si>
  <si>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</si>
  <si>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</si>
  <si>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</si>
  <si>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</si>
  <si>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</si>
  <si>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</si>
  <si>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</si>
  <si>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</si>
  <si>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</si>
  <si>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</si>
  <si>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</si>
  <si>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</si>
  <si>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</si>
  <si>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</si>
  <si>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</si>
  <si>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</si>
  <si>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</si>
  <si>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</si>
  <si>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</si>
  <si>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</si>
  <si>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</si>
  <si>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</si>
  <si>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</si>
  <si>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</si>
  <si>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</si>
  <si>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</si>
  <si>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</si>
  <si>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</si>
  <si>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</si>
  <si>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</si>
  <si>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</si>
  <si>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</si>
  <si>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</si>
  <si>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</si>
  <si>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</si>
  <si>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</si>
  <si>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</si>
  <si>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</si>
  <si>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</si>
  <si>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</si>
  <si>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</si>
  <si>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</si>
  <si>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</si>
  <si>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</si>
  <si>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</si>
  <si>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</si>
  <si>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</si>
  <si>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</si>
  <si>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</si>
  <si>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</si>
  <si>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</si>
  <si>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</si>
  <si>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</si>
  <si>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</si>
  <si>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</si>
  <si>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</si>
  <si>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</si>
  <si>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</si>
  <si>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</si>
  <si>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</si>
  <si>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</si>
  <si>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</si>
  <si>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</si>
  <si>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</si>
  <si>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</si>
  <si>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</si>
  <si>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</si>
  <si>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</si>
  <si>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</si>
  <si>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</si>
  <si>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</si>
  <si>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</si>
  <si>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</si>
  <si>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</si>
  <si>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</si>
  <si>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</si>
  <si>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</si>
  <si>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</si>
  <si>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</si>
  <si>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</si>
  <si>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</si>
  <si>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</si>
  <si>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</si>
  <si>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</si>
  <si>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</si>
  <si>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</si>
  <si>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</si>
  <si>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</si>
  <si>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</si>
  <si>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</si>
  <si>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</si>
  <si>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</si>
  <si>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</si>
  <si>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</si>
  <si>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</si>
  <si>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</si>
  <si>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</si>
  <si>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</si>
  <si>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</si>
  <si>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</si>
  <si>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</si>
  <si>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</si>
  <si>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</si>
  <si>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</si>
  <si>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</si>
  <si>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</si>
  <si>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</si>
  <si>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</si>
  <si>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</si>
  <si>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</si>
  <si>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</si>
  <si>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</si>
  <si>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</si>
  <si>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</si>
  <si>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</si>
  <si>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</si>
  <si>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</si>
  <si>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</si>
  <si>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</si>
  <si>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</si>
  <si>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</si>
  <si>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</si>
  <si>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</si>
  <si>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</si>
  <si>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</si>
  <si>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</si>
  <si>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</si>
  <si>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</si>
  <si>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</si>
  <si>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</si>
  <si>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</si>
  <si>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</si>
  <si>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</si>
  <si>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</si>
  <si>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</si>
  <si>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</si>
  <si>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</si>
  <si>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</si>
  <si>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</si>
  <si>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</si>
  <si>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</si>
  <si>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</si>
  <si>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</si>
  <si>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</si>
  <si>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</si>
  <si>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</si>
  <si>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</si>
  <si>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</si>
  <si>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</si>
  <si>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</si>
  <si>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</si>
  <si>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</si>
  <si>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</si>
  <si>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</si>
  <si>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</si>
  <si>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</si>
  <si>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</si>
  <si>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</si>
  <si>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</si>
  <si>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</si>
  <si>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</si>
  <si>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</si>
  <si>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</si>
  <si>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</si>
  <si>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</si>
  <si>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</si>
  <si>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</si>
  <si>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</si>
  <si>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</si>
  <si>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</si>
  <si>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</si>
  <si>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</si>
  <si>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</si>
  <si>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</si>
  <si>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</si>
  <si>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</si>
  <si>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</si>
  <si>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</si>
  <si>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</si>
  <si>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</si>
  <si>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</si>
  <si>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</si>
  <si>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</si>
  <si>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</si>
  <si>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</si>
  <si>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</si>
  <si>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</si>
  <si>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</si>
  <si>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</si>
  <si>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</si>
  <si>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</si>
  <si>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</si>
  <si>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</si>
  <si>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</si>
  <si>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</si>
  <si>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</si>
  <si>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</si>
  <si>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</si>
  <si>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</si>
  <si>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</si>
  <si>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</si>
  <si>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</si>
  <si>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</si>
  <si>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</si>
  <si>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</si>
  <si>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</si>
  <si>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</si>
  <si>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</si>
  <si>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</si>
  <si>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</si>
  <si>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</si>
  <si>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</si>
  <si>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</si>
  <si>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</si>
  <si>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</si>
  <si>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</si>
  <si>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</si>
  <si>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</si>
  <si>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</si>
  <si>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</si>
  <si>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</si>
  <si>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</si>
  <si>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</si>
  <si>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</si>
  <si>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</si>
  <si>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</si>
  <si>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</si>
  <si>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</si>
  <si>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</si>
  <si>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</si>
  <si>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</si>
  <si>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</si>
  <si>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</si>
  <si>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</si>
  <si>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</si>
  <si>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</si>
  <si>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</si>
  <si>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</si>
  <si>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</si>
  <si>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</si>
  <si>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</si>
  <si>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</si>
  <si>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</si>
  <si>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</si>
  <si>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</si>
  <si>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</si>
  <si>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</si>
  <si>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</si>
  <si>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</si>
  <si>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</si>
  <si>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</si>
  <si>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</si>
  <si>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</si>
  <si>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</si>
  <si>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</si>
  <si>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</si>
  <si>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</si>
  <si>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</si>
  <si>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</si>
  <si>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</si>
  <si>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</si>
  <si>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</si>
  <si>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</si>
  <si>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</si>
  <si>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</si>
  <si>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</si>
  <si>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</si>
  <si>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</si>
  <si>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</si>
  <si>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</si>
  <si>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</si>
  <si>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</si>
  <si>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</si>
  <si>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</si>
  <si>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</si>
  <si>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</si>
  <si>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</si>
  <si>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</si>
  <si>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</si>
  <si>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</si>
  <si>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</si>
  <si>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</si>
  <si>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</si>
  <si>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</si>
  <si>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</si>
  <si>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</si>
  <si>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</si>
  <si>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</si>
  <si>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</si>
  <si>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</si>
  <si>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</si>
  <si>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</si>
  <si>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</si>
  <si>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</si>
  <si>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</si>
  <si>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</si>
  <si>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</si>
  <si>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</si>
  <si>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</si>
  <si>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</si>
  <si>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</si>
  <si>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</si>
  <si>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</si>
  <si>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</si>
  <si>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</si>
  <si>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</si>
  <si>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</si>
  <si>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</si>
  <si>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</si>
  <si>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</si>
  <si>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</si>
  <si>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</si>
  <si>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</si>
  <si>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</si>
  <si>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</si>
  <si>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</si>
  <si>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</si>
  <si>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</si>
  <si>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</si>
  <si>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</si>
  <si>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</si>
  <si>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</si>
  <si>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</si>
  <si>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</si>
  <si>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</si>
  <si>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</si>
  <si>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</si>
  <si>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</si>
  <si>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</si>
  <si>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</si>
  <si>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</si>
  <si>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</si>
  <si>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</si>
  <si>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</si>
  <si>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</si>
  <si>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</si>
  <si>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</si>
  <si>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</si>
  <si>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</si>
  <si>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</si>
  <si>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</si>
  <si>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</si>
  <si>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</si>
  <si>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</si>
  <si>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</si>
  <si>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</si>
  <si>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</si>
  <si>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</si>
  <si>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</si>
  <si>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</si>
  <si>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</si>
  <si>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</si>
  <si>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</si>
  <si>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</si>
  <si>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</si>
  <si>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</si>
  <si>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</si>
  <si>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</si>
  <si>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</si>
  <si>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</si>
  <si>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</si>
  <si>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</si>
  <si>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</si>
  <si>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</si>
  <si>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</si>
  <si>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</si>
  <si>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</si>
  <si>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</si>
  <si>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</si>
  <si>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</si>
  <si>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</si>
  <si>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</si>
  <si>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</si>
  <si>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</si>
  <si>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</si>
  <si>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</si>
  <si>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</si>
  <si>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</si>
  <si>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</si>
  <si>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</si>
  <si>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</si>
  <si>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</si>
  <si>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</si>
  <si>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</si>
  <si>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</si>
  <si>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</si>
  <si>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</si>
  <si>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</si>
  <si>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</si>
  <si>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</si>
  <si>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</si>
  <si>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</si>
  <si>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</si>
  <si>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</si>
  <si>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</si>
  <si>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</si>
  <si>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</si>
  <si>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</si>
  <si>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</si>
  <si>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</si>
  <si>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</si>
  <si>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</si>
  <si>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</si>
  <si>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</si>
  <si>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</si>
  <si>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</si>
  <si>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</si>
  <si>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</si>
  <si>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</si>
  <si>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</si>
  <si>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</si>
  <si>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</si>
  <si>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</si>
  <si>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</si>
  <si>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</si>
  <si>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</si>
  <si>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</si>
  <si>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</si>
  <si>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</si>
  <si>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</si>
  <si>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</si>
  <si>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</si>
  <si>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</si>
  <si>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</si>
  <si>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</si>
  <si>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</si>
  <si>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</si>
  <si>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</si>
  <si>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</si>
  <si>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</si>
  <si>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</si>
  <si>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</si>
  <si>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</si>
  <si>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</si>
  <si>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</si>
  <si>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</si>
  <si>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</si>
  <si>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</si>
  <si>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</si>
  <si>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</si>
  <si>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</si>
  <si>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</si>
  <si>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</si>
  <si>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</si>
  <si>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</si>
  <si>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</si>
  <si>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</si>
  <si>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</si>
  <si>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</si>
  <si>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</si>
  <si>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</si>
  <si>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</si>
  <si>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</si>
  <si>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</si>
  <si>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</si>
  <si>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</si>
  <si>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</si>
  <si>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</si>
  <si>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</si>
  <si>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</si>
  <si>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</si>
  <si>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</si>
  <si>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</si>
  <si>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</si>
  <si>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</si>
  <si>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</si>
  <si>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</si>
  <si>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</si>
  <si>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</si>
  <si>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</si>
  <si>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</si>
  <si>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</si>
  <si>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</si>
  <si>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</si>
  <si>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</si>
  <si>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</si>
  <si>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</si>
  <si>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</si>
  <si>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</si>
  <si>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</si>
  <si>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</si>
  <si>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</si>
  <si>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</si>
  <si>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</si>
  <si>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</si>
  <si>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</si>
  <si>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</si>
  <si>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</si>
  <si>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</si>
  <si>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</si>
  <si>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</si>
  <si>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</si>
  <si>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</si>
  <si>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</si>
  <si>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</si>
  <si>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</si>
  <si>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</si>
  <si>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</si>
  <si>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</si>
  <si>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</si>
  <si>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</si>
  <si>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</si>
  <si>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</si>
  <si>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</si>
  <si>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</si>
  <si>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</si>
  <si>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</si>
  <si>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</si>
  <si>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</si>
  <si>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</si>
  <si>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</si>
  <si>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</si>
  <si>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</si>
  <si>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</si>
  <si>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</si>
  <si>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</si>
  <si>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</si>
  <si>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</si>
  <si>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</si>
  <si>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</si>
  <si>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</si>
  <si>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</si>
  <si>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</si>
  <si>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</si>
  <si>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</si>
  <si>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</si>
  <si>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</si>
  <si>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</si>
  <si>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</si>
  <si>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</si>
  <si>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</si>
  <si>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</si>
  <si>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</si>
  <si>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</si>
  <si>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</si>
  <si>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</si>
  <si>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</si>
  <si>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</si>
  <si>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</si>
  <si>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</si>
  <si>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</si>
  <si>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</si>
  <si>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</si>
  <si>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</si>
  <si>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</si>
  <si>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</si>
  <si>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</si>
  <si>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</si>
  <si>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</si>
  <si>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</si>
  <si>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</si>
  <si>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</si>
  <si>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</si>
  <si>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</si>
  <si>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</si>
  <si>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</si>
  <si>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</si>
  <si>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</si>
  <si>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</si>
  <si>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</si>
  <si>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</si>
  <si>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</si>
  <si>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</si>
  <si>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</si>
  <si>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</si>
  <si>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</si>
  <si>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</si>
  <si>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</si>
  <si>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</si>
  <si>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</si>
  <si>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</si>
  <si>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</si>
  <si>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</si>
  <si>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</si>
  <si>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</si>
  <si>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</si>
  <si>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</si>
  <si>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</si>
  <si>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</si>
  <si>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</si>
  <si>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</si>
  <si>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</si>
  <si>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</si>
  <si>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</si>
  <si>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</si>
  <si>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</si>
  <si>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</si>
  <si>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</si>
  <si>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</si>
  <si>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</si>
  <si>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</si>
  <si>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</si>
  <si>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</si>
  <si>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</si>
  <si>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</si>
  <si>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</si>
  <si>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</si>
  <si>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</si>
  <si>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</si>
  <si>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</si>
  <si>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</si>
  <si>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</si>
  <si>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</si>
  <si>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</si>
  <si>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</si>
  <si>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</si>
  <si>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</si>
  <si>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</si>
  <si>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</si>
  <si>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</si>
  <si>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</si>
  <si>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</si>
  <si>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</si>
  <si>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</si>
  <si>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</si>
  <si>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</si>
  <si>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</si>
  <si>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</si>
  <si>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</si>
  <si>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</si>
  <si>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</si>
  <si>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</si>
  <si>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</si>
  <si>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</si>
  <si>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</si>
  <si>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</si>
  <si>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</si>
  <si>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</si>
  <si>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</si>
  <si>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</si>
  <si>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</si>
  <si>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</si>
  <si>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</si>
  <si>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</si>
  <si>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</si>
  <si>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</si>
  <si>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</si>
  <si>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</si>
  <si>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</si>
  <si>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</si>
  <si>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</si>
  <si>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</si>
  <si>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</si>
  <si>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</si>
  <si>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</si>
  <si>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</si>
  <si>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</si>
  <si>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</si>
  <si>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</si>
  <si>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</si>
  <si>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</si>
  <si>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</si>
  <si>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</si>
  <si>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</si>
  <si>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</si>
  <si>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</si>
  <si>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</si>
  <si>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</si>
  <si>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</si>
  <si>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</si>
  <si>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</si>
  <si>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</si>
  <si>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</si>
  <si>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</si>
  <si>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</si>
  <si>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</si>
  <si>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</si>
  <si>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</si>
  <si>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</si>
  <si>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</si>
  <si>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</si>
  <si>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</si>
  <si>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</si>
  <si>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</si>
  <si>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</si>
  <si>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</si>
  <si>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</si>
  <si>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</si>
  <si>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</si>
  <si>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</si>
  <si>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</si>
  <si>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</si>
  <si>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</si>
  <si>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</si>
  <si>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</si>
  <si>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</si>
  <si>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</si>
  <si>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</si>
  <si>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</si>
  <si>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</si>
  <si>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</si>
  <si>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</si>
  <si>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</si>
  <si>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</si>
  <si>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</si>
  <si>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</si>
  <si>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</si>
  <si>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</si>
  <si>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</si>
  <si>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</si>
  <si>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</si>
  <si>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</si>
  <si>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</si>
  <si>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</si>
  <si>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</si>
  <si>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</si>
  <si>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</si>
  <si>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</si>
  <si>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</si>
  <si>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</si>
  <si>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</si>
  <si>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</si>
  <si>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</si>
  <si>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</si>
  <si>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</si>
  <si>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</si>
  <si>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</si>
  <si>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</si>
  <si>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</si>
  <si>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</si>
  <si>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</si>
  <si>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</si>
  <si>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</si>
  <si>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</si>
  <si>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</si>
  <si>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</si>
  <si>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</si>
  <si>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</si>
  <si>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</si>
  <si>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</si>
  <si>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</si>
  <si>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</si>
  <si>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</si>
  <si>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</si>
  <si>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</si>
  <si>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</si>
  <si>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</si>
  <si>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</si>
  <si>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</si>
  <si>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</si>
  <si>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</si>
  <si>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</si>
  <si>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</si>
  <si>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</si>
  <si>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</si>
  <si>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</si>
  <si>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</si>
  <si>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</si>
  <si>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</si>
  <si>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</si>
  <si>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</si>
  <si>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</si>
  <si>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</si>
  <si>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</si>
  <si>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</si>
  <si>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</si>
  <si>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</si>
  <si>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</si>
  <si>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</si>
  <si>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</si>
  <si>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</si>
  <si>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</si>
  <si>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</si>
  <si>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</si>
  <si>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</si>
  <si>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</si>
  <si>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</si>
  <si>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</si>
  <si>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</si>
  <si>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</si>
  <si>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</si>
  <si>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</si>
  <si>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</si>
  <si>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</si>
  <si>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</si>
  <si>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</si>
  <si>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</si>
  <si>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</si>
  <si>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</si>
  <si>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</si>
  <si>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</si>
  <si>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</si>
  <si>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</si>
  <si>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</si>
  <si>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</si>
  <si>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</si>
  <si>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</si>
  <si>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</si>
  <si>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</si>
  <si>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</si>
  <si>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</si>
  <si>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</si>
  <si>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</si>
  <si>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</si>
  <si>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</si>
  <si>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</si>
  <si>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</si>
  <si>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</si>
  <si>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</si>
  <si>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</si>
  <si>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</si>
  <si>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</si>
  <si>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</si>
  <si>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</si>
  <si>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</si>
  <si>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</si>
  <si>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</si>
  <si>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</si>
  <si>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</si>
  <si>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</si>
  <si>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</si>
  <si>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</si>
  <si>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</si>
  <si>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</si>
  <si>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</si>
  <si>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</si>
  <si>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</si>
  <si>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</si>
  <si>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</si>
  <si>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</si>
  <si>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</si>
  <si>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</si>
  <si>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</si>
  <si>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</si>
  <si>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</si>
  <si>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</si>
  <si>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</si>
  <si>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</si>
  <si>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</si>
  <si>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</si>
  <si>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</si>
  <si>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</si>
  <si>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</si>
  <si>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</si>
  <si>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</si>
  <si>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</si>
  <si>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</si>
  <si>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</si>
  <si>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</si>
  <si>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</si>
  <si>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</si>
  <si>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</si>
  <si>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</si>
  <si>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</si>
  <si>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</si>
  <si>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</si>
  <si>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</si>
  <si>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</si>
  <si>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</si>
  <si>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</si>
  <si>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</si>
  <si>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</si>
  <si>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</si>
  <si>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</si>
  <si>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</si>
  <si>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</si>
  <si>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</si>
  <si>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</si>
  <si>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</si>
  <si>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</si>
  <si>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</si>
  <si>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</si>
  <si>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</si>
  <si>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</si>
  <si>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</si>
  <si>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</si>
  <si>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</si>
  <si>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</si>
  <si>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</si>
  <si>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</si>
  <si>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</si>
  <si>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</si>
  <si>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</si>
  <si>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</si>
  <si>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</si>
  <si>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</si>
  <si>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</si>
  <si>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</si>
  <si>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</si>
  <si>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</si>
  <si>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</si>
  <si>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</si>
  <si>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</si>
  <si>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</si>
  <si>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</si>
  <si>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</si>
  <si>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</si>
  <si>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</si>
  <si>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</si>
  <si>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</si>
  <si>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</si>
  <si>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</si>
  <si>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</si>
  <si>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</si>
  <si>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</si>
  <si>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</si>
  <si>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</si>
  <si>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</si>
  <si>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</si>
  <si>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</si>
  <si>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</si>
  <si>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</si>
  <si>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</si>
  <si>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</si>
  <si>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</si>
  <si>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</si>
  <si>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</si>
  <si>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</si>
  <si>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</si>
  <si>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</si>
  <si>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</si>
  <si>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</si>
  <si>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</si>
  <si>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</si>
  <si>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</si>
  <si>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</si>
  <si>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</si>
  <si>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</si>
  <si>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</si>
  <si>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</si>
  <si>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</si>
  <si>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</si>
  <si>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</si>
  <si>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</si>
  <si>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</si>
  <si>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</si>
  <si>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</si>
  <si>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</si>
  <si>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</si>
  <si>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</si>
  <si>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</si>
  <si>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</si>
  <si>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</si>
  <si>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</si>
  <si>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</si>
  <si>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</si>
  <si>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</si>
  <si>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</si>
  <si>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</si>
  <si>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</si>
  <si>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</si>
  <si>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</si>
  <si>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</si>
  <si>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</si>
  <si>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</si>
  <si>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</si>
  <si>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</si>
  <si>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</si>
  <si>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</si>
  <si>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</si>
  <si>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</si>
  <si>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</si>
  <si>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</si>
  <si>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</si>
  <si>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</si>
  <si>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</si>
  <si>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</si>
  <si>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</si>
  <si>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</si>
  <si>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</si>
  <si>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</si>
  <si>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</si>
  <si>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</si>
  <si>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</si>
  <si>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</si>
  <si>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</si>
  <si>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</si>
  <si>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</si>
  <si>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</si>
  <si>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</si>
  <si>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</si>
  <si>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</si>
  <si>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</si>
  <si>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</si>
  <si>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</si>
  <si>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</si>
  <si>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</si>
  <si>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</si>
  <si>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</si>
  <si>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</si>
  <si>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</si>
  <si>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</si>
  <si>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</si>
  <si>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</si>
  <si>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</si>
  <si>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</si>
  <si>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</si>
  <si>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</si>
  <si>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</si>
  <si>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</si>
  <si>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</si>
  <si>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</si>
  <si>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</si>
  <si>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</si>
  <si>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</si>
  <si>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</si>
  <si>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</si>
  <si>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</si>
  <si>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</si>
  <si>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</si>
  <si>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</si>
  <si>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</si>
  <si>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</si>
  <si>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</si>
  <si>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</si>
  <si>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</si>
  <si>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</si>
  <si>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</si>
  <si>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</si>
  <si>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</si>
  <si>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</si>
  <si>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</si>
  <si>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</si>
  <si>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</si>
  <si>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</si>
  <si>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</si>
  <si>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</si>
  <si>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</si>
  <si>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</si>
  <si>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</si>
  <si>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</si>
  <si>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</si>
  <si>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</si>
  <si>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</si>
  <si>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</si>
  <si>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</si>
  <si>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</si>
  <si>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</si>
  <si>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</si>
  <si>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</si>
  <si>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</si>
  <si>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</si>
  <si>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</si>
  <si>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</si>
  <si>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</si>
  <si>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</si>
  <si>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</si>
  <si>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</si>
  <si>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</si>
  <si>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</si>
  <si>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</si>
  <si>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</si>
  <si>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</si>
  <si>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</si>
  <si>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</si>
  <si>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</si>
  <si>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</si>
  <si>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</si>
  <si>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</si>
  <si>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</si>
  <si>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</si>
  <si>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</si>
  <si>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</si>
  <si>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</si>
  <si>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</si>
  <si>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</si>
  <si>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</si>
  <si>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</si>
  <si>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</si>
  <si>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</si>
  <si>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</si>
  <si>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</si>
  <si>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</si>
  <si>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</si>
  <si>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</si>
  <si>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</si>
  <si>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</si>
  <si>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</si>
  <si>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</si>
  <si>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</si>
  <si>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</si>
  <si>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</si>
  <si>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</si>
  <si>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</si>
  <si>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</si>
  <si>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</si>
  <si>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</si>
  <si>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</si>
  <si>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</si>
  <si>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</si>
  <si>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</si>
  <si>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</si>
  <si>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</si>
  <si>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</si>
  <si>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</si>
  <si>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</si>
  <si>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</si>
  <si>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</si>
  <si>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</si>
  <si>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</si>
  <si>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</si>
  <si>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</si>
  <si>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</si>
  <si>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</si>
  <si>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</si>
  <si>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</si>
  <si>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</si>
  <si>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</si>
  <si>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</si>
  <si>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</si>
  <si>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</si>
  <si>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</si>
  <si>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</si>
  <si>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</si>
  <si>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</si>
  <si>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</si>
  <si>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</si>
  <si>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</si>
  <si>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</si>
  <si>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</si>
  <si>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</si>
  <si>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</si>
  <si>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</si>
  <si>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</si>
  <si>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</si>
  <si>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</si>
  <si>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</si>
  <si>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</si>
  <si>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</si>
  <si>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</si>
  <si>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</si>
  <si>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</si>
  <si>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</si>
  <si>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</si>
  <si>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</si>
  <si>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</si>
  <si>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</si>
  <si>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</si>
  <si>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</si>
  <si>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</si>
  <si>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</si>
  <si>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</si>
  <si>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</si>
  <si>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</si>
  <si>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</si>
  <si>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</si>
  <si>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</si>
  <si>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</si>
  <si>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</si>
  <si>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</si>
  <si>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</si>
  <si>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</si>
  <si>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</si>
  <si>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</si>
  <si>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</si>
  <si>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</si>
  <si>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</si>
  <si>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</si>
  <si>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</si>
  <si>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</si>
  <si>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</si>
  <si>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</si>
  <si>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</si>
  <si>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</si>
  <si>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</si>
  <si>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</si>
  <si>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</si>
  <si>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</si>
  <si>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</si>
  <si>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</si>
  <si>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</si>
  <si>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</si>
  <si>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</si>
  <si>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</si>
  <si>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</si>
  <si>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</si>
  <si>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</si>
  <si>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</si>
  <si>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</si>
  <si>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</si>
  <si>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</si>
  <si>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</si>
  <si>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</si>
  <si>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</si>
  <si>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</si>
  <si>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</si>
  <si>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</si>
  <si>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</si>
  <si>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</si>
  <si>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</si>
  <si>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</si>
  <si>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</si>
  <si>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</si>
  <si>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</si>
  <si>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</si>
  <si>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</si>
  <si>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</si>
  <si>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</si>
  <si>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</si>
  <si>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</si>
  <si>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</si>
  <si>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</si>
  <si>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</si>
  <si>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</si>
  <si>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</si>
  <si>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</si>
  <si>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</si>
  <si>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</si>
  <si>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</si>
  <si>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</si>
  <si>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</si>
  <si>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</si>
  <si>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</si>
  <si>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</si>
  <si>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</si>
  <si>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</si>
  <si>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</si>
  <si>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</si>
  <si>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</si>
  <si>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</si>
  <si>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</si>
  <si>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</si>
  <si>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</si>
  <si>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</si>
  <si>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</si>
  <si>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</si>
  <si>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</si>
  <si>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</si>
  <si>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</si>
  <si>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</si>
  <si>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</si>
  <si>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</si>
  <si>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</si>
  <si>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</si>
  <si>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</si>
  <si>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</si>
  <si>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</si>
  <si>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</si>
  <si>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</si>
  <si>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</si>
  <si>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</si>
  <si>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</si>
  <si>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</si>
  <si>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</si>
  <si>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</si>
  <si>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</si>
  <si>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</si>
  <si>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</si>
  <si>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</si>
  <si>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</si>
  <si>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</si>
  <si>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</si>
  <si>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</si>
  <si>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</si>
  <si>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</si>
  <si>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</si>
  <si>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</si>
  <si>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</si>
  <si>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</si>
  <si>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</si>
  <si>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</si>
  <si>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</si>
  <si>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</si>
  <si>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</si>
  <si>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</si>
  <si>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</si>
  <si>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</si>
  <si>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</si>
  <si>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</si>
  <si>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</si>
  <si>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</si>
  <si>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</si>
  <si>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</si>
  <si>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</si>
  <si>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</si>
  <si>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</si>
  <si>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</si>
  <si>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</si>
  <si>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</si>
  <si>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</si>
  <si>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</si>
  <si>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</si>
  <si>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</si>
  <si>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</si>
  <si>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</si>
  <si>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</si>
  <si>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</si>
  <si>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</si>
  <si>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</si>
  <si>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</si>
  <si>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</si>
  <si>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</si>
  <si>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</si>
  <si>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</si>
  <si>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</si>
  <si>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</si>
  <si>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</si>
  <si>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</si>
  <si>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</si>
  <si>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</si>
  <si>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</si>
  <si>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</si>
  <si>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</si>
  <si>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</si>
  <si>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</si>
  <si>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</si>
  <si>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</si>
  <si>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</si>
  <si>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</si>
  <si>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</si>
  <si>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</si>
  <si>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</si>
  <si>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</si>
  <si>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</si>
  <si>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</si>
  <si>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</si>
  <si>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</si>
  <si>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</si>
  <si>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</si>
  <si>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</si>
  <si>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</si>
  <si>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</si>
  <si>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</si>
  <si>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</si>
  <si>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</si>
  <si>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</si>
  <si>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</si>
  <si>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</si>
  <si>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</si>
  <si>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</si>
  <si>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</si>
  <si>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</si>
  <si>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</si>
  <si>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</si>
  <si>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</si>
  <si>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</si>
  <si>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</si>
  <si>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</si>
  <si>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</si>
  <si>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</si>
  <si>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</si>
  <si>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</si>
  <si>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</si>
  <si>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</si>
  <si>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</si>
  <si>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</si>
  <si>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</si>
  <si>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</si>
  <si>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</si>
  <si>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</si>
  <si>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</si>
  <si>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</si>
  <si>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</si>
  <si>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</si>
  <si>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</si>
  <si>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</si>
  <si>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</si>
  <si>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</si>
  <si>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</si>
  <si>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</si>
  <si>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</si>
  <si>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</si>
  <si>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</si>
  <si>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</si>
  <si>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</si>
  <si>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</si>
  <si>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</si>
  <si>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</si>
  <si>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</si>
  <si>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</si>
  <si>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</si>
  <si>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</si>
  <si>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</si>
  <si>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</si>
  <si>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</si>
  <si>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</si>
  <si>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</si>
  <si>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</si>
  <si>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</si>
  <si>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</si>
  <si>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</si>
  <si>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</si>
  <si>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</si>
  <si>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</si>
  <si>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</si>
  <si>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</si>
  <si>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</si>
  <si>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</si>
  <si>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</si>
  <si>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</si>
  <si>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</si>
  <si>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</si>
  <si>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</si>
  <si>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</si>
  <si>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</si>
  <si>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</si>
  <si>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</si>
  <si>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</si>
  <si>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</si>
  <si>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</si>
  <si>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</si>
  <si>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</si>
  <si>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</si>
  <si>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</si>
  <si>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</si>
  <si>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</si>
  <si>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</si>
  <si>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</si>
  <si>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</si>
  <si>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</si>
  <si>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</si>
  <si>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</si>
  <si>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</si>
  <si>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</si>
  <si>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</si>
  <si>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</si>
  <si>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</si>
  <si>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</si>
  <si>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</si>
  <si>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</si>
  <si>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</si>
  <si>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</si>
  <si>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</si>
  <si>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</si>
  <si>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</si>
  <si>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</si>
  <si>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</si>
  <si>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</si>
  <si>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</si>
  <si>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</si>
  <si>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</si>
  <si>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</si>
  <si>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</si>
  <si>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</si>
  <si>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</si>
  <si>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</si>
  <si>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</si>
  <si>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</si>
  <si>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</si>
  <si>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</si>
  <si>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</si>
  <si>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</si>
  <si>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</si>
  <si>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</si>
  <si>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</si>
  <si>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</si>
  <si>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</si>
  <si>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</si>
  <si>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</si>
  <si>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</si>
  <si>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</si>
  <si>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</si>
  <si>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</si>
  <si>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</si>
  <si>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</si>
  <si>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</si>
  <si>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</si>
  <si>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</si>
  <si>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</si>
  <si>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</si>
  <si>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</si>
  <si>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</si>
  <si>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</si>
  <si>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</si>
  <si>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</si>
  <si>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</si>
  <si>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</si>
  <si>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</si>
  <si>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</si>
  <si>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</si>
  <si>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</si>
  <si>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</si>
  <si>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</si>
  <si>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</si>
  <si>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</si>
  <si>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</si>
  <si>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</si>
  <si>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</si>
  <si>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</si>
  <si>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</si>
  <si>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</si>
  <si>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</si>
  <si>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</si>
  <si>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</si>
  <si>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</si>
  <si>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</si>
  <si>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</si>
  <si>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</si>
  <si>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</si>
  <si>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</si>
  <si>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</si>
  <si>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</si>
  <si>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</si>
  <si>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</si>
  <si>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</si>
  <si>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</si>
  <si>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</si>
  <si>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</si>
  <si>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</si>
  <si>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</si>
  <si>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</si>
  <si>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</si>
  <si>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</si>
  <si>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</si>
  <si>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</si>
  <si>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</si>
  <si>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</si>
  <si>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</si>
  <si>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</si>
  <si>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</si>
  <si>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</si>
  <si>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</si>
  <si>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</si>
  <si>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</si>
  <si>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</si>
  <si>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</si>
  <si>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</si>
  <si>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</si>
  <si>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</si>
  <si>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</si>
  <si>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</si>
  <si>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</si>
  <si>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</si>
  <si>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</si>
  <si>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</si>
  <si>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</si>
  <si>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</si>
  <si>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</si>
  <si>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</si>
  <si>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</si>
  <si>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</si>
  <si>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</si>
  <si>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</si>
  <si>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</si>
  <si>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</si>
  <si>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</si>
  <si>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</si>
  <si>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</si>
  <si>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</si>
  <si>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</si>
  <si>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</si>
  <si>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</si>
  <si>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</si>
  <si>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</si>
  <si>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</si>
  <si>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</si>
  <si>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</si>
  <si>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</si>
  <si>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</si>
  <si>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</si>
  <si>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</si>
  <si>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</si>
  <si>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</si>
  <si>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</si>
  <si>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</si>
  <si>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</si>
  <si>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</si>
  <si>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</si>
  <si>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</si>
  <si>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</si>
  <si>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</si>
  <si>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</si>
  <si>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</si>
  <si>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</si>
  <si>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</si>
  <si>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</si>
  <si>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</si>
  <si>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</si>
  <si>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</si>
  <si>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</si>
  <si>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</si>
  <si>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</si>
  <si>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</si>
  <si>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</si>
  <si>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</si>
  <si>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</si>
  <si>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</si>
  <si>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</si>
  <si>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</si>
  <si>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</si>
  <si>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</si>
  <si>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</si>
  <si>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</si>
  <si>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</si>
  <si>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</si>
  <si>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</si>
  <si>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</si>
  <si>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</si>
  <si>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</si>
  <si>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</si>
  <si>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</si>
  <si>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</si>
  <si>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</si>
  <si>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</si>
  <si>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</si>
  <si>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</si>
  <si>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</si>
  <si>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</si>
  <si>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</si>
  <si>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</si>
  <si>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</si>
  <si>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</si>
  <si>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</si>
  <si>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</si>
  <si>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</si>
  <si>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</si>
  <si>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</si>
  <si>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</si>
  <si>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</si>
  <si>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</si>
  <si>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</si>
  <si>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</si>
  <si>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</si>
  <si>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</si>
  <si>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</si>
  <si>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</si>
  <si>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</si>
  <si>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</si>
  <si>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</si>
  <si>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</si>
  <si>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</si>
  <si>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</si>
  <si>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</si>
  <si>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</si>
  <si>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</si>
  <si>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</si>
  <si>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</si>
  <si>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</si>
  <si>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</si>
  <si>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</si>
  <si>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</si>
  <si>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</si>
  <si>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</si>
  <si>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</si>
  <si>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</si>
  <si>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</si>
  <si>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</si>
  <si>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</si>
  <si>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</si>
  <si>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</si>
  <si>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</si>
  <si>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</si>
  <si>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</si>
  <si>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</si>
  <si>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</si>
  <si>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</si>
  <si>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</si>
  <si>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</si>
  <si>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</si>
  <si>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</si>
  <si>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</si>
  <si>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</si>
  <si>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</si>
  <si>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</si>
  <si>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</si>
  <si>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</si>
  <si>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</si>
  <si>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</si>
  <si>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</si>
  <si>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</si>
  <si>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</si>
  <si>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</si>
  <si>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</si>
  <si>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</si>
  <si>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</si>
  <si>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</si>
  <si>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</si>
  <si>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</si>
  <si>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</si>
  <si>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</si>
  <si>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</si>
  <si>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</si>
  <si>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</si>
  <si>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</si>
  <si>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</si>
  <si>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</si>
  <si>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</si>
  <si>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</si>
  <si>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</si>
  <si>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</si>
  <si>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</si>
  <si>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</si>
  <si>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</si>
  <si>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</si>
  <si>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</si>
  <si>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</si>
  <si>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</si>
  <si>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</si>
  <si>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</si>
  <si>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</si>
  <si>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</si>
  <si>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</si>
  <si>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</si>
  <si>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</si>
  <si>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</si>
  <si>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</si>
  <si>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</si>
  <si>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</si>
  <si>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</si>
  <si>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</si>
  <si>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</si>
  <si>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</si>
  <si>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</si>
  <si>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</si>
  <si>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</si>
  <si>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</si>
  <si>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</si>
  <si>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</si>
  <si>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</si>
  <si>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</si>
  <si>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</si>
  <si>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</si>
  <si>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</si>
  <si>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</si>
  <si>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</si>
  <si>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</si>
  <si>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</si>
  <si>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</si>
  <si>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</si>
  <si>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</si>
  <si>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</si>
  <si>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</si>
  <si>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</si>
  <si>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</si>
  <si>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</si>
  <si>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</si>
  <si>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</si>
  <si>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</si>
  <si>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</si>
  <si>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</si>
  <si>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</si>
  <si>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</si>
  <si>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</si>
  <si>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</si>
  <si>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</si>
  <si>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</si>
  <si>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</si>
  <si>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</si>
  <si>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</si>
  <si>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</si>
  <si>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</si>
  <si>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</si>
  <si>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</si>
  <si>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</si>
  <si>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</si>
  <si>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</si>
  <si>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</si>
  <si>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</si>
  <si>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</si>
  <si>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</si>
  <si>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</si>
  <si>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</si>
  <si>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</si>
  <si>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</si>
  <si>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</si>
  <si>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</si>
  <si>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</si>
  <si>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</si>
  <si>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</si>
  <si>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</si>
  <si>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</si>
  <si>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</si>
  <si>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</si>
  <si>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</si>
  <si>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</si>
  <si>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</si>
  <si>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</si>
  <si>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</si>
  <si>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</si>
  <si>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</si>
  <si>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</si>
  <si>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</si>
  <si>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</si>
  <si>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</si>
  <si>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</si>
  <si>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</si>
  <si>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</si>
  <si>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</si>
  <si>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</si>
  <si>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</si>
  <si>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</si>
  <si>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</si>
  <si>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</si>
  <si>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</si>
  <si>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</si>
  <si>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</si>
  <si>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</si>
  <si>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</si>
  <si>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</si>
  <si>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</si>
  <si>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</si>
  <si>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</si>
  <si>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</si>
  <si>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</si>
  <si>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</si>
  <si>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</si>
  <si>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</si>
  <si>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</si>
  <si>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</si>
  <si>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</si>
  <si>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</si>
  <si>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</si>
  <si>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</si>
  <si>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</si>
  <si>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</si>
  <si>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</si>
  <si>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</si>
  <si>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</si>
  <si>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</si>
  <si>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</si>
  <si>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</si>
  <si>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</si>
  <si>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</si>
  <si>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</si>
  <si>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</si>
  <si>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</si>
  <si>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</si>
  <si>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</si>
  <si>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</si>
  <si>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</si>
  <si>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</si>
  <si>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</si>
  <si>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</si>
  <si>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</si>
  <si>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</si>
  <si>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</si>
  <si>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</si>
  <si>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</si>
  <si>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</si>
  <si>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</si>
  <si>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</si>
  <si>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</si>
  <si>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</si>
  <si>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</si>
  <si>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</si>
  <si>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</si>
  <si>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</si>
  <si>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</si>
  <si>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</si>
  <si>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</si>
  <si>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</si>
  <si>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</si>
  <si>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</si>
  <si>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</si>
  <si>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</si>
  <si>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</si>
  <si>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</si>
  <si>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</si>
  <si>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</si>
  <si>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</si>
  <si>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</si>
  <si>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</si>
  <si>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</si>
  <si>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</si>
  <si>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</si>
  <si>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</si>
  <si>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</si>
  <si>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</si>
  <si>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</si>
  <si>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</si>
  <si>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</si>
  <si>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</si>
  <si>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</si>
  <si>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</si>
  <si>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</si>
  <si>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</si>
  <si>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</si>
  <si>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</si>
  <si>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</si>
  <si>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</si>
  <si>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</si>
  <si>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</si>
  <si>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</si>
  <si>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</si>
  <si>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</si>
  <si>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</si>
  <si>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</si>
  <si>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</si>
  <si>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</si>
  <si>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</si>
  <si>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</si>
  <si>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</si>
  <si>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</si>
  <si>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</si>
  <si>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</si>
  <si>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</si>
  <si>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</si>
  <si>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</si>
  <si>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</si>
  <si>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</si>
  <si>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</si>
  <si>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</si>
  <si>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</si>
  <si>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</si>
  <si>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</si>
  <si>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</si>
  <si>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</si>
  <si>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</si>
  <si>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</si>
  <si>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</si>
  <si>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</si>
  <si>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</si>
  <si>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</si>
  <si>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</si>
  <si>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</si>
  <si>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</si>
  <si>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</si>
  <si>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</si>
  <si>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</si>
  <si>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</si>
  <si>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</si>
  <si>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</si>
  <si>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</si>
  <si>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</si>
  <si>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</si>
  <si>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</si>
  <si>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</si>
  <si>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</si>
  <si>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</si>
  <si>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</si>
  <si>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</si>
  <si>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</si>
  <si>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</si>
  <si>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</si>
  <si>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</si>
  <si>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</si>
  <si>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</si>
  <si>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</si>
  <si>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</si>
  <si>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</si>
  <si>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</si>
  <si>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</si>
  <si>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</si>
  <si>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</si>
  <si>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</si>
  <si>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</si>
  <si>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</si>
  <si>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</si>
  <si>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</si>
  <si>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</si>
  <si>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</si>
  <si>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</si>
  <si>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</si>
  <si>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</si>
  <si>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</si>
  <si>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</si>
  <si>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</si>
  <si>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</si>
  <si>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</si>
  <si>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</si>
  <si>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</si>
  <si>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</si>
  <si>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</si>
  <si>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</si>
  <si>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</si>
  <si>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</si>
  <si>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</si>
  <si>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</si>
  <si>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</si>
  <si>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</si>
  <si>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</si>
  <si>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</si>
  <si>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</si>
  <si>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</si>
  <si>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</si>
  <si>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</si>
  <si>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</si>
  <si>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</si>
  <si>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</si>
  <si>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</si>
  <si>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</si>
  <si>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</si>
  <si>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</si>
  <si>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</si>
  <si>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</si>
  <si>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</si>
  <si>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</si>
  <si>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</si>
  <si>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</si>
  <si>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</si>
  <si>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</si>
  <si>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</si>
  <si>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</si>
  <si>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</si>
  <si>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</si>
  <si>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</si>
  <si>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</si>
  <si>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</si>
  <si>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</si>
  <si>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</si>
  <si>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</si>
  <si>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</si>
  <si>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</si>
  <si>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</si>
  <si>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</si>
  <si>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</si>
  <si>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</si>
  <si>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</si>
  <si>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</si>
  <si>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</si>
  <si>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</si>
  <si>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</si>
  <si>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</si>
  <si>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</si>
  <si>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</si>
  <si>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</si>
  <si>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</si>
  <si>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</si>
  <si>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</si>
  <si>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</si>
  <si>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</si>
  <si>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</si>
  <si>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</si>
  <si>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</si>
  <si>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</si>
  <si>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</si>
  <si>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</si>
  <si>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</si>
  <si>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</si>
  <si>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</si>
  <si>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</si>
  <si>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</si>
  <si>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</si>
  <si>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</si>
  <si>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</si>
  <si>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</si>
  <si>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</si>
  <si>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</si>
  <si>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</si>
  <si>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</si>
  <si>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</si>
  <si>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</si>
  <si>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</si>
  <si>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</si>
  <si>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</si>
  <si>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</si>
  <si>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</si>
  <si>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</si>
  <si>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</si>
  <si>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</si>
  <si>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</si>
  <si>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</si>
  <si>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</si>
  <si>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</si>
  <si>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</si>
  <si>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</si>
  <si>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</si>
  <si>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</si>
  <si>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</si>
  <si>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</si>
  <si>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</si>
  <si>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</si>
  <si>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</si>
  <si>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</si>
  <si>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</si>
  <si>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</si>
  <si>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</si>
  <si>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</si>
  <si>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</si>
  <si>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</si>
  <si>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</si>
  <si>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</si>
  <si>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</si>
  <si>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</si>
  <si>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</si>
  <si>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</si>
  <si>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</si>
  <si>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</si>
  <si>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</si>
  <si>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</si>
  <si>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</si>
  <si>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</si>
  <si>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</si>
  <si>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</si>
  <si>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</si>
  <si>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</si>
  <si>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</si>
  <si>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</si>
  <si>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</si>
  <si>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</si>
  <si>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</si>
  <si>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</si>
  <si>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</si>
  <si>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</si>
  <si>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</si>
  <si>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</si>
  <si>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</si>
  <si>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</si>
  <si>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</si>
  <si>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</si>
  <si>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</si>
  <si>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</si>
  <si>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</si>
  <si>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</si>
  <si>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</si>
  <si>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</si>
  <si>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</si>
  <si>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</si>
  <si>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</si>
  <si>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</si>
  <si>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</si>
  <si>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</si>
  <si>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</si>
  <si>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</si>
  <si>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</si>
  <si>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</si>
  <si>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</si>
  <si>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</si>
  <si>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</si>
  <si>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</si>
  <si>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</si>
  <si>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</si>
  <si>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</si>
  <si>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</si>
  <si>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</si>
  <si>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</si>
  <si>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</si>
  <si>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</si>
  <si>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</si>
  <si>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</si>
  <si>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</si>
  <si>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</si>
  <si>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</si>
  <si>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</si>
  <si>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</si>
  <si>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</si>
  <si>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</si>
  <si>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</si>
  <si>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</si>
  <si>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</si>
  <si>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</si>
  <si>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</si>
  <si>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</si>
  <si>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</si>
  <si>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</si>
  <si>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</si>
  <si>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</si>
  <si>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</si>
  <si>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</si>
  <si>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</si>
  <si>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</si>
  <si>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</si>
  <si>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</si>
  <si>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</si>
  <si>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</si>
  <si>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</si>
  <si>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</si>
  <si>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</si>
  <si>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</si>
  <si>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</si>
  <si>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</si>
  <si>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</si>
  <si>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</si>
  <si>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</si>
  <si>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</si>
  <si>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</si>
  <si>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</si>
  <si>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</si>
  <si>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</si>
  <si>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</si>
  <si>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</si>
  <si>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</si>
  <si>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</si>
  <si>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</si>
  <si>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</si>
  <si>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</si>
  <si>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</si>
  <si>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</si>
  <si>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</si>
  <si>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</si>
  <si>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</si>
  <si>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</si>
  <si>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</si>
  <si>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</si>
  <si>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</si>
  <si>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</si>
  <si>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</si>
  <si>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</si>
  <si>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</si>
  <si>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</si>
  <si>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</si>
  <si>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</si>
  <si>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</si>
  <si>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</si>
  <si>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</si>
  <si>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</si>
  <si>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</si>
  <si>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</si>
  <si>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</si>
  <si>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</si>
  <si>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</si>
  <si>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</si>
  <si>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</si>
  <si>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</si>
  <si>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</si>
  <si>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</si>
  <si>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</si>
  <si>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</si>
  <si>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</si>
  <si>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</si>
  <si>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</si>
  <si>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</si>
  <si>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</si>
  <si>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</si>
  <si>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</si>
  <si>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</si>
  <si>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</si>
  <si>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</si>
  <si>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</si>
  <si>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</si>
  <si>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</si>
  <si>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</si>
  <si>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</si>
  <si>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</si>
  <si>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</si>
  <si>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</si>
  <si>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</si>
  <si>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</si>
  <si>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</si>
  <si>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</si>
  <si>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</si>
  <si>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</si>
  <si>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</si>
  <si>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</si>
  <si>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</si>
  <si>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</si>
  <si>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</si>
  <si>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</si>
  <si>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</si>
  <si>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</si>
  <si>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</si>
  <si>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</si>
  <si>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</si>
  <si>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</si>
  <si>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</si>
  <si>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</si>
  <si>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</si>
  <si>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</si>
  <si>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</si>
  <si>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</si>
  <si>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</si>
  <si>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</si>
  <si>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</si>
  <si>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</si>
  <si>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</si>
  <si>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</si>
  <si>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</si>
  <si>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</si>
  <si>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</si>
  <si>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</si>
  <si>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</si>
  <si>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</si>
  <si>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</si>
  <si>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</si>
  <si>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</si>
  <si>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</si>
  <si>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</si>
  <si>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</si>
  <si>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</si>
  <si>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</si>
  <si>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</si>
  <si>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</si>
  <si>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</si>
  <si>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</si>
  <si>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</si>
  <si>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</si>
  <si>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</si>
  <si>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</si>
  <si>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</si>
  <si>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</si>
  <si>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</si>
  <si>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</si>
  <si>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</si>
  <si>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</si>
  <si>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</si>
  <si>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</si>
  <si>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</si>
  <si>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</si>
  <si>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</si>
  <si>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</si>
  <si>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</si>
  <si>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</si>
  <si>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</si>
  <si>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</si>
  <si>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</si>
  <si>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</si>
  <si>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</si>
  <si>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</si>
  <si>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</si>
  <si>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</si>
  <si>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</si>
  <si>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</si>
  <si>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</si>
  <si>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</si>
  <si>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</si>
  <si>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</si>
  <si>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</si>
  <si>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</si>
  <si>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</si>
  <si>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</si>
  <si>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</si>
  <si>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</si>
  <si>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</si>
  <si>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</si>
  <si>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</si>
  <si>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</si>
  <si>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</si>
  <si>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</si>
  <si>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</si>
  <si>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</si>
  <si>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</si>
  <si>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</si>
  <si>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</si>
  <si>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</si>
  <si>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</si>
  <si>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</si>
  <si>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</si>
  <si>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</si>
  <si>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</si>
  <si>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</si>
  <si>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</si>
  <si>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</si>
  <si>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</si>
  <si>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</si>
  <si>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</si>
  <si>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</si>
  <si>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</si>
  <si>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</si>
  <si>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</si>
  <si>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</si>
  <si>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</si>
  <si>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</si>
  <si>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</si>
  <si>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</si>
  <si>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</si>
  <si>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</si>
  <si>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</si>
  <si>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</si>
  <si>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</si>
  <si>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</si>
  <si>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</si>
  <si>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</si>
  <si>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</si>
  <si>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</si>
  <si>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</si>
  <si>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</si>
  <si>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</si>
  <si>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</si>
  <si>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</si>
  <si>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</si>
  <si>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</si>
  <si>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</si>
  <si>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</si>
  <si>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</si>
  <si>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</si>
  <si>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</si>
  <si>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</si>
  <si>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</si>
  <si>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</si>
  <si>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</si>
  <si>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</si>
  <si>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</si>
  <si>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</si>
  <si>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</si>
  <si>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</si>
  <si>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</si>
  <si>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</si>
  <si>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</si>
  <si>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</si>
  <si>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</si>
  <si>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</si>
  <si>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</si>
  <si>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</si>
  <si>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</si>
  <si>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</si>
  <si>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</si>
  <si>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</si>
  <si>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</si>
  <si>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</si>
  <si>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</si>
  <si>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</si>
  <si>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</si>
  <si>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</si>
  <si>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</si>
  <si>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</si>
  <si>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</si>
  <si>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</si>
  <si>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</si>
  <si>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</si>
  <si>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</si>
  <si>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</si>
  <si>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</si>
  <si>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</si>
  <si>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</si>
  <si>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</si>
  <si>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</si>
  <si>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</si>
  <si>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</si>
  <si>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</si>
  <si>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</si>
  <si>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</si>
  <si>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</si>
  <si>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</si>
  <si>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</si>
  <si>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</si>
  <si>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</si>
  <si>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</si>
  <si>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</si>
  <si>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</si>
  <si>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</si>
  <si>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</si>
  <si>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</si>
  <si>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</si>
  <si>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</si>
  <si>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</si>
  <si>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</si>
  <si>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</si>
  <si>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</si>
  <si>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</si>
  <si>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</si>
  <si>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</si>
  <si>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</si>
  <si>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</si>
  <si>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</si>
  <si>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</si>
  <si>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</si>
  <si>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</si>
  <si>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</si>
  <si>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</si>
  <si>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</si>
  <si>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</si>
  <si>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</si>
  <si>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</si>
  <si>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</si>
  <si>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</si>
  <si>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</si>
  <si>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</si>
  <si>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</si>
  <si>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</si>
  <si>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</si>
  <si>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</si>
  <si>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</si>
  <si>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</si>
  <si>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</si>
  <si>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</si>
  <si>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</si>
  <si>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</si>
  <si>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</si>
  <si>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</si>
  <si>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</si>
  <si>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</si>
  <si>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</si>
  <si>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</si>
  <si>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</si>
  <si>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</si>
  <si>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</si>
  <si>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</si>
  <si>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</si>
  <si>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</si>
  <si>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</si>
  <si>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</si>
  <si>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</si>
  <si>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</si>
  <si>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</si>
  <si>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</si>
  <si>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</si>
  <si>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</si>
  <si>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</si>
  <si>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</si>
  <si>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</si>
  <si>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</si>
  <si>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</si>
  <si>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</si>
  <si>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</si>
  <si>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</si>
  <si>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</si>
  <si>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</si>
  <si>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</si>
  <si>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</si>
  <si>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</si>
  <si>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</si>
  <si>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</si>
  <si>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</si>
  <si>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</si>
  <si>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</si>
  <si>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</si>
  <si>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</si>
  <si>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</si>
  <si>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</si>
  <si>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</si>
  <si>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</si>
  <si>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</si>
  <si>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</si>
  <si>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</si>
  <si>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</si>
  <si>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</si>
  <si>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</si>
  <si>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</si>
  <si>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</si>
  <si>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</si>
  <si>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</si>
  <si>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</si>
  <si>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</si>
  <si>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</si>
  <si>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</si>
  <si>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</si>
  <si>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</si>
  <si>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</si>
  <si>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</si>
  <si>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</si>
  <si>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</si>
  <si>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</si>
  <si>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</si>
  <si>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</si>
  <si>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</si>
  <si>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</si>
  <si>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</si>
  <si>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</si>
  <si>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</si>
  <si>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</si>
  <si>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</si>
  <si>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</si>
  <si>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</si>
  <si>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</si>
  <si>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</si>
  <si>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</si>
  <si>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</si>
  <si>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</si>
  <si>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</si>
  <si>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</si>
  <si>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</si>
  <si>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</si>
  <si>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</si>
  <si>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</si>
  <si>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</si>
  <si>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</si>
  <si>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</si>
  <si>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</si>
  <si>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</si>
  <si>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</si>
  <si>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</si>
  <si>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</si>
  <si>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</si>
  <si>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</si>
  <si>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</si>
  <si>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</si>
  <si>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</si>
  <si>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</si>
  <si>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</si>
  <si>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</si>
  <si>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</si>
  <si>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</si>
  <si>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</si>
  <si>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</si>
  <si>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</si>
  <si>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</si>
  <si>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</si>
  <si>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</si>
  <si>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</si>
  <si>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</si>
  <si>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</si>
  <si>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</si>
  <si>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</si>
  <si>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</si>
  <si>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</si>
  <si>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</si>
  <si>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</si>
  <si>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</si>
  <si>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</si>
  <si>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</si>
  <si>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</si>
  <si>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</si>
  <si>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</si>
  <si>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</si>
  <si>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</si>
  <si>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</si>
  <si>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</si>
  <si>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</si>
  <si>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</si>
  <si>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</si>
  <si>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</si>
  <si>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</si>
  <si>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</si>
  <si>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</si>
  <si>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</si>
  <si>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</si>
  <si>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</si>
  <si>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</si>
  <si>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</si>
  <si>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</si>
  <si>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</si>
  <si>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</si>
  <si>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</si>
  <si>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</si>
  <si>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</si>
  <si>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</si>
  <si>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</si>
  <si>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</si>
  <si>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</si>
  <si>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</si>
  <si>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</si>
  <si>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</si>
  <si>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</si>
  <si>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</si>
  <si>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</si>
  <si>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</si>
  <si>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</si>
  <si>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</si>
  <si>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</si>
  <si>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</si>
  <si>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</si>
  <si>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</si>
  <si>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</si>
  <si>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</si>
  <si>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</si>
  <si>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</si>
  <si>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</si>
  <si>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</si>
  <si>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</si>
  <si>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</si>
  <si>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</si>
  <si>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</si>
  <si>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</si>
  <si>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</si>
  <si>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</si>
  <si>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</si>
  <si>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</si>
  <si>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</si>
  <si>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</si>
  <si>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</si>
  <si>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</si>
  <si>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</si>
  <si>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</si>
  <si>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</si>
  <si>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</si>
  <si>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</si>
  <si>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</si>
  <si>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</si>
  <si>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</si>
  <si>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</si>
  <si>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</si>
  <si>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</si>
  <si>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</si>
  <si>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</si>
  <si>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</si>
  <si>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</si>
  <si>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</si>
  <si>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</si>
  <si>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</si>
  <si>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</si>
  <si>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</si>
  <si>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</si>
  <si>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</si>
  <si>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</si>
  <si>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</si>
  <si>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</si>
  <si>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</si>
  <si>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</si>
  <si>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</si>
  <si>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</si>
  <si>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</si>
  <si>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</si>
  <si>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</si>
  <si>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</si>
  <si>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</si>
  <si>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</si>
  <si>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</si>
  <si>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</si>
  <si>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</si>
  <si>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</si>
  <si>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</si>
  <si>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</si>
  <si>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</si>
  <si>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</si>
  <si>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</si>
  <si>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</si>
  <si>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</si>
  <si>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</si>
  <si>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</si>
  <si>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</si>
  <si>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</si>
  <si>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</si>
  <si>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</si>
  <si>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</si>
  <si>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</si>
  <si>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</si>
  <si>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</si>
  <si>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</si>
  <si>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</si>
  <si>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</si>
  <si>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</si>
  <si>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</si>
  <si>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</si>
  <si>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</si>
  <si>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</si>
  <si>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</si>
  <si>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</si>
  <si>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</si>
  <si>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</si>
  <si>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</si>
  <si>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</si>
  <si>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</si>
  <si>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</si>
  <si>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</si>
  <si>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</si>
  <si>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</si>
  <si>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</si>
  <si>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</si>
  <si>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</si>
  <si>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</si>
  <si>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</si>
  <si>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</si>
  <si>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</si>
  <si>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</si>
  <si>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</si>
  <si>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</si>
  <si>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</si>
  <si>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</si>
  <si>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</si>
  <si>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</si>
  <si>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</si>
  <si>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</si>
  <si>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</si>
  <si>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</si>
  <si>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</si>
  <si>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</si>
  <si>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</si>
  <si>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</si>
  <si>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</si>
  <si>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</si>
  <si>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</si>
  <si>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</si>
  <si>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</si>
  <si>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</si>
  <si>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</si>
  <si>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</si>
  <si>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</si>
  <si>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</si>
  <si>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</si>
  <si>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</si>
  <si>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</si>
  <si>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</si>
  <si>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</si>
  <si>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</si>
  <si>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</si>
  <si>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</si>
  <si>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</si>
  <si>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</si>
  <si>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</si>
  <si>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</si>
  <si>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</si>
  <si>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</si>
  <si>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</si>
  <si>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</si>
  <si>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</si>
  <si>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</si>
  <si>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</si>
  <si>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</si>
  <si>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</si>
  <si>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</si>
  <si>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</si>
  <si>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</si>
  <si>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</si>
  <si>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</si>
  <si>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</si>
  <si>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</si>
  <si>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</si>
  <si>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</si>
  <si>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</si>
  <si>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</si>
  <si>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</si>
  <si>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</si>
  <si>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</si>
  <si>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</si>
  <si>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</si>
  <si>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</si>
  <si>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</si>
  <si>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</si>
  <si>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</si>
  <si>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</si>
  <si>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</si>
  <si>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</si>
  <si>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</si>
  <si>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</si>
  <si>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</si>
  <si>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</si>
  <si>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</si>
  <si>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</si>
  <si>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</si>
  <si>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</si>
  <si>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</si>
  <si>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</si>
  <si>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</si>
  <si>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</si>
  <si>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</si>
  <si>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</si>
  <si>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</si>
  <si>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</si>
  <si>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</si>
  <si>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</si>
  <si>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</si>
  <si>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</si>
  <si>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</si>
  <si>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</si>
  <si>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</si>
  <si>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</si>
  <si>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</si>
  <si>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</si>
  <si>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</si>
  <si>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</si>
  <si>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</si>
  <si>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</si>
  <si>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</si>
  <si>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</si>
  <si>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</si>
  <si>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</si>
  <si>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</si>
  <si>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</si>
  <si>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</si>
  <si>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</si>
  <si>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</si>
  <si>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</si>
  <si>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</si>
  <si>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</si>
  <si>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</si>
  <si>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</si>
  <si>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</si>
  <si>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</si>
  <si>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</si>
  <si>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</si>
  <si>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</si>
  <si>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</si>
  <si>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</si>
  <si>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</si>
  <si>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</si>
  <si>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</si>
  <si>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</si>
  <si>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</si>
  <si>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</si>
  <si>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</si>
  <si>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</si>
  <si>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</si>
  <si>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</si>
  <si>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</si>
  <si>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</si>
  <si>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</si>
  <si>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</si>
  <si>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</si>
  <si>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</si>
  <si>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</si>
  <si>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</si>
  <si>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</si>
  <si>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</si>
  <si>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</si>
  <si>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</si>
  <si>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</si>
  <si>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</si>
  <si>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</si>
  <si>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</si>
  <si>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</si>
  <si>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</si>
  <si>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</si>
  <si>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</si>
  <si>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</si>
  <si>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</si>
  <si>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</si>
  <si>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</si>
  <si>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</si>
  <si>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</si>
  <si>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</si>
  <si>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</si>
  <si>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</si>
  <si>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</si>
  <si>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</si>
  <si>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</si>
  <si>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</si>
  <si>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</si>
  <si>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</si>
  <si>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</si>
  <si>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</si>
  <si>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</si>
  <si>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</si>
  <si>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</si>
  <si>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</si>
  <si>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</si>
  <si>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</si>
  <si>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</si>
  <si>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</si>
  <si>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</si>
  <si>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</si>
  <si>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</si>
  <si>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</si>
  <si>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</si>
  <si>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</si>
  <si>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</si>
  <si>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</si>
  <si>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</si>
  <si>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</si>
  <si>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</si>
  <si>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</si>
  <si>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</si>
  <si>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</si>
  <si>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</si>
  <si>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</si>
  <si>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</si>
  <si>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</si>
  <si>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</si>
  <si>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</si>
  <si>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</si>
  <si>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</si>
  <si>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</si>
  <si>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</si>
  <si>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</si>
  <si>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</si>
  <si>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</si>
  <si>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</si>
  <si>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</si>
  <si>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</si>
  <si>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</si>
  <si>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</si>
  <si>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</si>
  <si>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</si>
  <si>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</si>
  <si>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</si>
  <si>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</si>
  <si>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</si>
  <si>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</si>
  <si>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</si>
  <si>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</si>
  <si>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</si>
  <si>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</si>
  <si>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</si>
  <si>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</si>
  <si>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</si>
  <si>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</si>
  <si>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</si>
  <si>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</si>
  <si>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</si>
  <si>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</si>
  <si>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</si>
  <si>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</si>
  <si>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</si>
  <si>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</si>
  <si>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</si>
  <si>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</si>
  <si>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</si>
  <si>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</si>
  <si>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</si>
  <si>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</si>
  <si>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</si>
  <si>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</si>
  <si>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</si>
  <si>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</si>
  <si>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</si>
  <si>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</si>
  <si>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</si>
  <si>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</si>
  <si>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</si>
  <si>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</si>
  <si>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</si>
  <si>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</si>
  <si>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</si>
  <si>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</si>
  <si>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</si>
  <si>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</si>
  <si>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</si>
  <si>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</si>
  <si>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</si>
  <si>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</si>
  <si>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</si>
  <si>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</si>
  <si>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</si>
  <si>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</si>
  <si>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</si>
  <si>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</si>
  <si>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</si>
  <si>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</si>
  <si>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</si>
  <si>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</si>
  <si>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</si>
  <si>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</si>
  <si>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</si>
  <si>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</si>
  <si>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</si>
  <si>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</si>
  <si>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</si>
  <si>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</si>
  <si>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</si>
  <si>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</si>
  <si>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</si>
  <si>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</si>
  <si>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</si>
  <si>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</si>
  <si>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</si>
  <si>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</si>
  <si>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</si>
  <si>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</si>
  <si>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</si>
  <si>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</si>
  <si>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</si>
  <si>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</si>
  <si>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</si>
  <si>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</si>
  <si>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</si>
  <si>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</si>
  <si>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</si>
  <si>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</si>
  <si>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</si>
  <si>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</si>
  <si>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</si>
  <si>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</si>
  <si>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</si>
  <si>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</si>
  <si>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</si>
  <si>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</si>
  <si>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</si>
  <si>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</si>
  <si>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</si>
  <si>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</si>
  <si>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</si>
  <si>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</si>
  <si>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</si>
  <si>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</si>
  <si>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</si>
  <si>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</si>
  <si>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</si>
  <si>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</si>
  <si>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</si>
  <si>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</si>
  <si>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</si>
  <si>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</si>
  <si>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</si>
  <si>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</si>
  <si>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</si>
  <si>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</si>
  <si>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</si>
  <si>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</si>
  <si>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</si>
  <si>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</si>
  <si>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</si>
  <si>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</si>
  <si>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</si>
  <si>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</si>
  <si>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</si>
  <si>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</si>
  <si>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</si>
  <si>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</si>
  <si>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</si>
  <si>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</si>
  <si>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</si>
  <si>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</si>
  <si>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</si>
  <si>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</si>
  <si>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</si>
  <si>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</si>
  <si>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</si>
  <si>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</si>
  <si>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</si>
  <si>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</si>
  <si>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</si>
  <si>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</si>
  <si>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</si>
  <si>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</si>
  <si>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</si>
  <si>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</si>
  <si>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</si>
  <si>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</si>
  <si>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</si>
  <si>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</si>
  <si>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</si>
  <si>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</si>
  <si>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</si>
  <si>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</si>
  <si>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</si>
  <si>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</si>
  <si>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</si>
  <si>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</si>
  <si>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</si>
  <si>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</si>
  <si>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</si>
  <si>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</si>
  <si>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</si>
  <si>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</si>
  <si>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</si>
  <si>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</si>
  <si>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</si>
  <si>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</si>
  <si>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</si>
  <si>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</si>
  <si>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</si>
  <si>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</si>
  <si>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</si>
  <si>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</si>
  <si>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</si>
  <si>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</si>
  <si>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</si>
  <si>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</si>
  <si>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</si>
  <si>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</si>
  <si>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</si>
  <si>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</si>
  <si>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</si>
  <si>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</si>
  <si>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</si>
  <si>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</si>
  <si>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</si>
  <si>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</si>
  <si>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</si>
  <si>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</si>
  <si>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</si>
  <si>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</si>
  <si>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</si>
  <si>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</si>
  <si>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</si>
  <si>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</si>
  <si>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</si>
  <si>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</si>
  <si>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</si>
  <si>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</si>
  <si>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</si>
  <si>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</si>
  <si>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</si>
  <si>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</si>
  <si>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</si>
  <si>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</si>
  <si>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</si>
  <si>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</si>
  <si>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</si>
  <si>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</si>
  <si>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</si>
  <si>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</si>
  <si>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</si>
  <si>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</si>
  <si>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</si>
  <si>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</si>
  <si>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</si>
  <si>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</si>
  <si>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</si>
  <si>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</si>
  <si>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</si>
  <si>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</si>
  <si>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</si>
  <si>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</si>
  <si>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</si>
  <si>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</si>
  <si>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</si>
  <si>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</si>
  <si>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</si>
  <si>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</si>
  <si>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</si>
  <si>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</si>
  <si>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</si>
  <si>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</si>
  <si>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</si>
  <si>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</si>
  <si>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</si>
  <si>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</si>
  <si>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</si>
  <si>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</si>
  <si>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</si>
  <si>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</si>
  <si>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</si>
  <si>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</si>
  <si>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</si>
  <si>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</si>
  <si>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</si>
  <si>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</si>
  <si>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</si>
  <si>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</si>
  <si>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</si>
  <si>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</si>
  <si>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</si>
  <si>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</si>
  <si>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</si>
  <si>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</si>
  <si>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</si>
  <si>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</si>
  <si>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</si>
  <si>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</si>
  <si>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</si>
  <si>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</si>
  <si>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</si>
  <si>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</si>
  <si>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</si>
  <si>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</si>
  <si>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</si>
  <si>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</si>
  <si>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</si>
  <si>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</si>
  <si>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</si>
  <si>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</si>
  <si>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</si>
  <si>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</si>
  <si>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</si>
  <si>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</si>
  <si>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</si>
  <si>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</si>
  <si>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</si>
  <si>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</si>
  <si>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</si>
  <si>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</si>
  <si>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</si>
  <si>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</si>
  <si>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</si>
  <si>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</si>
  <si>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</si>
  <si>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</si>
  <si>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</si>
  <si>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</si>
  <si>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</si>
  <si>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</si>
  <si>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</si>
  <si>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</si>
  <si>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</si>
  <si>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</si>
  <si>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</si>
  <si>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</si>
  <si>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</si>
  <si>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</si>
  <si>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</si>
  <si>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</si>
  <si>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</si>
  <si>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</si>
  <si>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</si>
  <si>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</si>
  <si>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</si>
  <si>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</si>
  <si>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</si>
  <si>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</si>
  <si>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</si>
  <si>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</si>
  <si>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</si>
  <si>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</si>
  <si>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</si>
  <si>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</si>
  <si>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</si>
  <si>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</si>
  <si>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</si>
  <si>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</si>
  <si>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</si>
  <si>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</si>
  <si>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</si>
  <si>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</si>
  <si>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</si>
  <si>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</si>
  <si>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</si>
  <si>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</si>
  <si>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</si>
  <si>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</si>
  <si>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</si>
  <si>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</si>
  <si>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</si>
  <si>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</si>
  <si>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</si>
  <si>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</si>
  <si>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</si>
  <si>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</si>
  <si>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</si>
  <si>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</si>
  <si>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</si>
  <si>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</si>
  <si>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</si>
  <si>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</si>
  <si>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</si>
  <si>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</si>
  <si>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</si>
  <si>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</si>
  <si>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</si>
  <si>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</si>
  <si>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</si>
  <si>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</si>
  <si>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</si>
  <si>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</si>
  <si>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</si>
  <si>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</si>
  <si>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</si>
  <si>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</si>
  <si>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</si>
  <si>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</si>
  <si>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</si>
  <si>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</si>
  <si>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</si>
  <si>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</si>
  <si>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</si>
  <si>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</si>
  <si>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</si>
  <si>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</si>
  <si>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</si>
  <si>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</si>
  <si>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</si>
  <si>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</si>
  <si>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</si>
  <si>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</si>
  <si>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</si>
  <si>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</si>
  <si>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</si>
  <si>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</si>
  <si>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</si>
  <si>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</si>
  <si>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</si>
  <si>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</si>
  <si>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</si>
  <si>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</si>
  <si>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</si>
  <si>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</si>
  <si>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</si>
  <si>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</si>
  <si>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</si>
  <si>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</si>
  <si>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</si>
  <si>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</si>
  <si>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</si>
  <si>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</si>
  <si>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</si>
  <si>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</si>
  <si>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</si>
  <si>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</si>
  <si>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</si>
  <si>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</si>
  <si>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</si>
  <si>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</si>
  <si>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</si>
  <si>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</si>
  <si>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</si>
  <si>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</si>
  <si>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</si>
  <si>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</si>
  <si>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</si>
  <si>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</si>
  <si>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</si>
  <si>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</si>
  <si>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</si>
  <si>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</si>
  <si>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</si>
  <si>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Count of Outcome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</si>
  <si>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</si>
  <si>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</si>
  <si>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</si>
  <si>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</si>
  <si>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</si>
  <si>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</si>
  <si>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</si>
  <si>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</si>
  <si>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</si>
  <si>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</si>
  <si>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</si>
  <si>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</si>
  <si>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</si>
  <si>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</si>
  <si>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</si>
  <si>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</si>
  <si>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</si>
  <si>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</si>
  <si>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&gt; = </t>
  </si>
  <si>
    <t>&lt;</t>
  </si>
  <si>
    <t>&lt;1000</t>
  </si>
  <si>
    <t>&gt;=1000</t>
  </si>
  <si>
    <t>&gt;=5000</t>
  </si>
  <si>
    <t>&lt;5000</t>
  </si>
  <si>
    <t>&gt;=0</t>
  </si>
  <si>
    <t>&lt;10000</t>
  </si>
  <si>
    <t>&gt;=10000</t>
  </si>
  <si>
    <t>&lt;15000</t>
  </si>
  <si>
    <t>&gt;=15000</t>
  </si>
  <si>
    <t>&lt;20000</t>
  </si>
  <si>
    <t>&gt;=20000</t>
  </si>
  <si>
    <t>&lt;25000</t>
  </si>
  <si>
    <t>&gt;=25000</t>
  </si>
  <si>
    <t>&lt;30000</t>
  </si>
  <si>
    <t>&gt;=30000</t>
  </si>
  <si>
    <t>&lt;35000</t>
  </si>
  <si>
    <t>&gt;=35000</t>
  </si>
  <si>
    <t>&lt;=40000</t>
  </si>
  <si>
    <t>&gt;=40000</t>
  </si>
  <si>
    <t>&lt;45000</t>
  </si>
  <si>
    <t>&gt;=45000</t>
  </si>
  <si>
    <t>&lt;50000</t>
  </si>
  <si>
    <t>&lt;100000000</t>
  </si>
  <si>
    <t>&gt;=50000</t>
  </si>
  <si>
    <t>total</t>
  </si>
  <si>
    <t>Number Cancelled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</si>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</sst>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/>
    <xf numFmtId="14" fontId="0" fillId="0" borderId="0" xfId="0" applyNumberFormat="1" applyAlignment="1">
      <alignment horizontal="left"/>
    </xf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66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70AD47"/>
      <color rgb="FF009900"/>
      <color rgb="FFEE3E30"/>
      <color rgb="FF4472C4"/>
      <color rgb="FFFF0000"/>
      <color rgb="FF0307BD"/>
      <color rgb="FF0099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E3E3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9-4219-BEE1-26E2249FBB87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E3E3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9-4219-BEE1-26E2249FBB87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9-4219-BEE1-26E2249FBB87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9-4219-BEE1-26E2249F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576152"/>
        <c:axId val="574576480"/>
      </c:barChart>
      <c:catAx>
        <c:axId val="57457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6480"/>
        <c:crosses val="autoZero"/>
        <c:auto val="1"/>
        <c:lblAlgn val="ctr"/>
        <c:lblOffset val="100"/>
        <c:noMultiLvlLbl val="0"/>
      </c:catAx>
      <c:valAx>
        <c:axId val="5745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solved.xlsx]Subcategories!PivotTable1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E3E3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E3E3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0AD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7-4BF6-A7A1-7FB03CC38105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E3E3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187-4BF6-A7A1-7FB03CC38105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87-4BF6-A7A1-7FB03CC38105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187-4BF6-A7A1-7FB03CC38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576152"/>
        <c:axId val="574576480"/>
      </c:barChart>
      <c:catAx>
        <c:axId val="57457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6480"/>
        <c:crosses val="autoZero"/>
        <c:auto val="1"/>
        <c:lblAlgn val="ctr"/>
        <c:lblOffset val="100"/>
        <c:noMultiLvlLbl val="0"/>
      </c:catAx>
      <c:valAx>
        <c:axId val="5745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solved.xlsx]Outcome by Month!PivotTable2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EE3E30"/>
            </a:solidFill>
            <a:round/>
          </a:ln>
          <a:effectLst/>
        </c:spPr>
        <c:marker>
          <c:symbol val="circle"/>
          <c:size val="5"/>
          <c:spPr>
            <a:solidFill>
              <a:srgbClr val="EE3E3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0AD47"/>
            </a:solidFill>
            <a:round/>
          </a:ln>
          <a:effectLst/>
        </c:spPr>
        <c:marker>
          <c:symbol val="circle"/>
          <c:size val="5"/>
          <c:spPr>
            <a:solidFill>
              <a:srgbClr val="70AD47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1-44A3-B697-B9541196478E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E3E3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E3E3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1-44A3-B697-B9541196478E}"/>
            </c:ext>
          </c:extLst>
        </c:ser>
        <c:ser>
          <c:idx val="3"/>
          <c:order val="2"/>
          <c:tx>
            <c:strRef>
              <c:f>'Outcome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AD4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91-44A3-B697-B9541196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43008"/>
        <c:axId val="407948912"/>
      </c:lineChart>
      <c:catAx>
        <c:axId val="40794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8912"/>
        <c:crosses val="autoZero"/>
        <c:auto val="1"/>
        <c:lblAlgn val="ctr"/>
        <c:lblOffset val="100"/>
        <c:noMultiLvlLbl val="0"/>
      </c:catAx>
      <c:valAx>
        <c:axId val="40794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Table!$F$2:$F$13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0.46666666666666667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0.19413092550790068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4-4EF6-97D3-0A5502848E19}"/>
            </c:ext>
          </c:extLst>
        </c:ser>
        <c:ser>
          <c:idx val="1"/>
          <c:order val="1"/>
          <c:tx>
            <c:strRef>
              <c:f>Table!$G$1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Table!$G$2:$G$13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0.3888888888888889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0.58239277652370203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4-4EF6-97D3-0A5502848E19}"/>
            </c:ext>
          </c:extLst>
        </c:ser>
        <c:ser>
          <c:idx val="2"/>
          <c:order val="2"/>
          <c:tx>
            <c:strRef>
              <c:f>Table!$H$1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Table!$H$2:$H$13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0.14444444444444443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0.2234762979683973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4-4EF6-97D3-0A5502848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036000"/>
        <c:axId val="523699272"/>
      </c:lineChart>
      <c:catAx>
        <c:axId val="4130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99272"/>
        <c:crosses val="autoZero"/>
        <c:auto val="1"/>
        <c:lblAlgn val="ctr"/>
        <c:lblOffset val="100"/>
        <c:noMultiLvlLbl val="0"/>
      </c:catAx>
      <c:valAx>
        <c:axId val="5236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18</xdr:col>
      <xdr:colOff>53340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209E-D267-47FC-B361-C73B6D223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18</xdr:col>
      <xdr:colOff>76200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F1DE1-B83B-4B28-9A70-7A92FAE87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0</xdr:rowOff>
    </xdr:from>
    <xdr:to>
      <xdr:col>15</xdr:col>
      <xdr:colOff>365760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52F62-0A73-48A9-A66D-A631DEACE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396240</xdr:colOff>
      <xdr:row>13</xdr:row>
      <xdr:rowOff>41910</xdr:rowOff>
    </xdr:from>
    <xdr:to>
      <xdr:col>6</xdr:col>
      <xdr:colOff>929640</xdr:colOff>
      <xdr:row>38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BCF6B-AD68-47EB-9B44-AB045722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n Slater" refreshedDate="43570.485285879629" createdVersion="6" refreshedVersion="6" minRefreshableVersion="3" recordCount="4114" xr:uid="{285E670D-B46A-4821-B3C4-B80CDFD900F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n Slater" refreshedDate="43570.513079050928" createdVersion="6" refreshedVersion="6" minRefreshableVersion="3" recordCount="4114" xr:uid="{4A1E78AA-2308-439C-B513-AB58D1E17C6E}">
  <cacheSource type="worksheet">
    <worksheetSource ref="C1:T4115" sheet="Data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9" base="1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D88B9-21AF-44D1-B480-6292214947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21E2C-DCAE-4A97-8B86-56C2BFA5C8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E7BCA-6F36-4537-88A3-42FD284AA65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3"/>
    </i>
    <i t="grand">
      <x/>
    </i>
  </colItems>
  <pageFields count="2">
    <pageField fld="14" hier="-1"/>
    <pageField fld="19" hier="-1"/>
  </pageFields>
  <dataFields count="1">
    <dataField name="Count of Outcome" fld="3" subtotal="count" baseField="0" baseItem="6238352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DEA2-0F41-4587-B98E-C08FDA222EB5}">
  <dimension ref="A1:F14"/>
  <sheetViews>
    <sheetView tabSelected="1" topLeftCell="A4" workbookViewId="0">
      <selection activeCell="F16" sqref="F1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8222</v>
      </c>
      <c r="B1" t="s">
        <v>8359</v>
      </c>
    </row>
    <row r="3" spans="1:6" x14ac:dyDescent="0.3">
      <c r="A3" s="7" t="s">
        <v>8379</v>
      </c>
      <c r="B3" s="7" t="s">
        <v>8360</v>
      </c>
    </row>
    <row r="4" spans="1:6" x14ac:dyDescent="0.3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696AF-0876-48D4-94CA-0EEE7EE521EC}">
  <dimension ref="A1:F47"/>
  <sheetViews>
    <sheetView topLeftCell="A25" workbookViewId="0">
      <selection activeCell="E2" sqref="E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8222</v>
      </c>
      <c r="B1" t="s">
        <v>8359</v>
      </c>
    </row>
    <row r="2" spans="1:6" x14ac:dyDescent="0.3">
      <c r="A2" s="7" t="s">
        <v>8307</v>
      </c>
      <c r="B2" t="s">
        <v>8359</v>
      </c>
    </row>
    <row r="4" spans="1:6" x14ac:dyDescent="0.3">
      <c r="A4" s="7" t="s">
        <v>8379</v>
      </c>
      <c r="B4" s="7" t="s">
        <v>8360</v>
      </c>
    </row>
    <row r="5" spans="1:6" x14ac:dyDescent="0.3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2A3B-5E78-439E-AF96-853BC3FD99A0}">
  <dimension ref="A1:F18"/>
  <sheetViews>
    <sheetView workbookViewId="0">
      <selection activeCell="B20" sqref="B2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6" x14ac:dyDescent="0.3">
      <c r="A1" s="7" t="s">
        <v>8307</v>
      </c>
      <c r="B1" t="s">
        <v>8359</v>
      </c>
    </row>
    <row r="2" spans="1:6" x14ac:dyDescent="0.3">
      <c r="A2" s="7" t="s">
        <v>8377</v>
      </c>
      <c r="B2" t="s">
        <v>8359</v>
      </c>
    </row>
    <row r="4" spans="1:6" x14ac:dyDescent="0.3">
      <c r="A4" s="7" t="s">
        <v>8379</v>
      </c>
      <c r="B4" s="7" t="s">
        <v>8360</v>
      </c>
    </row>
    <row r="5" spans="1:6" x14ac:dyDescent="0.3">
      <c r="A5" s="7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6" x14ac:dyDescent="0.3">
      <c r="A6" s="11" t="s">
        <v>8371</v>
      </c>
      <c r="B6" s="9">
        <v>34</v>
      </c>
      <c r="C6" s="9">
        <v>149</v>
      </c>
      <c r="D6" s="9">
        <v>183</v>
      </c>
      <c r="E6" s="9">
        <v>366</v>
      </c>
      <c r="F6" s="12"/>
    </row>
    <row r="7" spans="1:6" x14ac:dyDescent="0.3">
      <c r="A7" s="11" t="s">
        <v>8372</v>
      </c>
      <c r="B7" s="9">
        <v>27</v>
      </c>
      <c r="C7" s="9">
        <v>105</v>
      </c>
      <c r="D7" s="9">
        <v>202</v>
      </c>
      <c r="E7" s="9">
        <v>334</v>
      </c>
    </row>
    <row r="8" spans="1:6" x14ac:dyDescent="0.3">
      <c r="A8" s="11" t="s">
        <v>8373</v>
      </c>
      <c r="B8" s="9">
        <v>28</v>
      </c>
      <c r="C8" s="9">
        <v>108</v>
      </c>
      <c r="D8" s="9">
        <v>179</v>
      </c>
      <c r="E8" s="9">
        <v>315</v>
      </c>
    </row>
    <row r="9" spans="1:6" x14ac:dyDescent="0.3">
      <c r="A9" s="11" t="s">
        <v>8374</v>
      </c>
      <c r="B9" s="9">
        <v>27</v>
      </c>
      <c r="C9" s="9">
        <v>103</v>
      </c>
      <c r="D9" s="9">
        <v>193</v>
      </c>
      <c r="E9" s="9">
        <v>323</v>
      </c>
    </row>
    <row r="10" spans="1:6" x14ac:dyDescent="0.3">
      <c r="A10" s="11" t="s">
        <v>8365</v>
      </c>
      <c r="B10" s="9">
        <v>26</v>
      </c>
      <c r="C10" s="9">
        <v>126</v>
      </c>
      <c r="D10" s="9">
        <v>233</v>
      </c>
      <c r="E10" s="9">
        <v>385</v>
      </c>
    </row>
    <row r="11" spans="1:6" x14ac:dyDescent="0.3">
      <c r="A11" s="11" t="s">
        <v>8375</v>
      </c>
      <c r="B11" s="9">
        <v>27</v>
      </c>
      <c r="C11" s="9">
        <v>148</v>
      </c>
      <c r="D11" s="9">
        <v>213</v>
      </c>
      <c r="E11" s="9">
        <v>388</v>
      </c>
    </row>
    <row r="12" spans="1:6" x14ac:dyDescent="0.3">
      <c r="A12" s="11" t="s">
        <v>8366</v>
      </c>
      <c r="B12" s="9">
        <v>44</v>
      </c>
      <c r="C12" s="9">
        <v>148</v>
      </c>
      <c r="D12" s="9">
        <v>192</v>
      </c>
      <c r="E12" s="9">
        <v>384</v>
      </c>
    </row>
    <row r="13" spans="1:6" x14ac:dyDescent="0.3">
      <c r="A13" s="11" t="s">
        <v>8367</v>
      </c>
      <c r="B13" s="9">
        <v>32</v>
      </c>
      <c r="C13" s="9">
        <v>134</v>
      </c>
      <c r="D13" s="9">
        <v>167</v>
      </c>
      <c r="E13" s="9">
        <v>333</v>
      </c>
    </row>
    <row r="14" spans="1:6" x14ac:dyDescent="0.3">
      <c r="A14" s="11" t="s">
        <v>8368</v>
      </c>
      <c r="B14" s="9">
        <v>24</v>
      </c>
      <c r="C14" s="9">
        <v>127</v>
      </c>
      <c r="D14" s="9">
        <v>148</v>
      </c>
      <c r="E14" s="9">
        <v>299</v>
      </c>
    </row>
    <row r="15" spans="1:6" x14ac:dyDescent="0.3">
      <c r="A15" s="11" t="s">
        <v>8369</v>
      </c>
      <c r="B15" s="9">
        <v>20</v>
      </c>
      <c r="C15" s="9">
        <v>150</v>
      </c>
      <c r="D15" s="9">
        <v>184</v>
      </c>
      <c r="E15" s="9">
        <v>354</v>
      </c>
    </row>
    <row r="16" spans="1:6" x14ac:dyDescent="0.3">
      <c r="A16" s="11" t="s">
        <v>8370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1" t="s">
        <v>8376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7B10A-6C49-4841-845F-24D1FD422E5C}">
  <dimension ref="A1:Q14"/>
  <sheetViews>
    <sheetView workbookViewId="0">
      <selection activeCell="A14" sqref="A14"/>
    </sheetView>
  </sheetViews>
  <sheetFormatPr defaultRowHeight="14.4" x14ac:dyDescent="0.3"/>
  <cols>
    <col min="1" max="5" width="18.33203125" customWidth="1"/>
    <col min="6" max="6" width="19.77734375" bestFit="1" customWidth="1"/>
    <col min="7" max="7" width="18.33203125" customWidth="1"/>
    <col min="8" max="8" width="18.77734375" bestFit="1" customWidth="1"/>
    <col min="9" max="9" width="18.77734375" customWidth="1"/>
  </cols>
  <sheetData>
    <row r="1" spans="1:17" x14ac:dyDescent="0.3">
      <c r="A1" s="1" t="s">
        <v>8380</v>
      </c>
      <c r="B1" s="1" t="s">
        <v>8381</v>
      </c>
      <c r="C1" s="1" t="s">
        <v>8382</v>
      </c>
      <c r="D1" s="1" t="s">
        <v>8425</v>
      </c>
      <c r="E1" s="1" t="s">
        <v>8383</v>
      </c>
      <c r="F1" s="1" t="s">
        <v>8384</v>
      </c>
      <c r="G1" s="1" t="s">
        <v>8385</v>
      </c>
      <c r="H1" s="1" t="s">
        <v>8426</v>
      </c>
      <c r="I1" s="1"/>
      <c r="L1" s="1" t="s">
        <v>8398</v>
      </c>
      <c r="M1" s="1" t="s">
        <v>8399</v>
      </c>
      <c r="N1" s="1" t="s">
        <v>8218</v>
      </c>
      <c r="O1" s="1" t="s">
        <v>8220</v>
      </c>
      <c r="P1" s="1" t="s">
        <v>8219</v>
      </c>
      <c r="Q1" s="1" t="s">
        <v>8424</v>
      </c>
    </row>
    <row r="2" spans="1:17" x14ac:dyDescent="0.3">
      <c r="A2" t="s">
        <v>8386</v>
      </c>
      <c r="B2">
        <v>322</v>
      </c>
      <c r="C2">
        <v>113</v>
      </c>
      <c r="D2"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  <c r="I2" s="12"/>
      <c r="L2" t="s">
        <v>8404</v>
      </c>
      <c r="M2" t="s">
        <v>8400</v>
      </c>
      <c r="N2">
        <f>COUNTIFS(Data!$F$2:$F$4115,N$1,Data!$D$2:$D$4115,$M2,Data!$D$2:$D$4115,$L2)</f>
        <v>322</v>
      </c>
      <c r="O2">
        <f>COUNTIFS(Data!$F$2:$F$4115,O$1,Data!$D$2:$D$4115,$M2,Data!$D$2:$D$4115,$L2)</f>
        <v>113</v>
      </c>
      <c r="P2">
        <f>COUNTIFS(Data!$F$2:$F$4115,P$1,Data!$D$2:$D$4115,$M2,Data!$D$2:$D$4115,$L2)</f>
        <v>18</v>
      </c>
      <c r="Q2">
        <f>SUM(N2:P2)</f>
        <v>453</v>
      </c>
    </row>
    <row r="3" spans="1:17" x14ac:dyDescent="0.3">
      <c r="A3" t="s">
        <v>8387</v>
      </c>
      <c r="B3">
        <v>932</v>
      </c>
      <c r="C3">
        <v>420</v>
      </c>
      <c r="D3"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  <c r="I3" s="12"/>
      <c r="L3" t="s">
        <v>8401</v>
      </c>
      <c r="M3" t="s">
        <v>8403</v>
      </c>
      <c r="N3">
        <f>COUNTIFS(Data!$F$2:$F$4115,N$1,Data!$D$2:$D$4115,$M3,Data!$D$2:$D$4115,$L3)</f>
        <v>932</v>
      </c>
      <c r="O3">
        <f>COUNTIFS(Data!$F$2:$F$4115,O$1,Data!$D$2:$D$4115,$M3,Data!$D$2:$D$4115,$L3)</f>
        <v>420</v>
      </c>
      <c r="P3">
        <f>COUNTIFS(Data!$F$2:$F$4115,P$1,Data!$D$2:$D$4115,$M3,Data!$D$2:$D$4115,$L3)</f>
        <v>60</v>
      </c>
      <c r="Q3">
        <f t="shared" ref="Q3:Q13" si="3">SUM(N3:P3)</f>
        <v>1412</v>
      </c>
    </row>
    <row r="4" spans="1:17" x14ac:dyDescent="0.3">
      <c r="A4" t="s">
        <v>8388</v>
      </c>
      <c r="B4">
        <v>381</v>
      </c>
      <c r="C4">
        <v>283</v>
      </c>
      <c r="D4"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  <c r="I4" s="12"/>
      <c r="L4" t="s">
        <v>8402</v>
      </c>
      <c r="M4" t="s">
        <v>8405</v>
      </c>
      <c r="N4">
        <f>COUNTIFS(Data!$F$2:$F$4115,N$1,Data!$D$2:$D$4115,$M4,Data!$D$2:$D$4115,$L4)</f>
        <v>381</v>
      </c>
      <c r="O4">
        <f>COUNTIFS(Data!$F$2:$F$4115,O$1,Data!$D$2:$D$4115,$M4,Data!$D$2:$D$4115,$L4)</f>
        <v>283</v>
      </c>
      <c r="P4">
        <f>COUNTIFS(Data!$F$2:$F$4115,P$1,Data!$D$2:$D$4115,$M4,Data!$D$2:$D$4115,$L4)</f>
        <v>52</v>
      </c>
      <c r="Q4">
        <f t="shared" si="3"/>
        <v>716</v>
      </c>
    </row>
    <row r="5" spans="1:17" x14ac:dyDescent="0.3">
      <c r="A5" t="s">
        <v>8389</v>
      </c>
      <c r="B5">
        <v>168</v>
      </c>
      <c r="C5">
        <v>144</v>
      </c>
      <c r="D5"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  <c r="I5" s="12"/>
      <c r="L5" t="s">
        <v>8406</v>
      </c>
      <c r="M5" t="s">
        <v>8407</v>
      </c>
      <c r="N5">
        <f>COUNTIFS(Data!$F$2:$F$4115,N$1,Data!$D$2:$D$4115,$M5,Data!$D$2:$D$4115,$L5)</f>
        <v>168</v>
      </c>
      <c r="O5">
        <f>COUNTIFS(Data!$F$2:$F$4115,O$1,Data!$D$2:$D$4115,$M5,Data!$D$2:$D$4115,$L5)</f>
        <v>144</v>
      </c>
      <c r="P5">
        <f>COUNTIFS(Data!$F$2:$F$4115,P$1,Data!$D$2:$D$4115,$M5,Data!$D$2:$D$4115,$L5)</f>
        <v>40</v>
      </c>
      <c r="Q5">
        <f t="shared" si="3"/>
        <v>352</v>
      </c>
    </row>
    <row r="6" spans="1:17" x14ac:dyDescent="0.3">
      <c r="A6" t="s">
        <v>8390</v>
      </c>
      <c r="B6">
        <v>94</v>
      </c>
      <c r="C6">
        <v>90</v>
      </c>
      <c r="D6"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  <c r="I6" s="12"/>
      <c r="L6" t="s">
        <v>8408</v>
      </c>
      <c r="M6" t="s">
        <v>8409</v>
      </c>
      <c r="N6">
        <f>COUNTIFS(Data!$F$2:$F$4115,N$1,Data!$D$2:$D$4115,$M6,Data!$D$2:$D$4115,$L6)</f>
        <v>94</v>
      </c>
      <c r="O6">
        <f>COUNTIFS(Data!$F$2:$F$4115,O$1,Data!$D$2:$D$4115,$M6,Data!$D$2:$D$4115,$L6)</f>
        <v>90</v>
      </c>
      <c r="P6">
        <f>COUNTIFS(Data!$F$2:$F$4115,P$1,Data!$D$2:$D$4115,$M6,Data!$D$2:$D$4115,$L6)</f>
        <v>17</v>
      </c>
      <c r="Q6">
        <f t="shared" si="3"/>
        <v>201</v>
      </c>
    </row>
    <row r="7" spans="1:17" x14ac:dyDescent="0.3">
      <c r="A7" t="s">
        <v>8391</v>
      </c>
      <c r="B7">
        <v>62</v>
      </c>
      <c r="C7">
        <v>72</v>
      </c>
      <c r="D7"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  <c r="I7" s="12"/>
      <c r="L7" t="s">
        <v>8410</v>
      </c>
      <c r="M7" t="s">
        <v>8411</v>
      </c>
      <c r="N7">
        <f>COUNTIFS(Data!$F$2:$F$4115,N$1,Data!$D$2:$D$4115,$M7,Data!$D$2:$D$4115,$L7)</f>
        <v>62</v>
      </c>
      <c r="O7">
        <f>COUNTIFS(Data!$F$2:$F$4115,O$1,Data!$D$2:$D$4115,$M7,Data!$D$2:$D$4115,$L7)</f>
        <v>72</v>
      </c>
      <c r="P7">
        <f>COUNTIFS(Data!$F$2:$F$4115,P$1,Data!$D$2:$D$4115,$M7,Data!$D$2:$D$4115,$L7)</f>
        <v>14</v>
      </c>
      <c r="Q7">
        <f t="shared" si="3"/>
        <v>148</v>
      </c>
    </row>
    <row r="8" spans="1:17" x14ac:dyDescent="0.3">
      <c r="A8" t="s">
        <v>8392</v>
      </c>
      <c r="B8">
        <v>55</v>
      </c>
      <c r="C8">
        <v>64</v>
      </c>
      <c r="D8"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  <c r="I8" s="12"/>
      <c r="L8" t="s">
        <v>8412</v>
      </c>
      <c r="M8" t="s">
        <v>8413</v>
      </c>
      <c r="N8">
        <f>COUNTIFS(Data!$F$2:$F$4115,N$1,Data!$D$2:$D$4115,$M8,Data!$D$2:$D$4115,$L8)</f>
        <v>55</v>
      </c>
      <c r="O8">
        <f>COUNTIFS(Data!$F$2:$F$4115,O$1,Data!$D$2:$D$4115,$M8,Data!$D$2:$D$4115,$L8)</f>
        <v>64</v>
      </c>
      <c r="P8">
        <f>COUNTIFS(Data!$F$2:$F$4115,P$1,Data!$D$2:$D$4115,$M8,Data!$D$2:$D$4115,$L8)</f>
        <v>18</v>
      </c>
      <c r="Q8">
        <f t="shared" si="3"/>
        <v>137</v>
      </c>
    </row>
    <row r="9" spans="1:17" x14ac:dyDescent="0.3">
      <c r="A9" t="s">
        <v>8393</v>
      </c>
      <c r="B9">
        <v>32</v>
      </c>
      <c r="C9">
        <v>37</v>
      </c>
      <c r="D9"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  <c r="I9" s="12"/>
      <c r="L9" t="s">
        <v>8414</v>
      </c>
      <c r="M9" t="s">
        <v>8415</v>
      </c>
      <c r="N9">
        <f>COUNTIFS(Data!$F$2:$F$4115,N$1,Data!$D$2:$D$4115,$M9,Data!$D$2:$D$4115,$L9)</f>
        <v>32</v>
      </c>
      <c r="O9">
        <f>COUNTIFS(Data!$F$2:$F$4115,O$1,Data!$D$2:$D$4115,$M9,Data!$D$2:$D$4115,$L9)</f>
        <v>37</v>
      </c>
      <c r="P9">
        <f>COUNTIFS(Data!$F$2:$F$4115,P$1,Data!$D$2:$D$4115,$M9,Data!$D$2:$D$4115,$L9)</f>
        <v>13</v>
      </c>
      <c r="Q9">
        <f t="shared" si="3"/>
        <v>82</v>
      </c>
    </row>
    <row r="10" spans="1:17" x14ac:dyDescent="0.3">
      <c r="A10" t="s">
        <v>8394</v>
      </c>
      <c r="B10">
        <v>42</v>
      </c>
      <c r="C10">
        <v>35</v>
      </c>
      <c r="D10">
        <v>13</v>
      </c>
      <c r="E10">
        <f t="shared" si="1"/>
        <v>90</v>
      </c>
      <c r="F10" s="12">
        <f t="shared" si="2"/>
        <v>0.46666666666666667</v>
      </c>
      <c r="G10" s="12">
        <f t="shared" si="0"/>
        <v>0.3888888888888889</v>
      </c>
      <c r="H10" s="12">
        <f t="shared" si="0"/>
        <v>0.14444444444444443</v>
      </c>
      <c r="I10" s="12"/>
      <c r="L10" t="s">
        <v>8416</v>
      </c>
      <c r="M10" t="s">
        <v>8417</v>
      </c>
      <c r="N10">
        <f>COUNTIFS(Data!$F$2:$F$4115,N$1,Data!$D$2:$D$4115,$M10,Data!$D$2:$D$4115,$L10)</f>
        <v>42</v>
      </c>
      <c r="O10">
        <f>COUNTIFS(Data!$F$2:$F$4115,O$1,Data!$D$2:$D$4115,$M10,Data!$D$2:$D$4115,$L10)</f>
        <v>35</v>
      </c>
      <c r="P10">
        <f>COUNTIFS(Data!$F$2:$F$4115,P$1,Data!$D$2:$D$4115,$M10,Data!$D$2:$D$4115,$L10)</f>
        <v>13</v>
      </c>
      <c r="Q10">
        <f t="shared" si="3"/>
        <v>90</v>
      </c>
    </row>
    <row r="11" spans="1:17" x14ac:dyDescent="0.3">
      <c r="A11" t="s">
        <v>8395</v>
      </c>
      <c r="B11">
        <v>21</v>
      </c>
      <c r="C11">
        <v>16</v>
      </c>
      <c r="D11"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  <c r="I11" s="12"/>
      <c r="L11" t="s">
        <v>8418</v>
      </c>
      <c r="M11" t="s">
        <v>8419</v>
      </c>
      <c r="N11">
        <f>COUNTIFS(Data!$F$2:$F$4115,N$1,Data!$D$2:$D$4115,$M11,Data!$D$2:$D$4115,$L11)</f>
        <v>21</v>
      </c>
      <c r="O11">
        <f>COUNTIFS(Data!$F$2:$F$4115,O$1,Data!$D$2:$D$4115,$M11,Data!$D$2:$D$4115,$L11)</f>
        <v>16</v>
      </c>
      <c r="P11">
        <f>COUNTIFS(Data!$F$2:$F$4115,P$1,Data!$D$2:$D$4115,$M11,Data!$D$2:$D$4115,$L11)</f>
        <v>6</v>
      </c>
      <c r="Q11">
        <f t="shared" si="3"/>
        <v>43</v>
      </c>
    </row>
    <row r="12" spans="1:17" x14ac:dyDescent="0.3">
      <c r="A12" t="s">
        <v>8396</v>
      </c>
      <c r="B12">
        <v>6</v>
      </c>
      <c r="C12">
        <v>11</v>
      </c>
      <c r="D12"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  <c r="I12" s="12"/>
      <c r="L12" t="s">
        <v>8420</v>
      </c>
      <c r="M12" t="s">
        <v>8421</v>
      </c>
      <c r="N12">
        <f>COUNTIFS(Data!$F$2:$F$4115,N$1,Data!$D$2:$D$4115,$M12,Data!$D$2:$D$4115,$L12)</f>
        <v>6</v>
      </c>
      <c r="O12">
        <f>COUNTIFS(Data!$F$2:$F$4115,O$1,Data!$D$2:$D$4115,$M12,Data!$D$2:$D$4115,$L12)</f>
        <v>11</v>
      </c>
      <c r="P12">
        <f>COUNTIFS(Data!$F$2:$F$4115,P$1,Data!$D$2:$D$4115,$M12,Data!$D$2:$D$4115,$L12)</f>
        <v>4</v>
      </c>
      <c r="Q12">
        <f t="shared" si="3"/>
        <v>21</v>
      </c>
    </row>
    <row r="13" spans="1:17" x14ac:dyDescent="0.3">
      <c r="A13" t="s">
        <v>8397</v>
      </c>
      <c r="B13">
        <v>86</v>
      </c>
      <c r="C13">
        <v>258</v>
      </c>
      <c r="D13">
        <v>99</v>
      </c>
      <c r="E13">
        <f t="shared" si="1"/>
        <v>443</v>
      </c>
      <c r="F13" s="12">
        <f t="shared" si="2"/>
        <v>0.19413092550790068</v>
      </c>
      <c r="G13" s="12">
        <f t="shared" si="0"/>
        <v>0.58239277652370203</v>
      </c>
      <c r="H13" s="12">
        <f t="shared" si="0"/>
        <v>0.2234762979683973</v>
      </c>
      <c r="I13" s="12"/>
      <c r="L13" t="s">
        <v>8423</v>
      </c>
      <c r="M13" t="s">
        <v>8422</v>
      </c>
      <c r="N13">
        <f>COUNTIFS(Data!$F$2:$F$4115,N$1,Data!$D$2:$D$4115,$M13,Data!$D$2:$D$4115,$L13)</f>
        <v>86</v>
      </c>
      <c r="O13">
        <f>COUNTIFS(Data!$F$2:$F$4115,O$1,Data!$D$2:$D$4115,$M13,Data!$D$2:$D$4115,$L13)</f>
        <v>258</v>
      </c>
      <c r="P13">
        <f>COUNTIFS(Data!$F$2:$F$4115,P$1,Data!$D$2:$D$4115,$M13,Data!$D$2:$D$4115,$L13)</f>
        <v>99</v>
      </c>
      <c r="Q13">
        <f t="shared" si="3"/>
        <v>443</v>
      </c>
    </row>
    <row r="14" spans="1:17" x14ac:dyDescent="0.3">
      <c r="N14">
        <f t="shared" ref="N14:Q14" si="4">SUM(N2:N13)</f>
        <v>2201</v>
      </c>
      <c r="O14">
        <f t="shared" si="4"/>
        <v>1543</v>
      </c>
      <c r="P14">
        <f t="shared" si="4"/>
        <v>354</v>
      </c>
      <c r="Q14">
        <f t="shared" si="4"/>
        <v>4098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7.88671875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41.109375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8378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8363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10">
        <f t="shared" ref="S2:S65" si="2">(((J2/60)/60)/24)+DATE(1970,1,1)+(-5/24)</f>
        <v>42176.798738425925</v>
      </c>
      <c r="T2" s="10">
        <f t="shared" ref="T2:T65" si="3"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10">
        <f t="shared" si="2"/>
        <v>42766.392164351848</v>
      </c>
      <c r="T3" s="10">
        <f t="shared" si="3"/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42515.838738425926</v>
      </c>
      <c r="T9" s="10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41869.333981481483</v>
      </c>
      <c r="T20" s="10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42200.549907407411</v>
      </c>
      <c r="T22" s="10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41374.848888888882</v>
      </c>
      <c r="T40" s="10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41873.890474537038</v>
      </c>
      <c r="T46" s="10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42323.756643518522</v>
      </c>
      <c r="T48" s="10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42196.720335648148</v>
      </c>
      <c r="T53" s="10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42149.340555555551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42230.027500000004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41701.693483796291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41409.605983796297</v>
      </c>
      <c r="T63" s="10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10">
        <f t="shared" ref="S66:S129" si="6">(((J66/60)/60)/24)+DATE(1970,1,1)+(-5/24)</f>
        <v>41432.809965277775</v>
      </c>
      <c r="T66" s="10">
        <f t="shared" ref="T66:T129" si="7">(((I66/60)/60)/24)+DATE(1970,1,1)+(-5/24)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10">
        <f t="shared" si="6"/>
        <v>41835.612893518519</v>
      </c>
      <c r="T67" s="10">
        <f t="shared" si="7"/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41207.801863425921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40996.936539351853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41099.950543981482</v>
      </c>
      <c r="T83" s="10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40322.331053240734</v>
      </c>
      <c r="T89" s="10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41402.543888888889</v>
      </c>
      <c r="T91" s="10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41214.586504629624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40987.568298611113</v>
      </c>
      <c r="T108" s="10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41717.834699074068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40918.530601851846</v>
      </c>
      <c r="T117" s="10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10">
        <f t="shared" ref="S130:S193" si="10">(((J130/60)/60)/24)+DATE(1970,1,1)+(-5/24)</f>
        <v>42628.019594907404</v>
      </c>
      <c r="T130" s="10">
        <f t="shared" ref="T130:T193" si="11">(((I130/60)/60)/24)+DATE(1970,1,1)+(-5/24)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10">
        <f t="shared" si="10"/>
        <v>41882.728969907403</v>
      </c>
      <c r="T131" s="10">
        <f t="shared" si="11"/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42558.855810185189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41874.869212962964</v>
      </c>
      <c r="T154" s="10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42171.704756944448</v>
      </c>
      <c r="T162" s="10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10">
        <f t="shared" ref="S194:S257" si="14">(((J194/60)/60)/24)+DATE(1970,1,1)+(-5/24)</f>
        <v>41899.583703703705</v>
      </c>
      <c r="T194" s="10">
        <f t="shared" ref="T194:T257" si="15">(((I194/60)/60)/24)+DATE(1970,1,1)+(-5/24)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10">
        <f t="shared" si="14"/>
        <v>41911.726458333331</v>
      </c>
      <c r="T195" s="10">
        <f t="shared" si="15"/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41866.875034722223</v>
      </c>
      <c r="T202" s="10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42235.951585648152</v>
      </c>
      <c r="T213" s="10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42129.568877314807</v>
      </c>
      <c r="T232" s="10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42341.750590277778</v>
      </c>
      <c r="T233" s="10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42320.876145833325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42713.754166666658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40266.454375000001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42263.744328703695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10">
        <f t="shared" ref="S258:S321" si="18">(((J258/60)/60)/24)+DATE(1970,1,1)+(-5/24)</f>
        <v>41319.560960648145</v>
      </c>
      <c r="T258" s="10">
        <f t="shared" ref="T258:T321" si="19">(((I258/60)/60)/24)+DATE(1970,1,1)+(-5/24)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10">
        <f t="shared" si="18"/>
        <v>42479.418541666666</v>
      </c>
      <c r="T259" s="10">
        <f t="shared" si="19"/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40267.037384259253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40637.658217592587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41611.891909722224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40966.87354166666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41744.382349537031</v>
      </c>
      <c r="T282" s="10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41313.60791666666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42089.519687500004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41031.862800925926</v>
      </c>
      <c r="T305" s="10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41282.736122685179</v>
      </c>
      <c r="T309" s="10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10">
        <f t="shared" ref="S322:S385" si="22">(((J322/60)/60)/24)+DATE(1970,1,1)+(-5/24)</f>
        <v>42331.34297453703</v>
      </c>
      <c r="T322" s="10">
        <f t="shared" ref="T322:T385" si="23">(((I322/60)/60)/24)+DATE(1970,1,1)+(-5/24)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10">
        <f t="shared" si="22"/>
        <v>42647.238263888888</v>
      </c>
      <c r="T323" s="10">
        <f t="shared" si="23"/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42261.291909722226</v>
      </c>
      <c r="T348" s="10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41934.862152777772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41019.584699074068</v>
      </c>
      <c r="T368" s="10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10">
        <f t="shared" ref="S386:S449" si="26">(((J386/60)/60)/24)+DATE(1970,1,1)+(-5/24)</f>
        <v>41980.573460648149</v>
      </c>
      <c r="T386" s="10">
        <f t="shared" ref="T386:T449" si="27">(((I386/60)/60)/24)+DATE(1970,1,1)+(-5/24)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10">
        <f t="shared" si="26"/>
        <v>41934.376168981478</v>
      </c>
      <c r="T387" s="10">
        <f t="shared" si="27"/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42548.867824074077</v>
      </c>
      <c r="T390" s="10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41673.854745370365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40864.833923611113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41082.356550925921</v>
      </c>
      <c r="T398" s="10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41646.419699074075</v>
      </c>
      <c r="T406" s="10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42113.77311342593</v>
      </c>
      <c r="T412" s="10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41360.76226851852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41863.052048611105</v>
      </c>
      <c r="T424" s="10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42285.700694444437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42526.662997685176</v>
      </c>
      <c r="T433" s="10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42228.42155092593</v>
      </c>
      <c r="T435" s="10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41919.553449074068</v>
      </c>
      <c r="T441" s="10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10">
        <f t="shared" ref="S450:S513" si="30">(((J450/60)/60)/24)+DATE(1970,1,1)+(-5/24)</f>
        <v>41753.549710648142</v>
      </c>
      <c r="T450" s="10">
        <f t="shared" ref="T450:T513" si="31">(((I450/60)/60)/24)+DATE(1970,1,1)+(-5/24)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10">
        <f t="shared" si="30"/>
        <v>41534.359780092593</v>
      </c>
      <c r="T451" s="10">
        <f t="shared" si="31"/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42107.495543981473</v>
      </c>
      <c r="T454" s="10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40970.794236111105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41547.486122685179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40704.918298611112</v>
      </c>
      <c r="T464" s="10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42488.640451388892</v>
      </c>
      <c r="T466" s="10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41040.959293981476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41465.291840277772</v>
      </c>
      <c r="T482" s="10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42447.68854166667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41381.297442129624</v>
      </c>
      <c r="T487" s="10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41113.760243055556</v>
      </c>
      <c r="T492" s="10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42366.774293981485</v>
      </c>
      <c r="T493" s="10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42114.517800925918</v>
      </c>
      <c r="T495" s="10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40247.677673611113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10">
        <f t="shared" ref="S514:S577" si="34">(((J514/60)/60)/24)+DATE(1970,1,1)+(-5/24)</f>
        <v>42649.533877314818</v>
      </c>
      <c r="T514" s="10">
        <f t="shared" ref="T514:T577" si="35">(((I514/60)/60)/24)+DATE(1970,1,1)+(-5/24)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10">
        <f t="shared" si="34"/>
        <v>42552.445659722223</v>
      </c>
      <c r="T515" s="10">
        <f t="shared" si="35"/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41218.183113425926</v>
      </c>
      <c r="T521" s="10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42711.336863425917</v>
      </c>
      <c r="T537" s="10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42179.136655092596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42692.18072916667</v>
      </c>
      <c r="T564" s="10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42165.576956018522</v>
      </c>
      <c r="T567" s="10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42388.589918981481</v>
      </c>
      <c r="T572" s="10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42282.507962962954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10">
        <f t="shared" ref="S578:S641" si="38">(((J578/60)/60)/24)+DATE(1970,1,1)+(-5/24)</f>
        <v>42031.263333333329</v>
      </c>
      <c r="T578" s="10">
        <f t="shared" ref="T578:T641" si="39">(((I578/60)/60)/24)+DATE(1970,1,1)+(-5/24)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10">
        <f t="shared" si="38"/>
        <v>42450.380810185183</v>
      </c>
      <c r="T579" s="10">
        <f t="shared" si="39"/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42082.861550925918</v>
      </c>
      <c r="T597" s="10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42194.14939814814</v>
      </c>
      <c r="T607" s="10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42584.823449074065</v>
      </c>
      <c r="T614" s="10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42761.167905092596</v>
      </c>
      <c r="T618" s="10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42507.090995370374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10">
        <f t="shared" ref="S642:S705" si="42">(((J642/60)/60)/24)+DATE(1970,1,1)+(-5/24)</f>
        <v>42683.21197916667</v>
      </c>
      <c r="T642" s="10">
        <f t="shared" ref="T642:T705" si="43">(((I642/60)/60)/24)+DATE(1970,1,1)+(-5/24)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10">
        <f t="shared" si="42"/>
        <v>42199.361666666664</v>
      </c>
      <c r="T643" s="10">
        <f t="shared" si="43"/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41838.623819444445</v>
      </c>
      <c r="T668" s="10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42012.559965277782</v>
      </c>
      <c r="T678" s="10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41866.72274305555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10">
        <f t="shared" ref="S706:S769" si="46">(((J706/60)/60)/24)+DATE(1970,1,1)+(-5/24)</f>
        <v>42725.984583333331</v>
      </c>
      <c r="T706" s="10">
        <f t="shared" ref="T706:T769" si="47">(((I706/60)/60)/24)+DATE(1970,1,1)+(-5/24)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10">
        <f t="shared" si="46"/>
        <v>42726.283310185179</v>
      </c>
      <c r="T707" s="10">
        <f t="shared" si="47"/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42384.472592592596</v>
      </c>
      <c r="T714" s="10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41857.645856481482</v>
      </c>
      <c r="T719" s="10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42184.608206018522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41246.811909722215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41943.395763888882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41471.238518518512</v>
      </c>
      <c r="T765" s="10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10">
        <f t="shared" ref="S770:S833" si="50">(((J770/60)/60)/24)+DATE(1970,1,1)+(-5/24)</f>
        <v>41593.998726851853</v>
      </c>
      <c r="T770" s="10">
        <f t="shared" ref="T770:T833" si="51">(((I770/60)/60)/24)+DATE(1970,1,1)+(-5/24)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10">
        <f t="shared" si="50"/>
        <v>41604.788124999999</v>
      </c>
      <c r="T771" s="10">
        <f t="shared" si="51"/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41289.791307870371</v>
      </c>
      <c r="T772" s="10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42100.527604166658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41402.792523148149</v>
      </c>
      <c r="T783" s="10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41303.385590277772</v>
      </c>
      <c r="T787" s="10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41276.977777777778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41555.665312500001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41122.813935185186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40729.897291666668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41072.84238425926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10">
        <f t="shared" ref="S834:S897" si="54">(((J834/60)/60)/24)+DATE(1970,1,1)+(-5/24)</f>
        <v>40869.466840277775</v>
      </c>
      <c r="T834" s="10">
        <f t="shared" ref="T834:T897" si="55">(((I834/60)/60)/24)+DATE(1970,1,1)+(-5/24)</f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10">
        <f t="shared" si="54"/>
        <v>41718.669849537036</v>
      </c>
      <c r="T835" s="10">
        <f t="shared" si="55"/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41923.63035879629</v>
      </c>
      <c r="T843" s="10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41526.384062500001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42165.590000000004</v>
      </c>
      <c r="T849" s="10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42544.916863425926</v>
      </c>
      <c r="T857" s="10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41230.564780092594</v>
      </c>
      <c r="T867" s="10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41342.637233796297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41183.958796296298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41597.580555555556</v>
      </c>
      <c r="T879" s="10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40981.594282407401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42496.773263888892</v>
      </c>
      <c r="T896" s="10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10">
        <f t="shared" ref="S898:S961" si="58">(((J898/60)/60)/24)+DATE(1970,1,1)+(-5/24)</f>
        <v>42218.664652777778</v>
      </c>
      <c r="T898" s="10">
        <f t="shared" ref="T898:T961" si="59">(((I898/60)/60)/24)+DATE(1970,1,1)+(-5/24)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10">
        <f t="shared" si="58"/>
        <v>41211.480416666665</v>
      </c>
      <c r="T899" s="10">
        <f t="shared" si="59"/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41116.554942129631</v>
      </c>
      <c r="T916" s="10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41562.463217592594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40846.962685185179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41288.734594907408</v>
      </c>
      <c r="T926" s="10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41710.960752314815</v>
      </c>
      <c r="T935" s="10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42382.634953703695</v>
      </c>
      <c r="T944" s="10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42732.664652777778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42480.44527777777</v>
      </c>
      <c r="T953" s="10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10">
        <f t="shared" ref="S962:S1025" si="62">(((J962/60)/60)/24)+DATE(1970,1,1)+(-5/24)</f>
        <v>42766.41846064815</v>
      </c>
      <c r="T962" s="10">
        <f t="shared" ref="T962:T1025" si="63">(((I962/60)/60)/24)+DATE(1970,1,1)+(-5/24)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10">
        <f t="shared" si="62"/>
        <v>42740.485358796293</v>
      </c>
      <c r="T963" s="10">
        <f t="shared" si="63"/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42506.208657407398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42574.459317129629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42748.851388888892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42276.416469907403</v>
      </c>
      <c r="T1007" s="10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42111.438391203708</v>
      </c>
      <c r="T1024" s="10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10">
        <f t="shared" ref="S1026:S1089" si="66">(((J1026/60)/60)/24)+DATE(1970,1,1)+(-5/24)</f>
        <v>42370.372256944444</v>
      </c>
      <c r="T1026" s="10">
        <f t="shared" ref="T1026:T1089" si="67">(((I1026/60)/60)/24)+DATE(1970,1,1)+(-5/24)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10">
        <f t="shared" si="66"/>
        <v>42049.625428240739</v>
      </c>
      <c r="T1027" s="10">
        <f t="shared" si="67"/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42688.524074074077</v>
      </c>
      <c r="T1035" s="10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41830.851759259262</v>
      </c>
      <c r="T1043" s="10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41844.666087962964</v>
      </c>
      <c r="T1047" s="10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41918.610127314809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42678.662997685176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41445.754421296297</v>
      </c>
      <c r="T1068" s="10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42440.162777777768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42479.35805555556</v>
      </c>
      <c r="T1081" s="10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41101.697777777779</v>
      </c>
      <c r="T1084" s="10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41775.505636574075</v>
      </c>
      <c r="T1089" s="10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10">
        <f t="shared" ref="S1090:S1153" si="70">(((J1090/60)/60)/24)+DATE(1970,1,1)+(-5/24)</f>
        <v>41723.591053240736</v>
      </c>
      <c r="T1090" s="10">
        <f t="shared" ref="T1090:T1153" si="71">(((I1090/60)/60)/24)+DATE(1970,1,1)+(-5/24)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10">
        <f t="shared" si="70"/>
        <v>42150.981192129628</v>
      </c>
      <c r="T1091" s="10">
        <f t="shared" si="71"/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40795.505011574067</v>
      </c>
      <c r="T1096" s="10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42346.995254629634</v>
      </c>
      <c r="T1113" s="10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41009.638981481476</v>
      </c>
      <c r="T1118" s="10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</v>
      </c>
      <c r="T1128" s="10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42558.781180555547</v>
      </c>
      <c r="T1137" s="10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42327.463298611103</v>
      </c>
      <c r="T1138" s="10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41975.139189814807</v>
      </c>
      <c r="T1141" s="10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42021.797766203708</v>
      </c>
      <c r="T1144" s="10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41854.539259259262</v>
      </c>
      <c r="T1147" s="10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10">
        <f t="shared" ref="S1154:S1217" si="74">(((J1154/60)/60)/24)+DATE(1970,1,1)+(-5/24)</f>
        <v>42109.501296296294</v>
      </c>
      <c r="T1154" s="10">
        <f t="shared" ref="T1154:T1217" si="75">(((I1154/60)/60)/24)+DATE(1970,1,1)+(-5/24)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10">
        <f t="shared" si="74"/>
        <v>42143.505844907406</v>
      </c>
      <c r="T1155" s="10">
        <f t="shared" si="75"/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41792.006134259253</v>
      </c>
      <c r="T1167" s="10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41841.473981481482</v>
      </c>
      <c r="T1174" s="10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42409.567743055559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42152.080486111103</v>
      </c>
      <c r="T1204" s="10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42772.567743055559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10">
        <f t="shared" ref="S1218:S1281" si="78">(((J1218/60)/60)/24)+DATE(1970,1,1)+(-5/24)</f>
        <v>42247.408067129632</v>
      </c>
      <c r="T1218" s="10">
        <f t="shared" ref="T1218:T1281" si="79">(((I1218/60)/60)/24)+DATE(1970,1,1)+(-5/24)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10">
        <f t="shared" si="78"/>
        <v>42535.6011574074</v>
      </c>
      <c r="T1219" s="10">
        <f t="shared" si="79"/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42633.253622685181</v>
      </c>
      <c r="T1221" s="10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41506.639699074076</v>
      </c>
      <c r="T1234" s="10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41355.617164351846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41774.391597222217</v>
      </c>
      <c r="T1247" s="10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41067.532534722224</v>
      </c>
      <c r="T1251" s="10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40921.711006944446</v>
      </c>
      <c r="T1258" s="10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42445.614722222213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40933.648634259262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10">
        <f t="shared" ref="S1282:S1345" si="82">(((J1282/60)/60)/24)+DATE(1970,1,1)+(-5/24)</f>
        <v>40513.54923611111</v>
      </c>
      <c r="T1282" s="10">
        <f t="shared" ref="T1282:T1345" si="83">(((I1282/60)/60)/24)+DATE(1970,1,1)+(-5/24)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10">
        <f t="shared" si="82"/>
        <v>41463.535138888888</v>
      </c>
      <c r="T1283" s="10">
        <f t="shared" si="83"/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41586.266840277778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42708.926446759251</v>
      </c>
      <c r="T1291" s="10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42458.472592592596</v>
      </c>
      <c r="T1300" s="10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42387.294895833329</v>
      </c>
      <c r="T1309" s="10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42393.753576388881</v>
      </c>
      <c r="T1318" s="10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41974.583657407398</v>
      </c>
      <c r="T1328" s="10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42172.608090277768</v>
      </c>
      <c r="T1344" s="10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10">
        <f t="shared" ref="S1346:S1409" si="86">(((J1346/60)/60)/24)+DATE(1970,1,1)+(-5/24)</f>
        <v>42522.581469907404</v>
      </c>
      <c r="T1346" s="10">
        <f t="shared" ref="T1346:T1409" si="87">(((I1346/60)/60)/24)+DATE(1970,1,1)+(-5/24)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10">
        <f t="shared" si="86"/>
        <v>41799.606006944443</v>
      </c>
      <c r="T1347" s="10">
        <f t="shared" si="87"/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</v>
      </c>
      <c r="T1350" s="10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41429.830555555556</v>
      </c>
      <c r="T1358" s="10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41951.487337962957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42568.551041666658</v>
      </c>
      <c r="T1380" s="10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42130.28328703704</v>
      </c>
      <c r="T1381" s="10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42087.594976851848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10">
        <f t="shared" ref="S1410:S1473" si="90">(((J1410/60)/60)/24)+DATE(1970,1,1)+(-5/24)</f>
        <v>42291.663842592585</v>
      </c>
      <c r="T1410" s="10">
        <f t="shared" ref="T1410:T1473" si="91">(((I1410/60)/60)/24)+DATE(1970,1,1)+(-5/24)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10">
        <f t="shared" si="90"/>
        <v>41944.925173611111</v>
      </c>
      <c r="T1411" s="10">
        <f t="shared" si="91"/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42073.852337962955</v>
      </c>
      <c r="T1431" s="10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41961.605185185181</v>
      </c>
      <c r="T1432" s="10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42040.621539351843</v>
      </c>
      <c r="T1441" s="10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40645.806122685186</v>
      </c>
      <c r="T1470" s="10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10">
        <f t="shared" ref="S1474:S1537" si="94">(((J1474/60)/60)/24)+DATE(1970,1,1)+(-5/24)</f>
        <v>41533.33452546296</v>
      </c>
      <c r="T1474" s="10">
        <f t="shared" ref="T1474:T1537" si="95">(((I1474/60)/60)/24)+DATE(1970,1,1)+(-5/24)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10">
        <f t="shared" si="94"/>
        <v>40939.771284722221</v>
      </c>
      <c r="T1475" s="10">
        <f t="shared" si="95"/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41500.519583333327</v>
      </c>
      <c r="T1476" s="10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41136.649722222224</v>
      </c>
      <c r="T1484" s="10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41411.658275462964</v>
      </c>
      <c r="T1495" s="10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40254.242002314815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41809.176828703698</v>
      </c>
      <c r="T1512" s="10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42275.558969907412</v>
      </c>
      <c r="T1532" s="10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42221.465995370374</v>
      </c>
      <c r="T1536" s="10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10">
        <f t="shared" ref="S1538:S1601" si="98">(((J1538/60)/60)/24)+DATE(1970,1,1)+(-5/24)</f>
        <v>42213.593865740739</v>
      </c>
      <c r="T1538" s="10">
        <f t="shared" ref="T1538:T1601" si="99">(((I1538/60)/60)/24)+DATE(1970,1,1)+(-5/24)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10">
        <f t="shared" si="98"/>
        <v>42552.106793981475</v>
      </c>
      <c r="T1539" s="10">
        <f t="shared" si="99"/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42705.710868055547</v>
      </c>
      <c r="T1541" s="10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42107.844895833325</v>
      </c>
      <c r="T1561" s="10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41671.728530092587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42144.561145833337</v>
      </c>
      <c r="T1573" s="10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41799.315925925926</v>
      </c>
      <c r="T1577" s="10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41054.639444444445</v>
      </c>
      <c r="T1579" s="10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40989.841736111113</v>
      </c>
      <c r="T1582" s="10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42068.896087962967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10">
        <f t="shared" ref="S1602:S1665" si="102">(((J1602/60)/60)/24)+DATE(1970,1,1)+(-5/24)</f>
        <v>41790.848981481482</v>
      </c>
      <c r="T1602" s="10">
        <f t="shared" ref="T1602:T1665" si="103">(((I1602/60)/60)/24)+DATE(1970,1,1)+(-5/24)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10">
        <f t="shared" si="102"/>
        <v>40637.884641203702</v>
      </c>
      <c r="T1603" s="10">
        <f t="shared" si="103"/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41794.772789351846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41875.977847222224</v>
      </c>
      <c r="T1621" s="10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41950.086504629624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41579.639664351853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40750.132569444439</v>
      </c>
      <c r="T1634" s="10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41521.409027777772</v>
      </c>
      <c r="T1647" s="10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10">
        <f t="shared" ref="S1666:S1729" si="106">(((J1666/60)/60)/24)+DATE(1970,1,1)+(-5/24)</f>
        <v>40939.553449074068</v>
      </c>
      <c r="T1666" s="10">
        <f t="shared" ref="T1666:T1729" si="107">(((I1666/60)/60)/24)+DATE(1970,1,1)+(-5/24)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10">
        <f t="shared" si="106"/>
        <v>40564.441122685181</v>
      </c>
      <c r="T1667" s="10">
        <f t="shared" si="107"/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40844.941423611104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40313.722210648149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40973.517905092594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42187.073344907411</v>
      </c>
      <c r="T1705" s="10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41841.355486111104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42341.382962962954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42044.719641203708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10">
        <f t="shared" ref="S1730:S1793" si="110">(((J1730/60)/60)/24)+DATE(1970,1,1)+(-5/24)</f>
        <v>42268.417523148142</v>
      </c>
      <c r="T1730" s="10">
        <f t="shared" ref="T1730:T1793" si="111">(((I1730/60)/60)/24)+DATE(1970,1,1)+(-5/24)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10">
        <f t="shared" si="110"/>
        <v>42470.843819444439</v>
      </c>
      <c r="T1731" s="10">
        <f t="shared" si="111"/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42271.879432870373</v>
      </c>
      <c r="T1732" s="10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42559.605844907412</v>
      </c>
      <c r="T1737" s="10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42175.740648148152</v>
      </c>
      <c r="T1739" s="10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42171.60905092593</v>
      </c>
      <c r="T1742" s="10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42710.668634259251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41905.771296296298</v>
      </c>
      <c r="T1773" s="10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41891.768055555556</v>
      </c>
      <c r="T1777" s="10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42493.392476851855</v>
      </c>
      <c r="T1782" s="10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42010.466180555559</v>
      </c>
      <c r="T1792" s="10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10">
        <f t="shared" ref="S1794:S1857" si="114">(((J1794/60)/60)/24)+DATE(1970,1,1)+(-5/24)</f>
        <v>42188.822708333326</v>
      </c>
      <c r="T1794" s="10">
        <f t="shared" ref="T1794:T1857" si="115">(((I1794/60)/60)/24)+DATE(1970,1,1)+(-5/24)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10">
        <f t="shared" si="114"/>
        <v>41940.683333333334</v>
      </c>
      <c r="T1795" s="10">
        <f t="shared" si="115"/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42017.863217592596</v>
      </c>
      <c r="T1805" s="10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42172.698344907411</v>
      </c>
      <c r="T1817" s="10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42064.87604166667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41634.588680555549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41626.707951388889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10">
        <f t="shared" ref="S1858:S1921" si="118">(((J1858/60)/60)/24)+DATE(1970,1,1)+(-5/24)</f>
        <v>41817.64666666666</v>
      </c>
      <c r="T1858" s="10">
        <f t="shared" ref="T1858:T1921" si="119">(((I1858/60)/60)/24)+DATE(1970,1,1)+(-5/24)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10">
        <f t="shared" si="118"/>
        <v>41864.560335648144</v>
      </c>
      <c r="T1859" s="10">
        <f t="shared" si="119"/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41655.500972222217</v>
      </c>
      <c r="T1862" s="10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42755.284421296288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41776.076446759253</v>
      </c>
      <c r="T1878" s="10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40920.696562500001</v>
      </c>
      <c r="T1896" s="10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41680.375069444446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42113.667233796288</v>
      </c>
      <c r="T1921" s="10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10">
        <f t="shared" ref="S1922:S1985" si="122">(((J1922/60)/60)/24)+DATE(1970,1,1)+(-5/24)</f>
        <v>42270.66737268518</v>
      </c>
      <c r="T1922" s="10">
        <f t="shared" ref="T1922:T1985" si="123">(((I1922/60)/60)/24)+DATE(1970,1,1)+(-5/24)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10">
        <f t="shared" si="122"/>
        <v>41074.013229166667</v>
      </c>
      <c r="T1923" s="10">
        <f t="shared" si="123"/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41371.439745370371</v>
      </c>
      <c r="T1930" s="10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40911.601539351846</v>
      </c>
      <c r="T1934" s="10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41773.72420138889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42157.043495370373</v>
      </c>
      <c r="T1947" s="10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41688.941678240735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41800.214710648142</v>
      </c>
      <c r="T1951" s="10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41178.890196759254</v>
      </c>
      <c r="T1959" s="10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10">
        <f t="shared" ref="S1986:S2049" si="126">(((J1986/60)/60)/24)+DATE(1970,1,1)+(-5/24)</f>
        <v>41913.581956018512</v>
      </c>
      <c r="T1986" s="10">
        <f t="shared" ref="T1986:T2049" si="127">(((I1986/60)/60)/24)+DATE(1970,1,1)+(-5/24)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10">
        <f t="shared" si="126"/>
        <v>42555.490405092591</v>
      </c>
      <c r="T1987" s="10">
        <f t="shared" si="127"/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42413.225497685176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42329.380057870374</v>
      </c>
      <c r="T1995" s="10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41312.672442129624</v>
      </c>
      <c r="T2018" s="10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</v>
      </c>
      <c r="T2022" s="10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42048.605543981481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41738.656469907408</v>
      </c>
      <c r="T2038" s="10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41578.718784722223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41068.880173611105</v>
      </c>
      <c r="T2047" s="10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10">
        <f t="shared" ref="S2050:S2113" si="130">(((J2050/60)/60)/24)+DATE(1970,1,1)+(-5/24)</f>
        <v>41387.443182870367</v>
      </c>
      <c r="T2050" s="10">
        <f t="shared" ref="T2050:T2113" si="131">(((I2050/60)/60)/24)+DATE(1970,1,1)+(-5/24)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10">
        <f t="shared" si="130"/>
        <v>41575.319016203699</v>
      </c>
      <c r="T2051" s="10">
        <f t="shared" si="131"/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41003.948553240742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40395.506388888884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41299.173090277778</v>
      </c>
      <c r="T2092" s="10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40555.114328703698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40758.525150462956</v>
      </c>
      <c r="T2097" s="10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40818.376562499994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10">
        <f t="shared" ref="S2114:S2177" si="134">(((J2114/60)/60)/24)+DATE(1970,1,1)+(-5/24)</f>
        <v>41365.719826388886</v>
      </c>
      <c r="T2114" s="10">
        <f t="shared" ref="T2114:T2177" si="135">(((I2114/60)/60)/24)+DATE(1970,1,1)+(-5/24)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10">
        <f t="shared" si="134"/>
        <v>41870.657129629624</v>
      </c>
      <c r="T2115" s="10">
        <f t="shared" si="135"/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40463.819849537031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42045.297025462954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41156.755011574067</v>
      </c>
      <c r="T2137" s="10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42520.639050925929</v>
      </c>
      <c r="T2153" s="10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40710.522847222215</v>
      </c>
      <c r="T2161" s="10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42240.644201388881</v>
      </c>
      <c r="T2163" s="10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42082.371759259251</v>
      </c>
      <c r="T2174" s="10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10">
        <f t="shared" ref="S2178:S2241" si="138">(((J2178/60)/60)/24)+DATE(1970,1,1)+(-5/24)</f>
        <v>42096.424872685187</v>
      </c>
      <c r="T2178" s="10">
        <f t="shared" ref="T2178:T2241" si="139">(((I2178/60)/60)/24)+DATE(1970,1,1)+(-5/24)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10">
        <f t="shared" si="138"/>
        <v>42502.042442129627</v>
      </c>
      <c r="T2179" s="10">
        <f t="shared" si="139"/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42745.157141203708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41319.141655092593</v>
      </c>
      <c r="T2187" s="10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41276.638483796298</v>
      </c>
      <c r="T2203" s="10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41031.613298611104</v>
      </c>
      <c r="T2207" s="10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42194.543344907412</v>
      </c>
      <c r="T2218" s="10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42331.170590277768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10">
        <f t="shared" ref="S2242:S2305" si="142">(((J2242/60)/60)/24)+DATE(1970,1,1)+(-5/24)</f>
        <v>42452.617407407401</v>
      </c>
      <c r="T2242" s="10">
        <f t="shared" ref="T2242:T2305" si="143">(((I2242/60)/60)/24)+DATE(1970,1,1)+(-5/24)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10">
        <f t="shared" si="142"/>
        <v>42766.619212962956</v>
      </c>
      <c r="T2243" s="10">
        <f t="shared" si="143"/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41660.500196759262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41336.494965277772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42775.874016203699</v>
      </c>
      <c r="T2270" s="10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42315.491157407399</v>
      </c>
      <c r="T2274" s="10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41965.408321759263</v>
      </c>
      <c r="T2277" s="10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42338.500775462955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42020.598368055551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41058.977349537032</v>
      </c>
      <c r="T2287" s="10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10">
        <f t="shared" ref="S2306:S2369" si="146">(((J2306/60)/60)/24)+DATE(1970,1,1)+(-5/24)</f>
        <v>40502.607534722221</v>
      </c>
      <c r="T2306" s="10">
        <f t="shared" ref="T2306:T2369" si="147">(((I2306/60)/60)/24)+DATE(1970,1,1)+(-5/24)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10">
        <f t="shared" si="146"/>
        <v>41834.486944444441</v>
      </c>
      <c r="T2307" s="10">
        <f t="shared" si="147"/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41004.594131944439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42804.687141203707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</v>
      </c>
      <c r="T2325" s="10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41842.708796296298</v>
      </c>
      <c r="T2329" s="10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42139.573344907411</v>
      </c>
      <c r="T2330" s="10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41789.688472222217</v>
      </c>
      <c r="T2340" s="10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42577.399027777778</v>
      </c>
      <c r="T2349" s="10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42096.709907407399</v>
      </c>
      <c r="T2357" s="10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42264.411782407398</v>
      </c>
      <c r="T2359" s="10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10">
        <f t="shared" ref="S2370:S2433" si="150">(((J2370/60)/60)/24)+DATE(1970,1,1)+(-5/24)</f>
        <v>42063.513483796291</v>
      </c>
      <c r="T2370" s="10">
        <f t="shared" ref="T2370:T2433" si="151">(((I2370/60)/60)/24)+DATE(1970,1,1)+(-5/24)</f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10">
        <f t="shared" si="150"/>
        <v>42380.60429398148</v>
      </c>
      <c r="T2371" s="10">
        <f t="shared" si="151"/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42215.453981481485</v>
      </c>
      <c r="T2375" s="10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42017.634953703695</v>
      </c>
      <c r="T2376" s="10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42399.674282407403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41993.529965277768</v>
      </c>
      <c r="T2421" s="10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42163.961712962955</v>
      </c>
      <c r="T2428" s="10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10">
        <f t="shared" ref="S2434:S2497" si="154">(((J2434/60)/60)/24)+DATE(1970,1,1)+(-5/24)</f>
        <v>42041.010381944441</v>
      </c>
      <c r="T2434" s="10">
        <f t="shared" ref="T2434:T2497" si="155">(((I2434/60)/60)/24)+DATE(1970,1,1)+(-5/24)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10">
        <f t="shared" si="154"/>
        <v>42397.691469907404</v>
      </c>
      <c r="T2435" s="10">
        <f t="shared" si="155"/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42179.977708333325</v>
      </c>
      <c r="T2436" s="10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42252.069282407399</v>
      </c>
      <c r="T2437" s="10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42383.691122685181</v>
      </c>
      <c r="T2442" s="10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42052.458657407398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</v>
      </c>
      <c r="T2456" s="10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41173.945844907401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40310.079340277778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41023.019398148142</v>
      </c>
      <c r="T2492" s="10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41022.436851851846</v>
      </c>
      <c r="T2496" s="10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10">
        <f t="shared" ref="S2498:S2561" si="158">(((J2498/60)/60)/24)+DATE(1970,1,1)+(-5/24)</f>
        <v>41327.788101851853</v>
      </c>
      <c r="T2498" s="10">
        <f t="shared" ref="T2498:T2561" si="159">(((I2498/60)/60)/24)+DATE(1970,1,1)+(-5/24)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10">
        <f t="shared" si="158"/>
        <v>40730.670578703699</v>
      </c>
      <c r="T2499" s="10">
        <f t="shared" si="159"/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41226.440243055549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41053.564525462964</v>
      </c>
      <c r="T2502" s="10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42244.568333333329</v>
      </c>
      <c r="T2503" s="10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</v>
      </c>
      <c r="T2512" s="10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41058.636238425926</v>
      </c>
      <c r="T2527" s="10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41483.240949074068</v>
      </c>
      <c r="T2543" s="10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42026.929837962954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41524.650219907402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42618.417094907411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41112.99082175926</v>
      </c>
      <c r="T2555" s="10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42093.651689814818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10">
        <f t="shared" ref="S2562:S2625" si="162">(((J2562/60)/60)/24)+DATE(1970,1,1)+(-5/24)</f>
        <v>42039.742754629631</v>
      </c>
      <c r="T2562" s="10">
        <f t="shared" ref="T2562:T2625" si="163">(((I2562/60)/60)/24)+DATE(1970,1,1)+(-5/24)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10">
        <f t="shared" si="162"/>
        <v>42260.320474537039</v>
      </c>
      <c r="T2563" s="10">
        <f t="shared" si="163"/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41985.90039351851</v>
      </c>
      <c r="T2577" s="10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42237.814571759263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42139.964918981481</v>
      </c>
      <c r="T2586" s="10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42089.636875000004</v>
      </c>
      <c r="T2595" s="10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41726.504421296297</v>
      </c>
      <c r="T2608" s="10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42115.539212962954</v>
      </c>
      <c r="T2623" s="10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10">
        <f t="shared" ref="S2626:S2689" si="166">(((J2626/60)/60)/24)+DATE(1970,1,1)+(-5/24)</f>
        <v>41144.213217592594</v>
      </c>
      <c r="T2626" s="10">
        <f t="shared" ref="T2626:T2689" si="167">(((I2626/60)/60)/24)+DATE(1970,1,1)+(-5/24)</f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10">
        <f t="shared" si="166"/>
        <v>42658.601944444446</v>
      </c>
      <c r="T2627" s="10">
        <f t="shared" si="167"/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42612.448159722226</v>
      </c>
      <c r="T2636" s="10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42689.374016203699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42327.597326388881</v>
      </c>
      <c r="T2653" s="10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42767.480185185181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42081.861226851855</v>
      </c>
      <c r="T2661" s="10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42275.380381944437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42318.827499999999</v>
      </c>
      <c r="T2671" s="10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41962.540694444448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41792.821099537032</v>
      </c>
      <c r="T2679" s="10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41820.706307870365</v>
      </c>
      <c r="T2686" s="10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10">
        <f t="shared" ref="S2690:S2753" si="170">(((J2690/60)/60)/24)+DATE(1970,1,1)+(-5/24)</f>
        <v>42027.910532407412</v>
      </c>
      <c r="T2690" s="10">
        <f t="shared" ref="T2690:T2753" si="171">(((I2690/60)/60)/24)+DATE(1970,1,1)+(-5/24)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10">
        <f t="shared" si="170"/>
        <v>42551.753356481473</v>
      </c>
      <c r="T2691" s="10">
        <f t="shared" si="171"/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41870.666342592594</v>
      </c>
      <c r="T2702" s="10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41780.536921296298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41934.706585648149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42655.257557870362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41044.439780092594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41078.69149305555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41747.678726851853</v>
      </c>
      <c r="T2753" s="10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10">
        <f t="shared" ref="S2754:S2817" si="174">(((J2754/60)/60)/24)+DATE(1970,1,1)+(-5/24)</f>
        <v>40855.556759259256</v>
      </c>
      <c r="T2754" s="10">
        <f t="shared" ref="T2754:T2817" si="175">(((I2754/60)/60)/24)+DATE(1970,1,1)+(-5/24)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10">
        <f t="shared" si="174"/>
        <v>41117.692395833328</v>
      </c>
      <c r="T2755" s="10">
        <f t="shared" si="175"/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41863.427673611113</v>
      </c>
      <c r="T2756" s="10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41620.692141203705</v>
      </c>
      <c r="T2758" s="10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40736.459699074068</v>
      </c>
      <c r="T2768" s="10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41745.617939814809</v>
      </c>
      <c r="T2771" s="10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42550.493553240733</v>
      </c>
      <c r="T2790" s="10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10">
        <f t="shared" ref="S2818:S2881" si="178">(((J2818/60)/60)/24)+DATE(1970,1,1)+(-5/24)</f>
        <v>42188.259166666663</v>
      </c>
      <c r="T2818" s="10">
        <f t="shared" ref="T2818:T2881" si="179">(((I2818/60)/60)/24)+DATE(1970,1,1)+(-5/24)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10">
        <f t="shared" si="178"/>
        <v>42023.42664351852</v>
      </c>
      <c r="T2819" s="10">
        <f t="shared" si="179"/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41784.744155092587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42480.592314814807</v>
      </c>
      <c r="T2862" s="10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42672.746805555551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10">
        <f t="shared" ref="S2882:S2945" si="182">(((J2882/60)/60)/24)+DATE(1970,1,1)+(-5/24)</f>
        <v>42192.69736111111</v>
      </c>
      <c r="T2882" s="10">
        <f t="shared" ref="T2882:T2945" si="183">(((I2882/60)/60)/24)+DATE(1970,1,1)+(-5/24)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10">
        <f t="shared" si="182"/>
        <v>41916.389305555553</v>
      </c>
      <c r="T2883" s="10">
        <f t="shared" si="183"/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42444.669409722213</v>
      </c>
      <c r="T2909" s="10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42499.523368055547</v>
      </c>
      <c r="T2910" s="10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41863.375787037032</v>
      </c>
      <c r="T2927" s="10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10">
        <f t="shared" ref="S2946:S3009" si="186">(((J2946/60)/60)/24)+DATE(1970,1,1)+(-5/24)</f>
        <v>42132.705995370365</v>
      </c>
      <c r="T2946" s="10">
        <f t="shared" ref="T2946:T3009" si="187">(((I2946/60)/60)/24)+DATE(1970,1,1)+(-5/24)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10">
        <f t="shared" si="186"/>
        <v>42117.931250000001</v>
      </c>
      <c r="T2947" s="10">
        <f t="shared" si="187"/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42654.765370370362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42090.70416666667</v>
      </c>
      <c r="T2998" s="10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41957.548506944448</v>
      </c>
      <c r="T3008" s="10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10">
        <f t="shared" ref="S3010:S3073" si="190">(((J3010/60)/60)/24)+DATE(1970,1,1)+(-5/24)</f>
        <v>42360.003692129627</v>
      </c>
      <c r="T3010" s="10">
        <f t="shared" ref="T3010:T3073" si="191">(((I3010/60)/60)/24)+DATE(1970,1,1)+(-5/24)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10">
        <f t="shared" si="190"/>
        <v>41939.361574074072</v>
      </c>
      <c r="T3011" s="10">
        <f t="shared" si="191"/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41919.915277777778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42163.090000000004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42121.46743055556</v>
      </c>
      <c r="T3025" s="10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41975.692847222213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42744.207696759251</v>
      </c>
      <c r="T3053" s="10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42630.714560185181</v>
      </c>
      <c r="T3065" s="10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10">
        <f t="shared" ref="S3074:S3137" si="194">(((J3074/60)/60)/24)+DATE(1970,1,1)+(-5/24)</f>
        <v>42658.482199074067</v>
      </c>
      <c r="T3074" s="10">
        <f t="shared" ref="T3074:T3137" si="195">(((I3074/60)/60)/24)+DATE(1970,1,1)+(-5/24)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10">
        <f t="shared" si="194"/>
        <v>42111.475694444445</v>
      </c>
      <c r="T3075" s="10">
        <f t="shared" si="195"/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42409.362951388881</v>
      </c>
      <c r="T3076" s="10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42550.893981481473</v>
      </c>
      <c r="T3077" s="10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42246.675451388881</v>
      </c>
      <c r="T3087" s="10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41760.700706018513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42241.22078703704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</v>
      </c>
      <c r="T3113" s="10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42509.166203703695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42435.733749999999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42426.809745370374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42800.511793981481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10">
        <f t="shared" ref="S3138:S3201" si="198">(((J3138/60)/60)/24)+DATE(1970,1,1)+(-5/24)</f>
        <v>42789.25409722222</v>
      </c>
      <c r="T3138" s="10">
        <f t="shared" ref="T3138:T3201" si="199">(((I3138/60)/60)/24)+DATE(1970,1,1)+(-5/24)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10">
        <f t="shared" si="198"/>
        <v>42807.676724537036</v>
      </c>
      <c r="T3139" s="10">
        <f t="shared" si="199"/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41909.761053240742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41447.631388888884</v>
      </c>
      <c r="T3160" s="10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41766.597395833334</v>
      </c>
      <c r="T3166" s="10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41878.670046296291</v>
      </c>
      <c r="T3175" s="10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41858.553449074068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10">
        <f t="shared" ref="S3202:S3265" si="202">(((J3202/60)/60)/24)+DATE(1970,1,1)+(-5/24)</f>
        <v>42460.112280092588</v>
      </c>
      <c r="T3202" s="10">
        <f t="shared" ref="T3202:T3265" si="203">(((I3202/60)/60)/24)+DATE(1970,1,1)+(-5/24)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10">
        <f t="shared" si="202"/>
        <v>41861.558761574073</v>
      </c>
      <c r="T3203" s="10">
        <f t="shared" si="203"/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41778.428912037038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41834.378240740742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42206.62703703704</v>
      </c>
      <c r="T3225" s="10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41897.959791666668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10">
        <f t="shared" ref="S3266:S3329" si="206">(((J3266/60)/60)/24)+DATE(1970,1,1)+(-5/24)</f>
        <v>42016.591874999998</v>
      </c>
      <c r="T3266" s="10">
        <f t="shared" ref="T3266:T3329" si="207">(((I3266/60)/60)/24)+DATE(1970,1,1)+(-5/24)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10">
        <f t="shared" si="206"/>
        <v>42311.503645833327</v>
      </c>
      <c r="T3267" s="10">
        <f t="shared" si="207"/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41931.474606481483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42430.894201388881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42466.095381944448</v>
      </c>
      <c r="T3317" s="10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42498.831296296288</v>
      </c>
      <c r="T3319" s="10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10">
        <f t="shared" ref="S3330:S3393" si="210">(((J3330/60)/60)/24)+DATE(1970,1,1)+(-5/24)</f>
        <v>41822.366701388884</v>
      </c>
      <c r="T3330" s="10">
        <f t="shared" ref="T3330:T3393" si="211">(((I3330/60)/60)/24)+DATE(1970,1,1)+(-5/24)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10">
        <f t="shared" si="210"/>
        <v>41837.114675925921</v>
      </c>
      <c r="T3331" s="10">
        <f t="shared" si="211"/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42437.190347222226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42062.088078703695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42320.893425925926</v>
      </c>
      <c r="T3367" s="10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42053.524293981485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41937.745115740734</v>
      </c>
      <c r="T3382" s="10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41947.554259259254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</v>
      </c>
      <c r="T3392" s="10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10">
        <f t="shared" ref="S3394:S3457" si="214">(((J3394/60)/60)/24)+DATE(1970,1,1)+(-5/24)</f>
        <v>42446.63721064815</v>
      </c>
      <c r="T3394" s="10">
        <f t="shared" ref="T3394:T3457" si="215">(((I3394/60)/60)/24)+DATE(1970,1,1)+(-5/24)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10">
        <f t="shared" si="214"/>
        <v>41923.713310185187</v>
      </c>
      <c r="T3395" s="10">
        <f t="shared" si="215"/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42140.503981481481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41764.238298611104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41941.543703703705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42544.605995370373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41775.854803240742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41800.172094907408</v>
      </c>
      <c r="T3436" s="10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42100.719525462955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</v>
      </c>
      <c r="T3444" s="10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10">
        <f t="shared" ref="S3458:S3521" si="218">(((J3458/60)/60)/24)+DATE(1970,1,1)+(-5/24)</f>
        <v>41820.997303240736</v>
      </c>
      <c r="T3458" s="10">
        <f t="shared" ref="T3458:T3521" si="219">(((I3458/60)/60)/24)+DATE(1970,1,1)+(-5/24)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10">
        <f t="shared" si="218"/>
        <v>42016.498344907406</v>
      </c>
      <c r="T3459" s="10">
        <f t="shared" si="219"/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41852.318888888884</v>
      </c>
      <c r="T3462" s="10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42605.557048611103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41841.612152777772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42053.708587962967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41781.646759259253</v>
      </c>
      <c r="T3481" s="10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41989.039212962954</v>
      </c>
      <c r="T3483" s="10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41915.554502314815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42511.533611111103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42419.711087962954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41794.609189814815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10">
        <f t="shared" ref="S3522:S3585" si="222">(((J3522/60)/60)/24)+DATE(1970,1,1)+(-5/24)</f>
        <v>42227.615879629629</v>
      </c>
      <c r="T3522" s="10">
        <f t="shared" ref="T3522:T3585" si="223">(((I3522/60)/60)/24)+DATE(1970,1,1)+(-5/24)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10">
        <f t="shared" si="222"/>
        <v>41881.153009259258</v>
      </c>
      <c r="T3523" s="10">
        <f t="shared" si="223"/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42248.431828703695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41923.146018518513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42115.681319444448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42236.414918981485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41976.123645833337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41926.734351851846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10">
        <f t="shared" ref="S3586:S3649" si="226">(((J3586/60)/60)/24)+DATE(1970,1,1)+(-5/24)</f>
        <v>42168.108148148145</v>
      </c>
      <c r="T3586" s="10">
        <f t="shared" ref="T3586:T3649" si="227">(((I3586/60)/60)/24)+DATE(1970,1,1)+(-5/24)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10">
        <f t="shared" si="226"/>
        <v>41964.507986111108</v>
      </c>
      <c r="T3587" s="10">
        <f t="shared" si="227"/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42506.50104166667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42429.783391203695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41789.518645833334</v>
      </c>
      <c r="T3614" s="10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42660.92391203704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42545.565856481473</v>
      </c>
      <c r="T3626" s="10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42226.486446759263</v>
      </c>
      <c r="T3638" s="10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41899.418738425928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10">
        <f t="shared" ref="S3650:S3713" si="230">(((J3650/60)/60)/24)+DATE(1970,1,1)+(-5/24)</f>
        <v>41887.083854166667</v>
      </c>
      <c r="T3650" s="10">
        <f t="shared" ref="T3650:T3713" si="231">(((I3650/60)/60)/24)+DATE(1970,1,1)+(-5/24)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10">
        <f t="shared" si="230"/>
        <v>41780.504560185182</v>
      </c>
      <c r="T3651" s="10">
        <f t="shared" si="231"/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42737.70180555556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42499.421516203707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42173.761793981481</v>
      </c>
      <c r="T3669" s="10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41802.365949074068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42627.245763888881</v>
      </c>
      <c r="T3682" s="10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41940.389849537038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41809.933865740735</v>
      </c>
      <c r="T3710" s="10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10">
        <f t="shared" ref="S3714:S3777" si="234">(((J3714/60)/60)/24)+DATE(1970,1,1)+(-5/24)</f>
        <v>42133.963738425926</v>
      </c>
      <c r="T3714" s="10">
        <f t="shared" ref="T3714:T3777" si="235">(((I3714/60)/60)/24)+DATE(1970,1,1)+(-5/24)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10">
        <f t="shared" si="234"/>
        <v>42505.529699074068</v>
      </c>
      <c r="T3715" s="10">
        <f t="shared" si="235"/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42118.347997685189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41943.544699074075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42465.283101851855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42461.932534722226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41831.489606481482</v>
      </c>
      <c r="T3747" s="10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2" si="236">E3778/D3778</f>
        <v>1.0671250000000001</v>
      </c>
      <c r="P3778" s="6">
        <f t="shared" ref="P3778:P3842" si="237">E3778/L3778</f>
        <v>90.819148936170208</v>
      </c>
      <c r="Q3778" t="s">
        <v>8316</v>
      </c>
      <c r="R3778" t="s">
        <v>8358</v>
      </c>
      <c r="S3778" s="10">
        <f t="shared" ref="S3778:S3842" si="238">(((J3778/60)/60)/24)+DATE(1970,1,1)+(-5/24)</f>
        <v>41814.159467592588</v>
      </c>
      <c r="T3778" s="10">
        <f t="shared" ref="T3778:T3842" si="239">(((I3778/60)/60)/24)+DATE(1970,1,1)+(-5/24)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10">
        <f t="shared" si="238"/>
        <v>41886.903020833335</v>
      </c>
      <c r="T3779" s="10">
        <f t="shared" si="239"/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42546.653900462967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41831.514444444445</v>
      </c>
      <c r="T3800" s="10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42154.934305555551</v>
      </c>
      <c r="T3841" s="10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849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42248.418680555551</v>
      </c>
      <c r="T3847" s="10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ref="O3850:O3913" si="244">E3850/D3850</f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4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4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4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4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4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4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4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4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4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4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42128.222731481481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4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4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4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4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4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4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4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4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4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4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41865.451446759253</v>
      </c>
      <c r="T3870" s="10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4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4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41792.963865740734</v>
      </c>
      <c r="T3872" s="10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4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4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4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4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4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4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4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4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4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4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4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4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4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4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4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4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4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4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4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4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4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4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41867.44394675926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4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4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4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4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4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4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4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41843.566678240735</v>
      </c>
      <c r="T3901" s="10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4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4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42317.618043981485</v>
      </c>
      <c r="T3903" s="10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4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4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4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244"/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ref="O3914:O3977" si="248">E3914/D3914</f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8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8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42114.610601851848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8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8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8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8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8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8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8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8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8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8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8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8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8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8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8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8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8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8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8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8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8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42221.448449074065</v>
      </c>
      <c r="T3937" s="10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8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8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8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42151.697384259263</v>
      </c>
      <c r="T3940" s="10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8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8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8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8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8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8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8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8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8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8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41829.117164351846</v>
      </c>
      <c r="T3950" s="10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8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8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8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8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8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8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8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8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8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42513.767986111103</v>
      </c>
      <c r="T3959" s="10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8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41816.742037037038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8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8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8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8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8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8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8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8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8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8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248"/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42447.655219907399</v>
      </c>
      <c r="T3972" s="10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ref="O3978:O4041" si="252">E3978/D3978</f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52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52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52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52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52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52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52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52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41920.755138888882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52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52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52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52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52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52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52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52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52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52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52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52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41950.058611111104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52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52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52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52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52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52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52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52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52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52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52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52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52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52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52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52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52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52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52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42174.572488425918</v>
      </c>
      <c r="T4017" s="10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52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52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52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52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52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52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52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41990.375775462955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52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42408.791238425918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52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52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52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52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52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52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42321.816782407412</v>
      </c>
      <c r="T4031" s="10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52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52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52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252"/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41903.674618055549</v>
      </c>
      <c r="T4037" s="10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41804.728749999995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42496.862442129634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41869.59039351852</v>
      </c>
      <c r="T4040" s="10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ref="O4042:O4105" si="256">E4042/D4042</f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6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6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6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6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6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6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6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6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6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6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6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41761.601817129631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6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6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6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6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6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42534.724988425929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6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6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6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6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6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6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6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6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6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6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6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6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6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6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6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6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6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42078.136875000004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6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6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6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41905.587372685186</v>
      </c>
      <c r="T4078" s="10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6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6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6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6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6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6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6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6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6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6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6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6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6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6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6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6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6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6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6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6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256"/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ref="O4106:O4115" si="260">E4106/D4106</f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60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60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60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60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42766.823344907411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60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60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42512.418414351843</v>
      </c>
      <c r="T4112" s="10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60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60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60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2A46E94B-C6D4-477C-9365-13ECDB19725C}"/>
  <conditionalFormatting sqref="F2:F4115">
    <cfRule type="cellIs" dxfId="4" priority="2" operator="equal">
      <formula>"canceled"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$F$2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min"/>
        <cfvo type="percentile" val="50"/>
        <cfvo type="percentile" val="95"/>
        <color rgb="FFFF0000"/>
        <color rgb="FF009900"/>
        <color rgb="FF0307BD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</vt:lpstr>
      <vt:lpstr>Subcategories</vt:lpstr>
      <vt:lpstr>Outcome by Month</vt:lpstr>
      <vt:lpstr>Table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Linn Slater</cp:lastModifiedBy>
  <dcterms:created xsi:type="dcterms:W3CDTF">2017-04-20T15:17:24Z</dcterms:created>
  <dcterms:modified xsi:type="dcterms:W3CDTF">2019-04-16T18:02:29Z</dcterms:modified>
</cp:coreProperties>
</file>