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Metric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4" x14ac:knownFonts="1">
    <font>
      <sz val="11"/>
      <name val="Calibri"/>
    </font>
    <font>
      <sz val="11"/>
      <name val="Calibri"/>
    </font>
    <font>
      <sz val="11"/>
      <name val="Calibri"/>
      <b/>
      <color rgb="000000"/>
    </font>
    <font>
      <sz val="11"/>
      <name val="Calibri"/>
      <b/>
      <color rgb="000000"/>
    </font>
  </fonts>
  <fills count="5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87CEFB"/>
        <bgColor/>
      </patternFill>
    </fill>
    <fill>
      <patternFill patternType="solid">
        <fgColor rgb="FFD3D3D3"/>
        <bgColor/>
      </patternFill>
    </fill>
    <fill>
      <patternFill patternType="solid">
        <fgColor rgb="FFFFFF9F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000000"/>
      </top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 style="thin">
        <color rgb="000000"/>
      </right>
      <top/>
      <bottom/>
      <diagonal/>
    </border>
    <border>
      <left/>
      <right/>
      <top/>
      <bottom style="thin">
        <color rgb="000000"/>
      </bottom>
      <diagonal/>
    </border>
  </borders>
  <cellStyleXfs>
    <xf numFmtId="0" fontId="0" fillId="0" borderId="0"/>
  </cellStyleXfs>
  <cellXfs count="7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3" fillId="0" borderId="5" xfId="0" applyFont="1" applyBorder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cols>
    <col min="1" max="1" width="40.83203125" customWidth="1"/>
    <col min="9" max="9" width="22.1640625" customWidth="1"/>
  </cols>
  <sheetData>
    <row r="1">
      <c r="A1" s="3" t="str">
        <v>Error Type</v>
      </c>
      <c r="B1" s="3" t="str">
        <v>Weight</v>
      </c>
      <c r="C1" s="3" t="str">
        <v>neutral</v>
      </c>
      <c r="D1" s="3" t="str">
        <v>minor</v>
      </c>
      <c r="E1" s="3" t="str">
        <v>major</v>
      </c>
      <c r="F1" s="3" t="str">
        <v>critical</v>
      </c>
      <c r="G1" s="3" t="str">
        <v>ETPT</v>
      </c>
      <c r="I1" s="3" t="str">
        <v>Parameters for Scoring Model</v>
      </c>
      <c r="J1" s="3" t="str">
        <v/>
      </c>
    </row>
    <row r="2">
      <c r="A2" s="3" t="str">
        <v>(Severity Penalty Point Multipliers) -&gt;</v>
      </c>
      <c r="B2" s="3" t="str">
        <v/>
      </c>
      <c r="C2" s="4">
        <v>0</v>
      </c>
      <c r="D2" s="4">
        <v>1</v>
      </c>
      <c r="E2" s="4">
        <v>5</v>
      </c>
      <c r="F2" s="4">
        <v>25</v>
      </c>
      <c r="G2" s="5" t="str">
        <v xml:space="preserve"> </v>
      </c>
      <c r="I2" s="2" t="str">
        <v>APT:</v>
      </c>
      <c r="J2" s="2">
        <f>=SUM(G3:G15)</f>
      </c>
    </row>
    <row r="3">
      <c r="A3" s="6" t="str">
        <v>accuracy</v>
      </c>
      <c r="B3" s="4">
        <v>1</v>
      </c>
      <c r="C3" s="2">
        <v>0</v>
      </c>
      <c r="D3" s="2">
        <v>0</v>
      </c>
      <c r="E3" s="2">
        <v>0</v>
      </c>
      <c r="F3" s="2">
        <v>0</v>
      </c>
      <c r="G3" s="5">
        <f>=SUM(C3*$C$2,D3*$D$2,E3*$E$2,F3*$F$2)*B3</f>
      </c>
      <c r="I3" s="2" t="str">
        <v>EWC:</v>
      </c>
      <c r="J3" s="2">
        <v>74</v>
      </c>
    </row>
    <row r="4">
      <c r="A4" s="6" t="str">
        <v>mistranslation</v>
      </c>
      <c r="B4" s="4">
        <v>1</v>
      </c>
      <c r="C4" s="2">
        <v>0</v>
      </c>
      <c r="D4" s="2">
        <v>0</v>
      </c>
      <c r="E4" s="2">
        <v>1</v>
      </c>
      <c r="F4" s="2">
        <v>0</v>
      </c>
      <c r="G4" s="5">
        <f>=SUM(C4*$C$2,D4*$D$2,E4*$E$2,F4*$F$2)*B4</f>
      </c>
      <c r="I4" s="2" t="str">
        <v>Cutscore:</v>
      </c>
      <c r="J4" s="2">
        <v>80</v>
      </c>
    </row>
    <row r="5">
      <c r="A5" s="6" t="str">
        <v>addition</v>
      </c>
      <c r="B5" s="4">
        <v>1</v>
      </c>
      <c r="C5" s="2">
        <v>0</v>
      </c>
      <c r="D5" s="2">
        <v>0</v>
      </c>
      <c r="E5" s="2">
        <v>0</v>
      </c>
      <c r="F5" s="2">
        <v>0</v>
      </c>
      <c r="G5" s="5">
        <f>=SUM(C5*$C$2,D5*$D$2,E5*$E$2,F5*$F$2)*B5</f>
      </c>
    </row>
    <row r="6">
      <c r="A6" s="6" t="str">
        <v>omission</v>
      </c>
      <c r="B6" s="4">
        <v>1</v>
      </c>
      <c r="C6" s="2">
        <v>0</v>
      </c>
      <c r="D6" s="2">
        <v>0</v>
      </c>
      <c r="E6" s="2">
        <v>1</v>
      </c>
      <c r="F6" s="2">
        <v>0</v>
      </c>
      <c r="G6" s="5">
        <f>=SUM(C6*$C$2,D6*$D$2,E6*$E$2,F6*$F$2)*B6</f>
      </c>
    </row>
    <row r="7">
      <c r="A7" s="6" t="str">
        <v>fluency</v>
      </c>
      <c r="B7" s="4">
        <v>1</v>
      </c>
      <c r="C7" s="2">
        <v>0</v>
      </c>
      <c r="D7" s="2">
        <v>0</v>
      </c>
      <c r="E7" s="2">
        <v>0</v>
      </c>
      <c r="F7" s="2">
        <v>0</v>
      </c>
      <c r="G7" s="5">
        <f>=SUM(C7*$C$2,D7*$D$2,E7*$E$2,F7*$F$2)*B7</f>
      </c>
    </row>
    <row r="8">
      <c r="A8" s="6" t="str">
        <v>grammar</v>
      </c>
      <c r="B8" s="4">
        <v>1</v>
      </c>
      <c r="C8" s="2">
        <v>0</v>
      </c>
      <c r="D8" s="2">
        <v>0</v>
      </c>
      <c r="E8" s="2">
        <v>0</v>
      </c>
      <c r="F8" s="2">
        <v>0</v>
      </c>
      <c r="G8" s="5">
        <f>=SUM(C8*$C$2,D8*$D$2,E8*$E$2,F8*$F$2)*B8</f>
      </c>
    </row>
    <row r="9">
      <c r="A9" s="6" t="str">
        <v>punctuation</v>
      </c>
      <c r="B9" s="4">
        <v>1</v>
      </c>
      <c r="C9" s="2">
        <v>0</v>
      </c>
      <c r="D9" s="2">
        <v>1</v>
      </c>
      <c r="E9" s="2">
        <v>0</v>
      </c>
      <c r="F9" s="2">
        <v>0</v>
      </c>
      <c r="G9" s="5">
        <f>=SUM(C9*$C$2,D9*$D$2,E9*$E$2,F9*$F$2)*B9</f>
      </c>
      <c r="I9" s="3" t="str">
        <v>Scoring Model output (Raw)</v>
      </c>
      <c r="J9" s="3" t="str">
        <v/>
      </c>
    </row>
    <row r="10">
      <c r="A10" s="6" t="str">
        <v>whitespace</v>
      </c>
      <c r="B10" s="4">
        <v>1</v>
      </c>
      <c r="C10" s="2">
        <v>0</v>
      </c>
      <c r="D10" s="2">
        <v>0</v>
      </c>
      <c r="E10" s="2">
        <v>0</v>
      </c>
      <c r="F10" s="2">
        <v>0</v>
      </c>
      <c r="G10" s="5">
        <f>=SUM(C10*$C$2,D10*$D$2,E10*$E$2,F10*$F$2)*B10</f>
      </c>
      <c r="I10" s="2" t="str">
        <v>RQS:</v>
      </c>
      <c r="J10" s="2">
        <f>100 - ((J2/J3)*100)</f>
      </c>
    </row>
    <row r="11">
      <c r="A11" s="6" t="str">
        <v>spelling</v>
      </c>
      <c r="B11" s="4">
        <v>1</v>
      </c>
      <c r="C11" s="2">
        <v>0</v>
      </c>
      <c r="D11" s="2">
        <v>0</v>
      </c>
      <c r="E11" s="2">
        <v>0</v>
      </c>
      <c r="F11" s="2">
        <v>0</v>
      </c>
      <c r="G11" s="5">
        <f>=SUM(C11*$C$2,D11*$D$2,E11*$E$2,F11*$F$2)*B11</f>
      </c>
      <c r="I11" s="2" t="str">
        <v>Verdict:</v>
      </c>
      <c r="J11" s="2">
        <f>IF(J10&lt;J4,"FAIL","PASS")</f>
      </c>
    </row>
    <row r="12">
      <c r="A12" s="6" t="str">
        <v>style</v>
      </c>
      <c r="B12" s="4">
        <v>1</v>
      </c>
      <c r="C12" s="2">
        <v>0</v>
      </c>
      <c r="D12" s="2">
        <v>0</v>
      </c>
      <c r="E12" s="2">
        <v>0</v>
      </c>
      <c r="F12" s="2">
        <v>0</v>
      </c>
      <c r="G12" s="5">
        <f>=SUM(C12*$C$2,D12*$D$2,E12*$E$2,F12*$F$2)*B12</f>
      </c>
    </row>
    <row r="13">
      <c r="A13" s="6" t="str">
        <v>unidiomatic</v>
      </c>
      <c r="B13" s="4">
        <v>1</v>
      </c>
      <c r="C13" s="2">
        <v>0</v>
      </c>
      <c r="D13" s="2">
        <v>0</v>
      </c>
      <c r="E13" s="2">
        <v>1</v>
      </c>
      <c r="F13" s="2">
        <v>0</v>
      </c>
      <c r="G13" s="5">
        <f>=SUM(C13*$C$2,D13*$D$2,E13*$E$2,F13*$F$2)*B13</f>
      </c>
    </row>
    <row r="14">
      <c r="A14" s="6" t="str">
        <v>awkward</v>
      </c>
      <c r="B14" s="4">
        <v>1</v>
      </c>
      <c r="C14" s="2">
        <v>0</v>
      </c>
      <c r="D14" s="2">
        <v>1</v>
      </c>
      <c r="E14" s="2">
        <v>0</v>
      </c>
      <c r="F14" s="2">
        <v>0</v>
      </c>
      <c r="G14" s="5">
        <f>=SUM(C14*$C$2,D14*$D$2,E14*$E$2,F14*$F$2)*B14</f>
      </c>
    </row>
    <row r="15">
      <c r="A15" s="6" t="str">
        <v>company-style</v>
      </c>
      <c r="B15" s="4">
        <v>1</v>
      </c>
      <c r="C15" s="2">
        <v>0</v>
      </c>
      <c r="D15" s="2">
        <v>1</v>
      </c>
      <c r="E15" s="2">
        <v>0</v>
      </c>
      <c r="F15" s="2">
        <v>0</v>
      </c>
      <c r="G15" s="5">
        <f>=SUM(C15*$C$2,D15*$D$2,E15*$E$2,F15*$F$2)*B15</f>
      </c>
    </row>
  </sheetData>
  <mergeCells count="3">
    <mergeCell ref="A2:B2"/>
    <mergeCell ref="I1:J1"/>
    <mergeCell ref="I9:J9"/>
  </mergeCells>
  <ignoredErrors>
    <ignoredError numberStoredAsText="1" sqref="A1:K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