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ail\OneDrive\Desktop\Spring 2020\Decision Analytics\"/>
    </mc:Choice>
  </mc:AlternateContent>
  <xr:revisionPtr revIDLastSave="0" documentId="13_ncr:1_{30F94772-A780-443D-A73A-C71785816831}" xr6:coauthVersionLast="44" xr6:coauthVersionMax="44" xr10:uidLastSave="{00000000-0000-0000-0000-000000000000}"/>
  <bookViews>
    <workbookView xWindow="-110" yWindow="-110" windowWidth="19420" windowHeight="10420" tabRatio="736" xr2:uid="{065DA857-4222-4536-AF02-8370652D04D3}"/>
  </bookViews>
  <sheets>
    <sheet name="Data Raw" sheetId="1" r:id="rId1"/>
    <sheet name="Data Clean" sheetId="2" r:id="rId2"/>
    <sheet name="Analysis" sheetId="7" r:id="rId3"/>
    <sheet name="US Forecast" sheetId="3" r:id="rId4"/>
    <sheet name="Germany Forecast" sheetId="5" r:id="rId5"/>
    <sheet name="Italy Forecast" sheetId="6" r:id="rId6"/>
  </sheets>
  <definedNames>
    <definedName name="_xlnm._FilterDatabase" localSheetId="0" hidden="1">'Data Raw'!$A$1:$BK$1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C2" i="2"/>
  <c r="C23" i="6"/>
  <c r="C25" i="6"/>
  <c r="C22" i="6"/>
  <c r="C24" i="6"/>
  <c r="C21" i="6"/>
  <c r="C13" i="5"/>
  <c r="C15" i="5"/>
  <c r="C12" i="5"/>
  <c r="C14" i="5"/>
  <c r="C11" i="5"/>
  <c r="C12" i="3"/>
  <c r="C13" i="3"/>
  <c r="C10" i="3"/>
  <c r="C14" i="3"/>
  <c r="C11" i="3"/>
  <c r="D24" i="6"/>
  <c r="E25" i="6"/>
  <c r="D22" i="6"/>
  <c r="E23" i="6"/>
  <c r="D21" i="6"/>
  <c r="E24" i="6"/>
  <c r="D25" i="6"/>
  <c r="E21" i="6"/>
  <c r="E22" i="6"/>
  <c r="D23" i="6"/>
  <c r="D14" i="5"/>
  <c r="E15" i="5"/>
  <c r="D12" i="5"/>
  <c r="E13" i="5"/>
  <c r="D11" i="5"/>
  <c r="E14" i="5"/>
  <c r="D15" i="5"/>
  <c r="E11" i="5"/>
  <c r="E12" i="5"/>
  <c r="D13" i="5"/>
  <c r="D11" i="3"/>
  <c r="E10" i="3"/>
  <c r="D12" i="3"/>
  <c r="E11" i="3"/>
  <c r="D10" i="3"/>
  <c r="E12" i="3"/>
  <c r="E13" i="3"/>
  <c r="E14" i="3"/>
  <c r="D13" i="3"/>
  <c r="D14" i="3"/>
</calcChain>
</file>

<file path=xl/sharedStrings.xml><?xml version="1.0" encoding="utf-8"?>
<sst xmlns="http://schemas.openxmlformats.org/spreadsheetml/2006/main" count="825" uniqueCount="486">
  <si>
    <t>Province/State</t>
  </si>
  <si>
    <t>Country/Region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</si>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</sst>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</a:t>
            </a:r>
            <a:r>
              <a:rPr lang="en-US" baseline="0"/>
              <a:t>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Clean'!$C$3:$AU$3</c:f>
              <c:numCache>
                <c:formatCode>General</c:formatCode>
                <c:ptCount val="4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A-42AF-BAFB-3FCE618C298C}"/>
            </c:ext>
          </c:extLst>
        </c:ser>
        <c:ser>
          <c:idx val="1"/>
          <c:order val="1"/>
          <c:tx>
            <c:v>South Korea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 Clean'!$AE$4:$BI$4</c:f>
              <c:numCache>
                <c:formatCode>General</c:formatCode>
                <c:ptCount val="31"/>
                <c:pt idx="0">
                  <c:v>31</c:v>
                </c:pt>
                <c:pt idx="1">
                  <c:v>104</c:v>
                </c:pt>
                <c:pt idx="2">
                  <c:v>204</c:v>
                </c:pt>
                <c:pt idx="3">
                  <c:v>433</c:v>
                </c:pt>
                <c:pt idx="4">
                  <c:v>602</c:v>
                </c:pt>
                <c:pt idx="5">
                  <c:v>833</c:v>
                </c:pt>
                <c:pt idx="6">
                  <c:v>977</c:v>
                </c:pt>
                <c:pt idx="7">
                  <c:v>1261</c:v>
                </c:pt>
                <c:pt idx="8">
                  <c:v>1766</c:v>
                </c:pt>
                <c:pt idx="9">
                  <c:v>2337</c:v>
                </c:pt>
                <c:pt idx="10">
                  <c:v>3150</c:v>
                </c:pt>
                <c:pt idx="11">
                  <c:v>3736</c:v>
                </c:pt>
                <c:pt idx="12">
                  <c:v>4335</c:v>
                </c:pt>
                <c:pt idx="13">
                  <c:v>5186</c:v>
                </c:pt>
                <c:pt idx="14">
                  <c:v>5621</c:v>
                </c:pt>
                <c:pt idx="15">
                  <c:v>6088</c:v>
                </c:pt>
                <c:pt idx="16">
                  <c:v>6593</c:v>
                </c:pt>
                <c:pt idx="17">
                  <c:v>7041</c:v>
                </c:pt>
                <c:pt idx="18">
                  <c:v>7314</c:v>
                </c:pt>
                <c:pt idx="19">
                  <c:v>7478</c:v>
                </c:pt>
                <c:pt idx="20">
                  <c:v>7513</c:v>
                </c:pt>
                <c:pt idx="21">
                  <c:v>7755</c:v>
                </c:pt>
                <c:pt idx="22">
                  <c:v>7869</c:v>
                </c:pt>
                <c:pt idx="23">
                  <c:v>7979</c:v>
                </c:pt>
                <c:pt idx="24">
                  <c:v>8086</c:v>
                </c:pt>
                <c:pt idx="25">
                  <c:v>8162</c:v>
                </c:pt>
                <c:pt idx="26">
                  <c:v>8236</c:v>
                </c:pt>
                <c:pt idx="27">
                  <c:v>8320</c:v>
                </c:pt>
                <c:pt idx="28">
                  <c:v>8413</c:v>
                </c:pt>
                <c:pt idx="29">
                  <c:v>8565</c:v>
                </c:pt>
                <c:pt idx="30">
                  <c:v>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A-42AF-BAFB-3FCE618C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53312"/>
        <c:axId val="648653640"/>
      </c:scatterChart>
      <c:valAx>
        <c:axId val="6486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3640"/>
        <c:crosses val="autoZero"/>
        <c:crossBetween val="midCat"/>
      </c:valAx>
      <c:valAx>
        <c:axId val="6486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</a:t>
            </a:r>
            <a:r>
              <a:rPr lang="en-US" baseline="0"/>
              <a:t>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Clean'!$C$3:$AU$3</c:f>
              <c:numCache>
                <c:formatCode>General</c:formatCode>
                <c:ptCount val="4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5-4773-B492-E91BD335F866}"/>
            </c:ext>
          </c:extLst>
        </c:ser>
        <c:ser>
          <c:idx val="1"/>
          <c:order val="1"/>
          <c:tx>
            <c:v>South Korea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 Clean'!$AE$4:$BI$4</c:f>
              <c:numCache>
                <c:formatCode>General</c:formatCode>
                <c:ptCount val="31"/>
                <c:pt idx="0">
                  <c:v>31</c:v>
                </c:pt>
                <c:pt idx="1">
                  <c:v>104</c:v>
                </c:pt>
                <c:pt idx="2">
                  <c:v>204</c:v>
                </c:pt>
                <c:pt idx="3">
                  <c:v>433</c:v>
                </c:pt>
                <c:pt idx="4">
                  <c:v>602</c:v>
                </c:pt>
                <c:pt idx="5">
                  <c:v>833</c:v>
                </c:pt>
                <c:pt idx="6">
                  <c:v>977</c:v>
                </c:pt>
                <c:pt idx="7">
                  <c:v>1261</c:v>
                </c:pt>
                <c:pt idx="8">
                  <c:v>1766</c:v>
                </c:pt>
                <c:pt idx="9">
                  <c:v>2337</c:v>
                </c:pt>
                <c:pt idx="10">
                  <c:v>3150</c:v>
                </c:pt>
                <c:pt idx="11">
                  <c:v>3736</c:v>
                </c:pt>
                <c:pt idx="12">
                  <c:v>4335</c:v>
                </c:pt>
                <c:pt idx="13">
                  <c:v>5186</c:v>
                </c:pt>
                <c:pt idx="14">
                  <c:v>5621</c:v>
                </c:pt>
                <c:pt idx="15">
                  <c:v>6088</c:v>
                </c:pt>
                <c:pt idx="16">
                  <c:v>6593</c:v>
                </c:pt>
                <c:pt idx="17">
                  <c:v>7041</c:v>
                </c:pt>
                <c:pt idx="18">
                  <c:v>7314</c:v>
                </c:pt>
                <c:pt idx="19">
                  <c:v>7478</c:v>
                </c:pt>
                <c:pt idx="20">
                  <c:v>7513</c:v>
                </c:pt>
                <c:pt idx="21">
                  <c:v>7755</c:v>
                </c:pt>
                <c:pt idx="22">
                  <c:v>7869</c:v>
                </c:pt>
                <c:pt idx="23">
                  <c:v>7979</c:v>
                </c:pt>
                <c:pt idx="24">
                  <c:v>8086</c:v>
                </c:pt>
                <c:pt idx="25">
                  <c:v>8162</c:v>
                </c:pt>
                <c:pt idx="26">
                  <c:v>8236</c:v>
                </c:pt>
                <c:pt idx="27">
                  <c:v>8320</c:v>
                </c:pt>
                <c:pt idx="28">
                  <c:v>8413</c:v>
                </c:pt>
                <c:pt idx="29">
                  <c:v>8565</c:v>
                </c:pt>
                <c:pt idx="30">
                  <c:v>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5-4773-B492-E91BD335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53312"/>
        <c:axId val="648653640"/>
      </c:scatterChart>
      <c:valAx>
        <c:axId val="6486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3640"/>
        <c:crosses val="autoZero"/>
        <c:crossBetween val="midCat"/>
      </c:valAx>
      <c:valAx>
        <c:axId val="6486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2284442705531"/>
          <c:y val="8.4383202099737528E-2"/>
          <c:w val="0.89927715557294463"/>
          <c:h val="0.58726761427548824"/>
        </c:manualLayout>
      </c:layout>
      <c:lineChart>
        <c:grouping val="standard"/>
        <c:varyColors val="0"/>
        <c:ser>
          <c:idx val="0"/>
          <c:order val="0"/>
          <c:tx>
            <c:strRef>
              <c:f>'US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 Forecast'!$B$2:$B$14</c:f>
              <c:numCache>
                <c:formatCode>General</c:formatCode>
                <c:ptCount val="13"/>
                <c:pt idx="0">
                  <c:v>2179</c:v>
                </c:pt>
                <c:pt idx="1">
                  <c:v>2727</c:v>
                </c:pt>
                <c:pt idx="2">
                  <c:v>3499</c:v>
                </c:pt>
                <c:pt idx="3">
                  <c:v>4632</c:v>
                </c:pt>
                <c:pt idx="4">
                  <c:v>6421</c:v>
                </c:pt>
                <c:pt idx="5">
                  <c:v>7783</c:v>
                </c:pt>
                <c:pt idx="6">
                  <c:v>13677</c:v>
                </c:pt>
                <c:pt idx="7">
                  <c:v>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A0F-887E-0E7FB2EF7B2C}"/>
            </c:ext>
          </c:extLst>
        </c:ser>
        <c:ser>
          <c:idx val="1"/>
          <c:order val="1"/>
          <c:tx>
            <c:strRef>
              <c:f>'US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Forecast'!$A$2:$A$14</c:f>
              <c:numCache>
                <c:formatCode>m/d/yyyy</c:formatCode>
                <c:ptCount val="1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</c:numCache>
            </c:numRef>
          </c:cat>
          <c:val>
            <c:numRef>
              <c:f>'US Forecast'!$C$2:$C$14</c:f>
              <c:numCache>
                <c:formatCode>General</c:formatCode>
                <c:ptCount val="13"/>
                <c:pt idx="7">
                  <c:v>19100</c:v>
                </c:pt>
                <c:pt idx="8">
                  <c:v>24872.825999684388</c:v>
                </c:pt>
                <c:pt idx="9">
                  <c:v>30690.023946763213</c:v>
                </c:pt>
                <c:pt idx="10">
                  <c:v>36507.221893842041</c:v>
                </c:pt>
                <c:pt idx="11">
                  <c:v>42324.419840920862</c:v>
                </c:pt>
                <c:pt idx="12">
                  <c:v>48141.61778799969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A0F-887E-0E7FB2EF7B2C}"/>
            </c:ext>
          </c:extLst>
        </c:ser>
        <c:ser>
          <c:idx val="2"/>
          <c:order val="2"/>
          <c:tx>
            <c:strRef>
              <c:f>'US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 Forecast'!$A$2:$A$14</c:f>
              <c:numCache>
                <c:formatCode>m/d/yyyy</c:formatCode>
                <c:ptCount val="1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</c:numCache>
            </c:numRef>
          </c:cat>
          <c:val>
            <c:numRef>
              <c:f>'US Forecast'!$D$2:$D$14</c:f>
              <c:numCache>
                <c:formatCode>General</c:formatCode>
                <c:ptCount val="13"/>
                <c:pt idx="7" formatCode="0.00">
                  <c:v>19100</c:v>
                </c:pt>
                <c:pt idx="8" formatCode="0.00">
                  <c:v>21528.922942619272</c:v>
                </c:pt>
                <c:pt idx="9" formatCode="0.00">
                  <c:v>23807.429031795527</c:v>
                </c:pt>
                <c:pt idx="10" formatCode="0.00">
                  <c:v>25159.803761556377</c:v>
                </c:pt>
                <c:pt idx="11" formatCode="0.00">
                  <c:v>25788.484836809184</c:v>
                </c:pt>
                <c:pt idx="12" formatCode="0.00">
                  <c:v>25792.927454416884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6-4A0F-887E-0E7FB2EF7B2C}"/>
            </c:ext>
          </c:extLst>
        </c:ser>
        <c:ser>
          <c:idx val="3"/>
          <c:order val="3"/>
          <c:tx>
            <c:strRef>
              <c:f>'US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 Forecast'!$A$2:$A$14</c:f>
              <c:numCache>
                <c:formatCode>m/d/yyyy</c:formatCode>
                <c:ptCount val="1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</c:numCache>
            </c:numRef>
          </c:cat>
          <c:val>
            <c:numRef>
              <c:f>'US Forecast'!$E$2:$E$14</c:f>
              <c:numCache>
                <c:formatCode>General</c:formatCode>
                <c:ptCount val="13"/>
                <c:pt idx="7" formatCode="0.00">
                  <c:v>19100</c:v>
                </c:pt>
                <c:pt idx="8" formatCode="0.00">
                  <c:v>28216.729056749504</c:v>
                </c:pt>
                <c:pt idx="9" formatCode="0.00">
                  <c:v>37572.618861730902</c:v>
                </c:pt>
                <c:pt idx="10" formatCode="0.00">
                  <c:v>47854.640026127701</c:v>
                </c:pt>
                <c:pt idx="11" formatCode="0.00">
                  <c:v>58860.35484503254</c:v>
                </c:pt>
                <c:pt idx="12" formatCode="0.00">
                  <c:v>70490.308121582493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6-4A0F-887E-0E7FB2EF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15008"/>
        <c:axId val="328417960"/>
      </c:lineChart>
      <c:catAx>
        <c:axId val="3284150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7960"/>
        <c:crosses val="autoZero"/>
        <c:auto val="1"/>
        <c:lblAlgn val="ctr"/>
        <c:lblOffset val="100"/>
        <c:noMultiLvlLbl val="0"/>
      </c:catAx>
      <c:valAx>
        <c:axId val="3284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'Germany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'Germany Forecast'!$B$2:$B$15</c:f>
              <c:numCache>
                <c:formatCode>General</c:formatCode>
                <c:ptCount val="14"/>
                <c:pt idx="0">
                  <c:v>2078</c:v>
                </c:pt>
                <c:pt idx="1">
                  <c:v>3675</c:v>
                </c:pt>
                <c:pt idx="2">
                  <c:v>4585</c:v>
                </c:pt>
                <c:pt idx="3">
                  <c:v>5795</c:v>
                </c:pt>
                <c:pt idx="4">
                  <c:v>7272</c:v>
                </c:pt>
                <c:pt idx="5">
                  <c:v>9257</c:v>
                </c:pt>
                <c:pt idx="6">
                  <c:v>12327</c:v>
                </c:pt>
                <c:pt idx="7">
                  <c:v>15320</c:v>
                </c:pt>
                <c:pt idx="8">
                  <c:v>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6-4586-8552-788801C6DD9B}"/>
            </c:ext>
          </c:extLst>
        </c:ser>
        <c:ser>
          <c:idx val="1"/>
          <c:order val="1"/>
          <c:tx>
            <c:strRef>
              <c:f>'Germany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'Germany Forecast'!$A$2:$A$15</c:f>
              <c:numCache>
                <c:formatCode>m/d/yyyy</c:formatCode>
                <c:ptCount val="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</c:numCache>
            </c:numRef>
          </c:cat>
          <c:val>
            <c:numRef>
              <c:f>'Germany Forecast'!$C$2:$C$15</c:f>
              <c:numCache>
                <c:formatCode>General</c:formatCode>
                <c:ptCount val="14"/>
                <c:pt idx="8">
                  <c:v>19848</c:v>
                </c:pt>
                <c:pt idx="9">
                  <c:v>24096.727009767888</c:v>
                </c:pt>
                <c:pt idx="10">
                  <c:v>28489.352688134626</c:v>
                </c:pt>
                <c:pt idx="11">
                  <c:v>32881.97836650136</c:v>
                </c:pt>
                <c:pt idx="12">
                  <c:v>37274.604044868101</c:v>
                </c:pt>
                <c:pt idx="13">
                  <c:v>41667.229723234836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6-4586-8552-788801C6DD9B}"/>
            </c:ext>
          </c:extLst>
        </c:ser>
        <c:ser>
          <c:idx val="2"/>
          <c:order val="2"/>
          <c:tx>
            <c:strRef>
              <c:f>'Germany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'Germany Forecast'!$A$2:$A$15</c:f>
              <c:numCache>
                <c:formatCode>m/d/yyyy</c:formatCode>
                <c:ptCount val="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</c:numCache>
            </c:numRef>
          </c:cat>
          <c:val>
            <c:numRef>
              <c:f>'Germany Forecast'!$D$2:$D$15</c:f>
              <c:numCache>
                <c:formatCode>General</c:formatCode>
                <c:ptCount val="14"/>
                <c:pt idx="8" formatCode="0.00">
                  <c:v>19848</c:v>
                </c:pt>
                <c:pt idx="9" formatCode="0.00">
                  <c:v>22667.934734225739</c:v>
                </c:pt>
                <c:pt idx="10" formatCode="0.00">
                  <c:v>25548.538231981565</c:v>
                </c:pt>
                <c:pt idx="11" formatCode="0.00">
                  <c:v>28033.421725332875</c:v>
                </c:pt>
                <c:pt idx="12" formatCode="0.00">
                  <c:v>30209.083364529277</c:v>
                </c:pt>
                <c:pt idx="13" formatCode="0.00">
                  <c:v>32118.018644988915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6-4586-8552-788801C6DD9B}"/>
            </c:ext>
          </c:extLst>
        </c:ser>
        <c:ser>
          <c:idx val="3"/>
          <c:order val="3"/>
          <c:tx>
            <c:strRef>
              <c:f>'Germany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'Germany Forecast'!$A$2:$A$15</c:f>
              <c:numCache>
                <c:formatCode>m/d/yyyy</c:formatCode>
                <c:ptCount val="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</c:numCache>
            </c:numRef>
          </c:cat>
          <c:val>
            <c:numRef>
              <c:f>'Germany Forecast'!$E$2:$E$15</c:f>
              <c:numCache>
                <c:formatCode>General</c:formatCode>
                <c:ptCount val="14"/>
                <c:pt idx="8" formatCode="0.00">
                  <c:v>19848</c:v>
                </c:pt>
                <c:pt idx="9" formatCode="0.00">
                  <c:v>25525.519285310038</c:v>
                </c:pt>
                <c:pt idx="10" formatCode="0.00">
                  <c:v>31430.167144287687</c:v>
                </c:pt>
                <c:pt idx="11" formatCode="0.00">
                  <c:v>37730.535007669845</c:v>
                </c:pt>
                <c:pt idx="12" formatCode="0.00">
                  <c:v>44340.124725206922</c:v>
                </c:pt>
                <c:pt idx="13" formatCode="0.00">
                  <c:v>51216.440801480756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6-4586-8552-788801C6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35272"/>
        <c:axId val="648636584"/>
      </c:lineChart>
      <c:catAx>
        <c:axId val="648635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6584"/>
        <c:crosses val="autoZero"/>
        <c:auto val="1"/>
        <c:lblAlgn val="ctr"/>
        <c:lblOffset val="100"/>
        <c:noMultiLvlLbl val="0"/>
      </c:catAx>
      <c:valAx>
        <c:axId val="6486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9774702075285"/>
          <c:y val="7.9332727639814249E-2"/>
          <c:w val="0.88983616178412483"/>
          <c:h val="0.5923181236960765"/>
        </c:manualLayout>
      </c:layout>
      <c:lineChart>
        <c:grouping val="standard"/>
        <c:varyColors val="0"/>
        <c:ser>
          <c:idx val="0"/>
          <c:order val="0"/>
          <c:tx>
            <c:strRef>
              <c:f>'Italy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'Italy Forecast'!$B$2:$B$25</c:f>
              <c:numCache>
                <c:formatCode>General</c:formatCode>
                <c:ptCount val="24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12462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C-4FDB-9130-89F038F73DB6}"/>
            </c:ext>
          </c:extLst>
        </c:ser>
        <c:ser>
          <c:idx val="1"/>
          <c:order val="1"/>
          <c:tx>
            <c:strRef>
              <c:f>'Italy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'Italy Forecast'!$A$2:$A$25</c:f>
              <c:numCache>
                <c:formatCode>m/d/yyyy</c:formatCode>
                <c:ptCount val="2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</c:numCache>
            </c:numRef>
          </c:cat>
          <c:val>
            <c:numRef>
              <c:f>'Italy Forecast'!$C$2:$C$25</c:f>
              <c:numCache>
                <c:formatCode>General</c:formatCode>
                <c:ptCount val="24"/>
                <c:pt idx="18">
                  <c:v>47021</c:v>
                </c:pt>
                <c:pt idx="19">
                  <c:v>52778.018848164153</c:v>
                </c:pt>
                <c:pt idx="20">
                  <c:v>58722.774200878193</c:v>
                </c:pt>
                <c:pt idx="21">
                  <c:v>64667.529553592234</c:v>
                </c:pt>
                <c:pt idx="22">
                  <c:v>70612.284906306275</c:v>
                </c:pt>
                <c:pt idx="23">
                  <c:v>76557.04025902033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C-4FDB-9130-89F038F73DB6}"/>
            </c:ext>
          </c:extLst>
        </c:ser>
        <c:ser>
          <c:idx val="2"/>
          <c:order val="2"/>
          <c:tx>
            <c:strRef>
              <c:f>'Italy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'Italy Forecast'!$A$2:$A$25</c:f>
              <c:numCache>
                <c:formatCode>m/d/yyyy</c:formatCode>
                <c:ptCount val="2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</c:numCache>
            </c:numRef>
          </c:cat>
          <c:val>
            <c:numRef>
              <c:f>'Italy Forecast'!$D$2:$D$25</c:f>
              <c:numCache>
                <c:formatCode>General</c:formatCode>
                <c:ptCount val="24"/>
                <c:pt idx="18" formatCode="0.00">
                  <c:v>47021</c:v>
                </c:pt>
                <c:pt idx="19" formatCode="0.00">
                  <c:v>50205.876024072932</c:v>
                </c:pt>
                <c:pt idx="20" formatCode="0.00">
                  <c:v>53905.964844802518</c:v>
                </c:pt>
                <c:pt idx="21" formatCode="0.00">
                  <c:v>56971.96953930967</c:v>
                </c:pt>
                <c:pt idx="22" formatCode="0.00">
                  <c:v>59561.547286788387</c:v>
                </c:pt>
                <c:pt idx="23" formatCode="0.00">
                  <c:v>61747.042456024137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C-4FDB-9130-89F038F73DB6}"/>
            </c:ext>
          </c:extLst>
        </c:ser>
        <c:ser>
          <c:idx val="3"/>
          <c:order val="3"/>
          <c:tx>
            <c:strRef>
              <c:f>'Italy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'Italy Forecast'!$A$2:$A$25</c:f>
              <c:numCache>
                <c:formatCode>m/d/yyyy</c:formatCode>
                <c:ptCount val="2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</c:numCache>
            </c:numRef>
          </c:cat>
          <c:val>
            <c:numRef>
              <c:f>'Italy Forecast'!$E$2:$E$25</c:f>
              <c:numCache>
                <c:formatCode>General</c:formatCode>
                <c:ptCount val="24"/>
                <c:pt idx="18" formatCode="0.00">
                  <c:v>47021</c:v>
                </c:pt>
                <c:pt idx="19" formatCode="0.00">
                  <c:v>55350.161672255374</c:v>
                </c:pt>
                <c:pt idx="20" formatCode="0.00">
                  <c:v>63539.583556953869</c:v>
                </c:pt>
                <c:pt idx="21" formatCode="0.00">
                  <c:v>72363.089567874791</c:v>
                </c:pt>
                <c:pt idx="22" formatCode="0.00">
                  <c:v>81663.022525824155</c:v>
                </c:pt>
                <c:pt idx="23" formatCode="0.00">
                  <c:v>91367.038062016523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C-4FDB-9130-89F038F7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41176"/>
        <c:axId val="648642160"/>
      </c:lineChart>
      <c:catAx>
        <c:axId val="648641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2160"/>
        <c:crosses val="autoZero"/>
        <c:auto val="1"/>
        <c:lblAlgn val="ctr"/>
        <c:lblOffset val="100"/>
        <c:noMultiLvlLbl val="0"/>
      </c:catAx>
      <c:valAx>
        <c:axId val="648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422274</xdr:colOff>
      <xdr:row>2</xdr:row>
      <xdr:rowOff>95250</xdr:rowOff>
    </xdr:from>
    <xdr:to>
      <xdr:col>59</xdr:col>
      <xdr:colOff>393699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4981-4E05-40E9-8BEF-FD65EBEE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95250</xdr:rowOff>
    </xdr:from>
    <xdr:to>
      <xdr:col>10</xdr:col>
      <xdr:colOff>384175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8464C-380E-4E03-AF53-A11B1C119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2</xdr:row>
      <xdr:rowOff>44450</xdr:rowOff>
    </xdr:from>
    <xdr:to>
      <xdr:col>15</xdr:col>
      <xdr:colOff>174625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E7F17-20F2-45D6-992B-91FEF47F7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1</xdr:row>
      <xdr:rowOff>88900</xdr:rowOff>
    </xdr:from>
    <xdr:to>
      <xdr:col>15</xdr:col>
      <xdr:colOff>250825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54A89-1B4D-411A-AA0E-A5A569DE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50800</xdr:rowOff>
    </xdr:from>
    <xdr:to>
      <xdr:col>15</xdr:col>
      <xdr:colOff>238125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0E51A-F73E-4855-A036-4486D69F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34C01-6E8E-4F6E-9385-49C17B4E3FD3}" name="Table1" displayName="Table1" ref="A1:E14" totalsRowShown="0">
  <autoFilter ref="A1:E14" xr:uid="{23BF7020-9935-4E28-8E07-38A32E0DDBD9}"/>
  <tableColumns count="5">
    <tableColumn id="1" xr3:uid="{31D85EC7-B59E-4F77-9515-7C923FA9FB56}" name="Timeline" dataDxfId="8"/>
    <tableColumn id="2" xr3:uid="{C2CA1E67-A938-4CB6-8DDF-E975B2AE3880}" name="Values"/>
    <tableColumn id="3" xr3:uid="{639BECB6-C2C6-4F0E-BD6D-D58B2E2B7DAB}" name="Forecast">
      <calculatedColumnFormula>_xlfn.FORECAST.ETS(A2,$B$2:$B$9,$A$2:$A$9,1,1)</calculatedColumnFormula>
    </tableColumn>
    <tableColumn id="4" xr3:uid="{5B77A407-B993-43BE-8C85-47DBEB5BB406}" name="Lower Confidence Bound" dataDxfId="7">
      <calculatedColumnFormula>C2-_xlfn.FORECAST.ETS.CONFINT(A2,$B$2:$B$9,$A$2:$A$9,0.95,1,1)</calculatedColumnFormula>
    </tableColumn>
    <tableColumn id="5" xr3:uid="{D813954C-B7A3-4666-A8A1-FEA9BC633664}" name="Upper Confidence Bound" dataDxfId="6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1EB90-8550-4534-8663-ED6B630EC2E2}" name="Table3" displayName="Table3" ref="A1:E15" totalsRowShown="0">
  <autoFilter ref="A1:E15" xr:uid="{912209D2-AA2F-4DF9-B53D-D25929CDF467}"/>
  <tableColumns count="5">
    <tableColumn id="1" xr3:uid="{1D2ABBEE-D74C-42E3-9477-B421D9DDAF34}" name="Timeline" dataDxfId="5"/>
    <tableColumn id="2" xr3:uid="{ECFFB1A3-8CBC-4666-876E-EF697F1F8DF4}" name="Values"/>
    <tableColumn id="3" xr3:uid="{855E679E-9627-4381-9E68-4980217FB383}" name="Forecast">
      <calculatedColumnFormula>_xlfn.FORECAST.ETS(A2,$B$2:$B$10,$A$2:$A$10,1,1)</calculatedColumnFormula>
    </tableColumn>
    <tableColumn id="4" xr3:uid="{647CC5B6-A0BB-4B73-B75D-D4117BCC4279}" name="Lower Confidence Bound" dataDxfId="4">
      <calculatedColumnFormula>C2-_xlfn.FORECAST.ETS.CONFINT(A2,$B$2:$B$10,$A$2:$A$10,0.95,1,1)</calculatedColumnFormula>
    </tableColumn>
    <tableColumn id="5" xr3:uid="{163453D4-E240-407E-AC05-BB4CCDEBE869}" name="Upper Confidence Bound" dataDxfId="3">
      <calculatedColumnFormula>C2+_xlfn.FORECAST.ETS.CONFINT(A2,$B$2:$B$10,$A$2:$A$10,0.95,1,1)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78D4F5-6A33-4F9D-A614-40DC54CDF9D3}" name="Table4" displayName="Table4" ref="A1:E25" totalsRowShown="0">
  <autoFilter ref="A1:E25" xr:uid="{E66152AB-35C5-4CE7-89E1-13D4FF33FBDE}"/>
  <tableColumns count="5">
    <tableColumn id="1" xr3:uid="{F264168F-5967-45DC-94A7-130D95D65A88}" name="Timeline" dataDxfId="2"/>
    <tableColumn id="2" xr3:uid="{BA852137-9287-440F-9738-97557C7C7221}" name="Values"/>
    <tableColumn id="3" xr3:uid="{24605DBC-7987-43A0-A718-1BF8DFE49834}" name="Forecast">
      <calculatedColumnFormula>_xlfn.FORECAST.ETS(A2,$B$2:$B$20,$A$2:$A$20,1,1)</calculatedColumnFormula>
    </tableColumn>
    <tableColumn id="4" xr3:uid="{63157B5F-7812-4196-83CB-8BE54741C30A}" name="Lower Confidence Bound" dataDxfId="1">
      <calculatedColumnFormula>C2-_xlfn.FORECAST.ETS.CONFINT(A2,$B$2:$B$20,$A$2:$A$20,0.95,1,1)</calculatedColumnFormula>
    </tableColumn>
    <tableColumn id="5" xr3:uid="{50CFFC85-94ED-4C90-BAED-6AB0549E17A8}" name="Upper Confidence Bound" dataDxfId="0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B18A-D8CB-4981-9944-1A116956859B}">
  <dimension ref="A1:BI478"/>
  <sheetViews>
    <sheetView tabSelected="1" workbookViewId="0">
      <selection activeCell="B13" sqref="B13"/>
    </sheetView>
  </sheetViews>
  <sheetFormatPr defaultRowHeight="14.5" x14ac:dyDescent="0.35"/>
  <cols>
    <col min="1" max="1" width="17.453125" customWidth="1"/>
    <col min="2" max="2" width="13.7265625" customWidth="1"/>
    <col min="3" max="61" width="10.54296875" customWidth="1"/>
  </cols>
  <sheetData>
    <row r="1" spans="1:61" x14ac:dyDescent="0.35">
      <c r="A1" t="s">
        <v>0</v>
      </c>
      <c r="B1" t="s">
        <v>1</v>
      </c>
      <c r="C1" s="1">
        <v>43852</v>
      </c>
      <c r="D1" s="1">
        <v>43853</v>
      </c>
      <c r="E1" s="1">
        <v>43854</v>
      </c>
      <c r="F1" s="1">
        <v>43855</v>
      </c>
      <c r="G1" s="1">
        <v>43856</v>
      </c>
      <c r="H1" s="1">
        <v>43857</v>
      </c>
      <c r="I1" s="1">
        <v>43858</v>
      </c>
      <c r="J1" s="1">
        <v>43859</v>
      </c>
      <c r="K1" s="1">
        <v>43860</v>
      </c>
      <c r="L1" s="1">
        <v>43861</v>
      </c>
      <c r="M1" s="1">
        <v>43862</v>
      </c>
      <c r="N1" s="1">
        <v>43863</v>
      </c>
      <c r="O1" s="1">
        <v>43864</v>
      </c>
      <c r="P1" s="1">
        <v>43865</v>
      </c>
      <c r="Q1" s="1">
        <v>43866</v>
      </c>
      <c r="R1" s="1">
        <v>43867</v>
      </c>
      <c r="S1" s="1">
        <v>43868</v>
      </c>
      <c r="T1" s="1">
        <v>43869</v>
      </c>
      <c r="U1" s="1">
        <v>43870</v>
      </c>
      <c r="V1" s="1">
        <v>43871</v>
      </c>
      <c r="W1" s="1">
        <v>43872</v>
      </c>
      <c r="X1" s="1">
        <v>43873</v>
      </c>
      <c r="Y1" s="1">
        <v>43874</v>
      </c>
      <c r="Z1" s="1">
        <v>43875</v>
      </c>
      <c r="AA1" s="1">
        <v>43876</v>
      </c>
      <c r="AB1" s="1">
        <v>43877</v>
      </c>
      <c r="AC1" s="1">
        <v>43878</v>
      </c>
      <c r="AD1" s="1">
        <v>43879</v>
      </c>
      <c r="AE1" s="1">
        <v>43880</v>
      </c>
      <c r="AF1" s="1">
        <v>43881</v>
      </c>
      <c r="AG1" s="1">
        <v>43882</v>
      </c>
      <c r="AH1" s="1">
        <v>43883</v>
      </c>
      <c r="AI1" s="1">
        <v>43884</v>
      </c>
      <c r="AJ1" s="1">
        <v>43885</v>
      </c>
      <c r="AK1" s="1">
        <v>43886</v>
      </c>
      <c r="AL1" s="1">
        <v>43887</v>
      </c>
      <c r="AM1" s="1">
        <v>43888</v>
      </c>
      <c r="AN1" s="1">
        <v>43889</v>
      </c>
      <c r="AO1" s="1">
        <v>43890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>
        <v>43909</v>
      </c>
      <c r="BI1" s="1">
        <v>43910</v>
      </c>
    </row>
    <row r="2" spans="1:61" x14ac:dyDescent="0.35">
      <c r="B2" t="s">
        <v>2</v>
      </c>
      <c r="C2">
        <v>2</v>
      </c>
      <c r="D2">
        <v>3</v>
      </c>
      <c r="E2">
        <v>5</v>
      </c>
      <c r="F2">
        <v>7</v>
      </c>
      <c r="G2">
        <v>8</v>
      </c>
      <c r="H2">
        <v>8</v>
      </c>
      <c r="I2">
        <v>14</v>
      </c>
      <c r="J2">
        <v>14</v>
      </c>
      <c r="K2">
        <v>14</v>
      </c>
      <c r="L2">
        <v>19</v>
      </c>
      <c r="M2">
        <v>19</v>
      </c>
      <c r="N2">
        <v>19</v>
      </c>
      <c r="O2">
        <v>19</v>
      </c>
      <c r="P2">
        <v>25</v>
      </c>
      <c r="Q2">
        <v>25</v>
      </c>
      <c r="R2">
        <v>25</v>
      </c>
      <c r="S2">
        <v>25</v>
      </c>
      <c r="T2">
        <v>32</v>
      </c>
      <c r="U2">
        <v>32</v>
      </c>
      <c r="V2">
        <v>32</v>
      </c>
      <c r="W2">
        <v>33</v>
      </c>
      <c r="X2">
        <v>33</v>
      </c>
      <c r="Y2">
        <v>33</v>
      </c>
      <c r="Z2">
        <v>33</v>
      </c>
      <c r="AA2">
        <v>33</v>
      </c>
      <c r="AB2">
        <v>34</v>
      </c>
      <c r="AC2">
        <v>35</v>
      </c>
      <c r="AD2">
        <v>35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37</v>
      </c>
      <c r="AL2">
        <v>40</v>
      </c>
      <c r="AM2">
        <v>40</v>
      </c>
      <c r="AN2">
        <v>41</v>
      </c>
      <c r="AO2">
        <v>42</v>
      </c>
      <c r="AP2">
        <v>42</v>
      </c>
      <c r="AQ2">
        <v>43</v>
      </c>
      <c r="AR2">
        <v>43</v>
      </c>
      <c r="AS2">
        <v>43</v>
      </c>
      <c r="AT2">
        <v>47</v>
      </c>
      <c r="AU2">
        <v>48</v>
      </c>
      <c r="AV2">
        <v>50</v>
      </c>
      <c r="AW2">
        <v>50</v>
      </c>
      <c r="AX2">
        <v>50</v>
      </c>
      <c r="AY2">
        <v>53</v>
      </c>
      <c r="AZ2">
        <v>59</v>
      </c>
      <c r="BA2">
        <v>70</v>
      </c>
      <c r="BB2">
        <v>75</v>
      </c>
      <c r="BC2">
        <v>82</v>
      </c>
      <c r="BD2">
        <v>114</v>
      </c>
      <c r="BE2">
        <v>147</v>
      </c>
      <c r="BF2">
        <v>177</v>
      </c>
      <c r="BG2">
        <v>212</v>
      </c>
      <c r="BH2">
        <v>272</v>
      </c>
      <c r="BI2">
        <v>322</v>
      </c>
    </row>
    <row r="3" spans="1:61" x14ac:dyDescent="0.35">
      <c r="B3" t="s">
        <v>3</v>
      </c>
      <c r="C3">
        <v>2</v>
      </c>
      <c r="D3">
        <v>1</v>
      </c>
      <c r="E3">
        <v>2</v>
      </c>
      <c r="F3">
        <v>2</v>
      </c>
      <c r="G3">
        <v>4</v>
      </c>
      <c r="H3">
        <v>4</v>
      </c>
      <c r="I3">
        <v>7</v>
      </c>
      <c r="J3">
        <v>7</v>
      </c>
      <c r="K3">
        <v>11</v>
      </c>
      <c r="L3">
        <v>15</v>
      </c>
      <c r="M3">
        <v>20</v>
      </c>
      <c r="N3">
        <v>20</v>
      </c>
      <c r="O3">
        <v>20</v>
      </c>
      <c r="P3">
        <v>22</v>
      </c>
      <c r="Q3">
        <v>22</v>
      </c>
      <c r="R3">
        <v>45</v>
      </c>
      <c r="S3">
        <v>25</v>
      </c>
      <c r="T3">
        <v>25</v>
      </c>
      <c r="U3">
        <v>26</v>
      </c>
      <c r="V3">
        <v>26</v>
      </c>
      <c r="W3">
        <v>26</v>
      </c>
      <c r="X3">
        <v>28</v>
      </c>
      <c r="Y3">
        <v>28</v>
      </c>
      <c r="Z3">
        <v>29</v>
      </c>
      <c r="AA3">
        <v>43</v>
      </c>
      <c r="AB3">
        <v>59</v>
      </c>
      <c r="AC3">
        <v>66</v>
      </c>
      <c r="AD3">
        <v>74</v>
      </c>
      <c r="AE3">
        <v>84</v>
      </c>
      <c r="AF3">
        <v>94</v>
      </c>
      <c r="AG3">
        <v>105</v>
      </c>
      <c r="AH3">
        <v>122</v>
      </c>
      <c r="AI3">
        <v>147</v>
      </c>
      <c r="AJ3">
        <v>159</v>
      </c>
      <c r="AK3">
        <v>170</v>
      </c>
      <c r="AL3">
        <v>189</v>
      </c>
      <c r="AM3">
        <v>214</v>
      </c>
      <c r="AN3">
        <v>228</v>
      </c>
      <c r="AO3">
        <v>241</v>
      </c>
      <c r="AP3">
        <v>256</v>
      </c>
      <c r="AQ3">
        <v>274</v>
      </c>
      <c r="AR3">
        <v>293</v>
      </c>
      <c r="AS3">
        <v>331</v>
      </c>
      <c r="AT3">
        <v>360</v>
      </c>
      <c r="AU3">
        <v>420</v>
      </c>
      <c r="AV3">
        <v>461</v>
      </c>
      <c r="AW3">
        <v>502</v>
      </c>
      <c r="AX3">
        <v>511</v>
      </c>
      <c r="AY3">
        <v>581</v>
      </c>
      <c r="AZ3">
        <v>639</v>
      </c>
      <c r="BA3">
        <v>639</v>
      </c>
      <c r="BB3">
        <v>701</v>
      </c>
      <c r="BC3">
        <v>773</v>
      </c>
      <c r="BD3">
        <v>839</v>
      </c>
      <c r="BE3">
        <v>825</v>
      </c>
      <c r="BF3">
        <v>878</v>
      </c>
      <c r="BG3">
        <v>889</v>
      </c>
      <c r="BH3">
        <v>924</v>
      </c>
      <c r="BI3">
        <v>963</v>
      </c>
    </row>
    <row r="4" spans="1:61" x14ac:dyDescent="0.35">
      <c r="B4" t="s">
        <v>4</v>
      </c>
      <c r="C4">
        <v>0</v>
      </c>
      <c r="D4">
        <v>1</v>
      </c>
      <c r="E4">
        <v>3</v>
      </c>
      <c r="F4">
        <v>3</v>
      </c>
      <c r="G4">
        <v>4</v>
      </c>
      <c r="H4">
        <v>5</v>
      </c>
      <c r="I4">
        <v>7</v>
      </c>
      <c r="J4">
        <v>7</v>
      </c>
      <c r="K4">
        <v>10</v>
      </c>
      <c r="L4">
        <v>13</v>
      </c>
      <c r="M4">
        <v>16</v>
      </c>
      <c r="N4">
        <v>18</v>
      </c>
      <c r="O4">
        <v>18</v>
      </c>
      <c r="P4">
        <v>24</v>
      </c>
      <c r="Q4">
        <v>28</v>
      </c>
      <c r="R4">
        <v>28</v>
      </c>
      <c r="S4">
        <v>30</v>
      </c>
      <c r="T4">
        <v>33</v>
      </c>
      <c r="U4">
        <v>40</v>
      </c>
      <c r="V4">
        <v>45</v>
      </c>
      <c r="W4">
        <v>47</v>
      </c>
      <c r="X4">
        <v>50</v>
      </c>
      <c r="Y4">
        <v>58</v>
      </c>
      <c r="Z4">
        <v>67</v>
      </c>
      <c r="AA4">
        <v>72</v>
      </c>
      <c r="AB4">
        <v>75</v>
      </c>
      <c r="AC4">
        <v>77</v>
      </c>
      <c r="AD4">
        <v>81</v>
      </c>
      <c r="AE4">
        <v>84</v>
      </c>
      <c r="AF4">
        <v>84</v>
      </c>
      <c r="AG4">
        <v>85</v>
      </c>
      <c r="AH4">
        <v>85</v>
      </c>
      <c r="AI4">
        <v>89</v>
      </c>
      <c r="AJ4">
        <v>89</v>
      </c>
      <c r="AK4">
        <v>91</v>
      </c>
      <c r="AL4">
        <v>93</v>
      </c>
      <c r="AM4">
        <v>93</v>
      </c>
      <c r="AN4">
        <v>93</v>
      </c>
      <c r="AO4">
        <v>102</v>
      </c>
      <c r="AP4">
        <v>106</v>
      </c>
      <c r="AQ4">
        <v>108</v>
      </c>
      <c r="AR4">
        <v>110</v>
      </c>
      <c r="AS4">
        <v>110</v>
      </c>
      <c r="AT4">
        <v>117</v>
      </c>
      <c r="AU4">
        <v>130</v>
      </c>
      <c r="AV4">
        <v>138</v>
      </c>
      <c r="AW4">
        <v>150</v>
      </c>
      <c r="AX4">
        <v>150</v>
      </c>
      <c r="AY4">
        <v>160</v>
      </c>
      <c r="AZ4">
        <v>178</v>
      </c>
      <c r="BA4">
        <v>178</v>
      </c>
      <c r="BB4">
        <v>200</v>
      </c>
      <c r="BC4">
        <v>212</v>
      </c>
      <c r="BD4">
        <v>226</v>
      </c>
      <c r="BE4">
        <v>243</v>
      </c>
      <c r="BF4">
        <v>266</v>
      </c>
      <c r="BG4">
        <v>313</v>
      </c>
      <c r="BH4">
        <v>345</v>
      </c>
      <c r="BI4">
        <v>385</v>
      </c>
    </row>
    <row r="5" spans="1:61" x14ac:dyDescent="0.35">
      <c r="B5" t="s">
        <v>5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35">
      <c r="B6" t="s">
        <v>6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4</v>
      </c>
      <c r="J6">
        <v>7</v>
      </c>
      <c r="K6">
        <v>8</v>
      </c>
      <c r="L6">
        <v>8</v>
      </c>
      <c r="M6">
        <v>8</v>
      </c>
      <c r="N6">
        <v>8</v>
      </c>
      <c r="O6">
        <v>8</v>
      </c>
      <c r="P6">
        <v>10</v>
      </c>
      <c r="Q6">
        <v>12</v>
      </c>
      <c r="R6">
        <v>12</v>
      </c>
      <c r="S6">
        <v>12</v>
      </c>
      <c r="T6">
        <v>16</v>
      </c>
      <c r="U6">
        <v>16</v>
      </c>
      <c r="V6">
        <v>18</v>
      </c>
      <c r="W6">
        <v>18</v>
      </c>
      <c r="X6">
        <v>18</v>
      </c>
      <c r="Y6">
        <v>19</v>
      </c>
      <c r="Z6">
        <v>19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23</v>
      </c>
      <c r="AN6">
        <v>23</v>
      </c>
      <c r="AO6">
        <v>25</v>
      </c>
      <c r="AP6">
        <v>29</v>
      </c>
      <c r="AQ6">
        <v>29</v>
      </c>
      <c r="AR6">
        <v>36</v>
      </c>
      <c r="AS6">
        <v>50</v>
      </c>
      <c r="AT6">
        <v>50</v>
      </c>
      <c r="AU6">
        <v>83</v>
      </c>
      <c r="AV6">
        <v>93</v>
      </c>
      <c r="AW6">
        <v>99</v>
      </c>
      <c r="AX6">
        <v>117</v>
      </c>
      <c r="AY6">
        <v>129</v>
      </c>
      <c r="AZ6">
        <v>149</v>
      </c>
      <c r="BA6">
        <v>149</v>
      </c>
      <c r="BB6">
        <v>197</v>
      </c>
      <c r="BC6">
        <v>238</v>
      </c>
      <c r="BD6">
        <v>428</v>
      </c>
      <c r="BE6">
        <v>566</v>
      </c>
      <c r="BF6">
        <v>673</v>
      </c>
      <c r="BG6">
        <v>790</v>
      </c>
      <c r="BH6">
        <v>900</v>
      </c>
      <c r="BI6">
        <v>1030</v>
      </c>
    </row>
    <row r="7" spans="1:61" x14ac:dyDescent="0.35">
      <c r="A7" t="s">
        <v>7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5</v>
      </c>
      <c r="AD7">
        <v>5</v>
      </c>
      <c r="AE7">
        <v>5</v>
      </c>
      <c r="AF7">
        <v>5</v>
      </c>
      <c r="AG7">
        <v>6</v>
      </c>
      <c r="AH7">
        <v>6</v>
      </c>
      <c r="AI7">
        <v>6</v>
      </c>
      <c r="AJ7">
        <v>6</v>
      </c>
      <c r="AK7">
        <v>7</v>
      </c>
      <c r="AL7">
        <v>7</v>
      </c>
      <c r="AM7">
        <v>7</v>
      </c>
      <c r="AN7">
        <v>7</v>
      </c>
      <c r="AO7">
        <v>8</v>
      </c>
      <c r="AP7">
        <v>8</v>
      </c>
      <c r="AQ7">
        <v>8</v>
      </c>
      <c r="AR7">
        <v>9</v>
      </c>
      <c r="AS7">
        <v>12</v>
      </c>
      <c r="AT7">
        <v>13</v>
      </c>
      <c r="AU7">
        <v>21</v>
      </c>
      <c r="AV7">
        <v>21</v>
      </c>
      <c r="AW7">
        <v>27</v>
      </c>
      <c r="AX7">
        <v>32</v>
      </c>
      <c r="AY7">
        <v>32</v>
      </c>
      <c r="AZ7">
        <v>39</v>
      </c>
      <c r="BA7">
        <v>46</v>
      </c>
      <c r="BB7">
        <v>64</v>
      </c>
      <c r="BC7">
        <v>64</v>
      </c>
      <c r="BD7">
        <v>73</v>
      </c>
      <c r="BE7">
        <v>103</v>
      </c>
      <c r="BF7">
        <v>103</v>
      </c>
      <c r="BG7">
        <v>186</v>
      </c>
      <c r="BH7">
        <v>231</v>
      </c>
      <c r="BI7">
        <v>271</v>
      </c>
    </row>
    <row r="8" spans="1:61" x14ac:dyDescent="0.35">
      <c r="A8" t="s">
        <v>9</v>
      </c>
      <c r="B8" t="s">
        <v>10</v>
      </c>
      <c r="C8">
        <v>0</v>
      </c>
      <c r="D8">
        <v>0</v>
      </c>
      <c r="E8">
        <v>0</v>
      </c>
      <c r="F8">
        <v>0</v>
      </c>
      <c r="G8">
        <v>3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6</v>
      </c>
      <c r="AQ8">
        <v>6</v>
      </c>
      <c r="AR8">
        <v>13</v>
      </c>
      <c r="AS8">
        <v>22</v>
      </c>
      <c r="AT8">
        <v>22</v>
      </c>
      <c r="AU8">
        <v>26</v>
      </c>
      <c r="AV8">
        <v>28</v>
      </c>
      <c r="AW8">
        <v>38</v>
      </c>
      <c r="AX8">
        <v>48</v>
      </c>
      <c r="AY8">
        <v>55</v>
      </c>
      <c r="AZ8">
        <v>65</v>
      </c>
      <c r="BA8">
        <v>65</v>
      </c>
      <c r="BB8">
        <v>92</v>
      </c>
      <c r="BC8">
        <v>112</v>
      </c>
      <c r="BD8">
        <v>134</v>
      </c>
      <c r="BE8">
        <v>171</v>
      </c>
      <c r="BF8">
        <v>210</v>
      </c>
      <c r="BG8">
        <v>267</v>
      </c>
      <c r="BH8">
        <v>307</v>
      </c>
      <c r="BI8">
        <v>353</v>
      </c>
    </row>
    <row r="9" spans="1:61" x14ac:dyDescent="0.35">
      <c r="A9" t="s">
        <v>11</v>
      </c>
      <c r="B9" t="s">
        <v>10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7</v>
      </c>
      <c r="AP9">
        <v>7</v>
      </c>
      <c r="AQ9">
        <v>9</v>
      </c>
      <c r="AR9">
        <v>9</v>
      </c>
      <c r="AS9">
        <v>10</v>
      </c>
      <c r="AT9">
        <v>10</v>
      </c>
      <c r="AU9">
        <v>10</v>
      </c>
      <c r="AV9">
        <v>11</v>
      </c>
      <c r="AW9">
        <v>11</v>
      </c>
      <c r="AX9">
        <v>15</v>
      </c>
      <c r="AY9">
        <v>18</v>
      </c>
      <c r="AZ9">
        <v>21</v>
      </c>
      <c r="BA9">
        <v>21</v>
      </c>
      <c r="BB9">
        <v>36</v>
      </c>
      <c r="BC9">
        <v>49</v>
      </c>
      <c r="BD9">
        <v>57</v>
      </c>
      <c r="BE9">
        <v>71</v>
      </c>
      <c r="BF9">
        <v>94</v>
      </c>
      <c r="BG9">
        <v>121</v>
      </c>
      <c r="BH9">
        <v>121</v>
      </c>
      <c r="BI9">
        <v>121</v>
      </c>
    </row>
    <row r="10" spans="1:61" x14ac:dyDescent="0.35">
      <c r="A10" t="s">
        <v>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9</v>
      </c>
      <c r="AP10">
        <v>9</v>
      </c>
      <c r="AQ10">
        <v>9</v>
      </c>
      <c r="AR10">
        <v>11</v>
      </c>
      <c r="AS10">
        <v>11</v>
      </c>
      <c r="AT10">
        <v>13</v>
      </c>
      <c r="AU10">
        <v>13</v>
      </c>
      <c r="AV10">
        <v>13</v>
      </c>
      <c r="AW10">
        <v>15</v>
      </c>
      <c r="AX10">
        <v>15</v>
      </c>
      <c r="AY10">
        <v>18</v>
      </c>
      <c r="AZ10">
        <v>20</v>
      </c>
      <c r="BA10">
        <v>20</v>
      </c>
      <c r="BB10">
        <v>35</v>
      </c>
      <c r="BC10">
        <v>46</v>
      </c>
      <c r="BD10">
        <v>61</v>
      </c>
      <c r="BE10">
        <v>68</v>
      </c>
      <c r="BF10">
        <v>78</v>
      </c>
      <c r="BG10">
        <v>94</v>
      </c>
      <c r="BH10">
        <v>144</v>
      </c>
      <c r="BI10">
        <v>184</v>
      </c>
    </row>
    <row r="11" spans="1:61" x14ac:dyDescent="0.3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3</v>
      </c>
      <c r="BA11">
        <v>3</v>
      </c>
      <c r="BB11">
        <v>5</v>
      </c>
      <c r="BC11">
        <v>7</v>
      </c>
      <c r="BD11">
        <v>7</v>
      </c>
      <c r="BE11">
        <v>7</v>
      </c>
      <c r="BF11">
        <v>33</v>
      </c>
      <c r="BG11">
        <v>35</v>
      </c>
      <c r="BH11">
        <v>37</v>
      </c>
      <c r="BI11">
        <v>51</v>
      </c>
    </row>
    <row r="12" spans="1:61" x14ac:dyDescent="0.3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6</v>
      </c>
      <c r="BC12">
        <v>10</v>
      </c>
      <c r="BD12">
        <v>18</v>
      </c>
      <c r="BE12">
        <v>28</v>
      </c>
      <c r="BF12">
        <v>44</v>
      </c>
      <c r="BG12">
        <v>51</v>
      </c>
      <c r="BH12">
        <v>60</v>
      </c>
      <c r="BI12">
        <v>73</v>
      </c>
    </row>
    <row r="13" spans="1:61" x14ac:dyDescent="0.35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4</v>
      </c>
      <c r="K13">
        <v>4</v>
      </c>
      <c r="L13">
        <v>5</v>
      </c>
      <c r="M13">
        <v>8</v>
      </c>
      <c r="N13">
        <v>10</v>
      </c>
      <c r="O13">
        <v>12</v>
      </c>
      <c r="P13">
        <v>12</v>
      </c>
      <c r="Q13">
        <v>12</v>
      </c>
      <c r="R13">
        <v>12</v>
      </c>
      <c r="S13">
        <v>13</v>
      </c>
      <c r="T13">
        <v>13</v>
      </c>
      <c r="U13">
        <v>14</v>
      </c>
      <c r="V13">
        <v>14</v>
      </c>
      <c r="W13">
        <v>16</v>
      </c>
      <c r="X13">
        <v>16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17</v>
      </c>
      <c r="AL13">
        <v>27</v>
      </c>
      <c r="AM13">
        <v>46</v>
      </c>
      <c r="AN13">
        <v>48</v>
      </c>
      <c r="AO13">
        <v>79</v>
      </c>
      <c r="AP13">
        <v>130</v>
      </c>
      <c r="AQ13">
        <v>159</v>
      </c>
      <c r="AR13">
        <v>196</v>
      </c>
      <c r="AS13">
        <v>262</v>
      </c>
      <c r="AT13">
        <v>482</v>
      </c>
      <c r="AU13">
        <v>670</v>
      </c>
      <c r="AV13">
        <v>799</v>
      </c>
      <c r="AW13">
        <v>1040</v>
      </c>
      <c r="AX13">
        <v>1176</v>
      </c>
      <c r="AY13">
        <v>1457</v>
      </c>
      <c r="AZ13">
        <v>1908</v>
      </c>
      <c r="BA13">
        <v>2078</v>
      </c>
      <c r="BB13">
        <v>3675</v>
      </c>
      <c r="BC13">
        <v>4585</v>
      </c>
      <c r="BD13">
        <v>5795</v>
      </c>
      <c r="BE13">
        <v>7272</v>
      </c>
      <c r="BF13">
        <v>9257</v>
      </c>
      <c r="BG13">
        <v>12327</v>
      </c>
      <c r="BH13">
        <v>15320</v>
      </c>
      <c r="BI13">
        <v>19848</v>
      </c>
    </row>
    <row r="14" spans="1:61" x14ac:dyDescent="0.35"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6</v>
      </c>
      <c r="AQ14">
        <v>6</v>
      </c>
      <c r="AR14">
        <v>6</v>
      </c>
      <c r="AS14">
        <v>6</v>
      </c>
      <c r="AT14">
        <v>12</v>
      </c>
      <c r="AU14">
        <v>15</v>
      </c>
      <c r="AV14">
        <v>15</v>
      </c>
      <c r="AW14">
        <v>23</v>
      </c>
      <c r="AX14">
        <v>30</v>
      </c>
      <c r="AY14">
        <v>40</v>
      </c>
      <c r="AZ14">
        <v>59</v>
      </c>
      <c r="BA14">
        <v>59</v>
      </c>
      <c r="BB14">
        <v>155</v>
      </c>
      <c r="BC14">
        <v>225</v>
      </c>
      <c r="BD14">
        <v>244</v>
      </c>
      <c r="BE14">
        <v>277</v>
      </c>
      <c r="BF14">
        <v>321</v>
      </c>
      <c r="BG14">
        <v>336</v>
      </c>
      <c r="BH14">
        <v>400</v>
      </c>
      <c r="BI14">
        <v>450</v>
      </c>
    </row>
    <row r="15" spans="1:61" x14ac:dyDescent="0.35"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4</v>
      </c>
      <c r="L15">
        <v>4</v>
      </c>
      <c r="M15">
        <v>4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7</v>
      </c>
      <c r="U15">
        <v>7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13</v>
      </c>
      <c r="AI15">
        <v>13</v>
      </c>
      <c r="AJ15">
        <v>13</v>
      </c>
      <c r="AK15">
        <v>13</v>
      </c>
      <c r="AL15">
        <v>13</v>
      </c>
      <c r="AM15">
        <v>13</v>
      </c>
      <c r="AN15">
        <v>19</v>
      </c>
      <c r="AO15">
        <v>21</v>
      </c>
      <c r="AP15">
        <v>21</v>
      </c>
      <c r="AQ15">
        <v>21</v>
      </c>
      <c r="AR15">
        <v>27</v>
      </c>
      <c r="AS15">
        <v>27</v>
      </c>
      <c r="AT15">
        <v>29</v>
      </c>
      <c r="AU15">
        <v>29</v>
      </c>
      <c r="AV15">
        <v>45</v>
      </c>
      <c r="AW15">
        <v>45</v>
      </c>
      <c r="AX15">
        <v>45</v>
      </c>
      <c r="AY15">
        <v>74</v>
      </c>
      <c r="AZ15">
        <v>74</v>
      </c>
      <c r="BA15">
        <v>85</v>
      </c>
      <c r="BB15">
        <v>85</v>
      </c>
      <c r="BC15">
        <v>85</v>
      </c>
      <c r="BD15">
        <v>98</v>
      </c>
      <c r="BE15">
        <v>98</v>
      </c>
      <c r="BF15">
        <v>98</v>
      </c>
      <c r="BG15">
        <v>113</v>
      </c>
      <c r="BH15">
        <v>140</v>
      </c>
      <c r="BI15">
        <v>140</v>
      </c>
    </row>
    <row r="16" spans="1:61" x14ac:dyDescent="0.35"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5</v>
      </c>
      <c r="AV16">
        <v>6</v>
      </c>
      <c r="AW16">
        <v>10</v>
      </c>
      <c r="AX16">
        <v>20</v>
      </c>
      <c r="AY16">
        <v>33</v>
      </c>
      <c r="AZ16">
        <v>49</v>
      </c>
      <c r="BA16">
        <v>52</v>
      </c>
      <c r="BB16">
        <v>64</v>
      </c>
      <c r="BC16">
        <v>111</v>
      </c>
      <c r="BD16">
        <v>140</v>
      </c>
      <c r="BE16">
        <v>142</v>
      </c>
      <c r="BF16">
        <v>187</v>
      </c>
      <c r="BG16">
        <v>202</v>
      </c>
      <c r="BH16">
        <v>217</v>
      </c>
      <c r="BI16">
        <v>230</v>
      </c>
    </row>
    <row r="17" spans="1:61" x14ac:dyDescent="0.35"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5</v>
      </c>
      <c r="AR17">
        <v>5</v>
      </c>
      <c r="AS17">
        <v>28</v>
      </c>
      <c r="AT17">
        <v>30</v>
      </c>
      <c r="AU17">
        <v>31</v>
      </c>
      <c r="AV17">
        <v>34</v>
      </c>
      <c r="AW17">
        <v>39</v>
      </c>
      <c r="AX17">
        <v>43</v>
      </c>
      <c r="AY17">
        <v>56</v>
      </c>
      <c r="AZ17">
        <v>62</v>
      </c>
      <c r="BA17">
        <v>73</v>
      </c>
      <c r="BB17">
        <v>82</v>
      </c>
      <c r="BC17">
        <v>102</v>
      </c>
      <c r="BD17">
        <v>113</v>
      </c>
      <c r="BE17">
        <v>119</v>
      </c>
      <c r="BF17">
        <v>142</v>
      </c>
      <c r="BG17">
        <v>156</v>
      </c>
      <c r="BH17">
        <v>194</v>
      </c>
      <c r="BI17">
        <v>244</v>
      </c>
    </row>
    <row r="18" spans="1:61" x14ac:dyDescent="0.35"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20</v>
      </c>
      <c r="AH18">
        <v>62</v>
      </c>
      <c r="AI18">
        <v>155</v>
      </c>
      <c r="AJ18">
        <v>229</v>
      </c>
      <c r="AK18">
        <v>322</v>
      </c>
      <c r="AL18">
        <v>453</v>
      </c>
      <c r="AM18">
        <v>655</v>
      </c>
      <c r="AN18">
        <v>888</v>
      </c>
      <c r="AO18">
        <v>1128</v>
      </c>
      <c r="AP18">
        <v>1694</v>
      </c>
      <c r="AQ18">
        <v>2036</v>
      </c>
      <c r="AR18">
        <v>2502</v>
      </c>
      <c r="AS18">
        <v>3089</v>
      </c>
      <c r="AT18">
        <v>3858</v>
      </c>
      <c r="AU18">
        <v>4636</v>
      </c>
      <c r="AV18">
        <v>5883</v>
      </c>
      <c r="AW18">
        <v>7375</v>
      </c>
      <c r="AX18">
        <v>9172</v>
      </c>
      <c r="AY18">
        <v>10149</v>
      </c>
      <c r="AZ18">
        <v>12462</v>
      </c>
      <c r="BA18">
        <v>12462</v>
      </c>
      <c r="BB18">
        <v>17660</v>
      </c>
      <c r="BC18">
        <v>21157</v>
      </c>
      <c r="BD18">
        <v>24747</v>
      </c>
      <c r="BE18">
        <v>27980</v>
      </c>
      <c r="BF18">
        <v>31506</v>
      </c>
      <c r="BG18">
        <v>35713</v>
      </c>
      <c r="BH18">
        <v>41035</v>
      </c>
      <c r="BI18">
        <v>47021</v>
      </c>
    </row>
    <row r="19" spans="1:61" x14ac:dyDescent="0.35"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7</v>
      </c>
      <c r="AN19">
        <v>7</v>
      </c>
      <c r="AO19">
        <v>12</v>
      </c>
      <c r="AP19">
        <v>14</v>
      </c>
      <c r="AQ19">
        <v>15</v>
      </c>
      <c r="AR19">
        <v>21</v>
      </c>
      <c r="AS19">
        <v>35</v>
      </c>
      <c r="AT19">
        <v>94</v>
      </c>
      <c r="AU19">
        <v>101</v>
      </c>
      <c r="AV19">
        <v>161</v>
      </c>
      <c r="AW19">
        <v>203</v>
      </c>
      <c r="AX19">
        <v>248</v>
      </c>
      <c r="AY19">
        <v>355</v>
      </c>
      <c r="AZ19">
        <v>500</v>
      </c>
      <c r="BA19">
        <v>599</v>
      </c>
      <c r="BB19">
        <v>814</v>
      </c>
      <c r="BC19">
        <v>961</v>
      </c>
      <c r="BD19">
        <v>1022</v>
      </c>
      <c r="BE19">
        <v>1103</v>
      </c>
      <c r="BF19">
        <v>1190</v>
      </c>
      <c r="BG19">
        <v>1279</v>
      </c>
      <c r="BH19">
        <v>1439</v>
      </c>
      <c r="BI19">
        <v>1639</v>
      </c>
    </row>
    <row r="20" spans="1:61" x14ac:dyDescent="0.35"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6</v>
      </c>
      <c r="AL20">
        <v>13</v>
      </c>
      <c r="AM20">
        <v>15</v>
      </c>
      <c r="AN20">
        <v>32</v>
      </c>
      <c r="AO20">
        <v>45</v>
      </c>
      <c r="AP20">
        <v>84</v>
      </c>
      <c r="AQ20">
        <v>120</v>
      </c>
      <c r="AR20">
        <v>165</v>
      </c>
      <c r="AS20">
        <v>222</v>
      </c>
      <c r="AT20">
        <v>259</v>
      </c>
      <c r="AU20">
        <v>400</v>
      </c>
      <c r="AV20">
        <v>500</v>
      </c>
      <c r="AW20">
        <v>673</v>
      </c>
      <c r="AX20">
        <v>1073</v>
      </c>
      <c r="AY20">
        <v>1695</v>
      </c>
      <c r="AZ20">
        <v>2277</v>
      </c>
      <c r="BA20">
        <v>2277</v>
      </c>
      <c r="BB20">
        <v>5232</v>
      </c>
      <c r="BC20">
        <v>6391</v>
      </c>
      <c r="BD20">
        <v>7798</v>
      </c>
      <c r="BE20">
        <v>9942</v>
      </c>
      <c r="BF20">
        <v>11748</v>
      </c>
      <c r="BG20">
        <v>13910</v>
      </c>
      <c r="BH20">
        <v>17963</v>
      </c>
      <c r="BI20">
        <v>20410</v>
      </c>
    </row>
    <row r="21" spans="1:61" x14ac:dyDescent="0.35">
      <c r="A21" t="s">
        <v>23</v>
      </c>
      <c r="B21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9</v>
      </c>
      <c r="BA21">
        <v>9</v>
      </c>
      <c r="BB21">
        <v>16</v>
      </c>
      <c r="BC21">
        <v>19</v>
      </c>
      <c r="BD21">
        <v>20</v>
      </c>
      <c r="BE21">
        <v>29</v>
      </c>
      <c r="BF21">
        <v>29</v>
      </c>
      <c r="BG21">
        <v>37</v>
      </c>
      <c r="BH21">
        <v>42</v>
      </c>
      <c r="BI21">
        <v>50</v>
      </c>
    </row>
    <row r="22" spans="1:61" x14ac:dyDescent="0.35"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8</v>
      </c>
      <c r="AR22">
        <v>13</v>
      </c>
      <c r="AS22">
        <v>23</v>
      </c>
      <c r="AT22">
        <v>50</v>
      </c>
      <c r="AU22">
        <v>109</v>
      </c>
      <c r="AV22">
        <v>169</v>
      </c>
      <c r="AW22">
        <v>200</v>
      </c>
      <c r="AX22">
        <v>239</v>
      </c>
      <c r="AY22">
        <v>267</v>
      </c>
      <c r="AZ22">
        <v>314</v>
      </c>
      <c r="BA22">
        <v>314</v>
      </c>
      <c r="BB22">
        <v>559</v>
      </c>
      <c r="BC22">
        <v>689</v>
      </c>
      <c r="BD22">
        <v>886</v>
      </c>
      <c r="BE22">
        <v>1058</v>
      </c>
      <c r="BF22">
        <v>1243</v>
      </c>
      <c r="BG22">
        <v>1486</v>
      </c>
      <c r="BH22">
        <v>1795</v>
      </c>
      <c r="BI22">
        <v>2257</v>
      </c>
    </row>
    <row r="23" spans="1:61" x14ac:dyDescent="0.35"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3</v>
      </c>
      <c r="AU23">
        <v>15</v>
      </c>
      <c r="AV23">
        <v>15</v>
      </c>
      <c r="AW23">
        <v>49</v>
      </c>
      <c r="AX23">
        <v>55</v>
      </c>
      <c r="AY23">
        <v>59</v>
      </c>
      <c r="AZ23">
        <v>60</v>
      </c>
      <c r="BA23">
        <v>67</v>
      </c>
      <c r="BB23">
        <v>80</v>
      </c>
      <c r="BC23">
        <v>109</v>
      </c>
      <c r="BD23">
        <v>110</v>
      </c>
      <c r="BE23">
        <v>150</v>
      </c>
      <c r="BF23">
        <v>196</v>
      </c>
      <c r="BG23">
        <v>196</v>
      </c>
      <c r="BH23">
        <v>256</v>
      </c>
      <c r="BI23">
        <v>285</v>
      </c>
    </row>
    <row r="24" spans="1:61" x14ac:dyDescent="0.35">
      <c r="A24" t="s">
        <v>26</v>
      </c>
      <c r="B24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7</v>
      </c>
      <c r="AI24">
        <v>7</v>
      </c>
      <c r="AJ24">
        <v>7</v>
      </c>
      <c r="AK24">
        <v>7</v>
      </c>
      <c r="AL24">
        <v>7</v>
      </c>
      <c r="AM24">
        <v>8</v>
      </c>
      <c r="AN24">
        <v>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35"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4</v>
      </c>
      <c r="AP25">
        <v>10</v>
      </c>
      <c r="AQ25">
        <v>13</v>
      </c>
      <c r="AR25">
        <v>13</v>
      </c>
      <c r="AS25">
        <v>13</v>
      </c>
      <c r="AT25">
        <v>16</v>
      </c>
      <c r="AU25">
        <v>22</v>
      </c>
      <c r="AV25">
        <v>22</v>
      </c>
      <c r="AW25">
        <v>32</v>
      </c>
      <c r="AX25">
        <v>32</v>
      </c>
      <c r="AY25">
        <v>41</v>
      </c>
      <c r="AZ25">
        <v>61</v>
      </c>
      <c r="BA25">
        <v>61</v>
      </c>
      <c r="BB25">
        <v>77</v>
      </c>
      <c r="BC25">
        <v>93</v>
      </c>
      <c r="BD25">
        <v>110</v>
      </c>
      <c r="BE25">
        <v>99</v>
      </c>
      <c r="BF25">
        <v>120</v>
      </c>
      <c r="BG25">
        <v>133</v>
      </c>
      <c r="BH25">
        <v>157</v>
      </c>
      <c r="BI25">
        <v>163</v>
      </c>
    </row>
    <row r="26" spans="1:61" x14ac:dyDescent="0.35"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5</v>
      </c>
      <c r="AM26">
        <v>7</v>
      </c>
      <c r="AN26">
        <v>7</v>
      </c>
      <c r="AO26">
        <v>13</v>
      </c>
      <c r="AP26">
        <v>19</v>
      </c>
      <c r="AQ26">
        <v>26</v>
      </c>
      <c r="AR26">
        <v>32</v>
      </c>
      <c r="AS26">
        <v>35</v>
      </c>
      <c r="AT26">
        <v>35</v>
      </c>
      <c r="AU26">
        <v>40</v>
      </c>
      <c r="AV26">
        <v>54</v>
      </c>
      <c r="AW26">
        <v>60</v>
      </c>
      <c r="AX26">
        <v>60</v>
      </c>
      <c r="AY26">
        <v>71</v>
      </c>
      <c r="AZ26">
        <v>71</v>
      </c>
      <c r="BA26">
        <v>71</v>
      </c>
      <c r="BB26">
        <v>101</v>
      </c>
      <c r="BC26">
        <v>110</v>
      </c>
      <c r="BD26">
        <v>116</v>
      </c>
      <c r="BE26">
        <v>124</v>
      </c>
      <c r="BF26">
        <v>154</v>
      </c>
      <c r="BG26">
        <v>164</v>
      </c>
      <c r="BH26">
        <v>192</v>
      </c>
      <c r="BI26">
        <v>208</v>
      </c>
    </row>
    <row r="27" spans="1:61" x14ac:dyDescent="0.35"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2</v>
      </c>
      <c r="AL27">
        <v>4</v>
      </c>
      <c r="AM27">
        <v>4</v>
      </c>
      <c r="AN27">
        <v>4</v>
      </c>
      <c r="AO27">
        <v>6</v>
      </c>
      <c r="AP27">
        <v>6</v>
      </c>
      <c r="AQ27">
        <v>6</v>
      </c>
      <c r="AR27">
        <v>12</v>
      </c>
      <c r="AS27">
        <v>15</v>
      </c>
      <c r="AT27">
        <v>16</v>
      </c>
      <c r="AU27">
        <v>16</v>
      </c>
      <c r="AV27">
        <v>16</v>
      </c>
      <c r="AW27">
        <v>16</v>
      </c>
      <c r="AX27">
        <v>16</v>
      </c>
      <c r="AY27">
        <v>18</v>
      </c>
      <c r="AZ27">
        <v>18</v>
      </c>
      <c r="BA27">
        <v>18</v>
      </c>
      <c r="BB27">
        <v>19</v>
      </c>
      <c r="BC27">
        <v>19</v>
      </c>
      <c r="BD27">
        <v>22</v>
      </c>
      <c r="BE27">
        <v>22</v>
      </c>
      <c r="BF27">
        <v>24</v>
      </c>
      <c r="BG27">
        <v>39</v>
      </c>
      <c r="BH27">
        <v>48</v>
      </c>
      <c r="BI27">
        <v>48</v>
      </c>
    </row>
    <row r="28" spans="1:61" x14ac:dyDescent="0.35"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4</v>
      </c>
      <c r="AX28">
        <v>4</v>
      </c>
      <c r="AY28">
        <v>5</v>
      </c>
      <c r="AZ28">
        <v>7</v>
      </c>
      <c r="BA28">
        <v>7</v>
      </c>
      <c r="BB28">
        <v>7</v>
      </c>
      <c r="BC28">
        <v>11</v>
      </c>
      <c r="BD28">
        <v>16</v>
      </c>
      <c r="BE28">
        <v>21</v>
      </c>
      <c r="BF28">
        <v>22</v>
      </c>
      <c r="BG28">
        <v>22</v>
      </c>
      <c r="BH28">
        <v>22</v>
      </c>
      <c r="BI28">
        <v>24</v>
      </c>
    </row>
    <row r="29" spans="1:61" x14ac:dyDescent="0.35"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23</v>
      </c>
      <c r="AL29">
        <v>33</v>
      </c>
      <c r="AM29">
        <v>33</v>
      </c>
      <c r="AN29">
        <v>36</v>
      </c>
      <c r="AO29">
        <v>41</v>
      </c>
      <c r="AP29">
        <v>47</v>
      </c>
      <c r="AQ29">
        <v>49</v>
      </c>
      <c r="AR29">
        <v>49</v>
      </c>
      <c r="AS29">
        <v>52</v>
      </c>
      <c r="AT29">
        <v>55</v>
      </c>
      <c r="AU29">
        <v>60</v>
      </c>
      <c r="AV29">
        <v>85</v>
      </c>
      <c r="AW29">
        <v>85</v>
      </c>
      <c r="AX29">
        <v>95</v>
      </c>
      <c r="AY29">
        <v>110</v>
      </c>
      <c r="AZ29">
        <v>195</v>
      </c>
      <c r="BA29">
        <v>195</v>
      </c>
      <c r="BB29">
        <v>189</v>
      </c>
      <c r="BC29">
        <v>210</v>
      </c>
      <c r="BD29">
        <v>214</v>
      </c>
      <c r="BE29">
        <v>214</v>
      </c>
      <c r="BF29">
        <v>228</v>
      </c>
      <c r="BG29">
        <v>256</v>
      </c>
      <c r="BH29">
        <v>278</v>
      </c>
      <c r="BI29">
        <v>285</v>
      </c>
    </row>
    <row r="30" spans="1:61" x14ac:dyDescent="0.35"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11</v>
      </c>
      <c r="AL30">
        <v>26</v>
      </c>
      <c r="AM30">
        <v>43</v>
      </c>
      <c r="AN30">
        <v>45</v>
      </c>
      <c r="AO30">
        <v>45</v>
      </c>
      <c r="AP30">
        <v>45</v>
      </c>
      <c r="AQ30">
        <v>56</v>
      </c>
      <c r="AR30">
        <v>56</v>
      </c>
      <c r="AS30">
        <v>56</v>
      </c>
      <c r="AT30">
        <v>58</v>
      </c>
      <c r="AU30">
        <v>58</v>
      </c>
      <c r="AV30">
        <v>61</v>
      </c>
      <c r="AW30">
        <v>64</v>
      </c>
      <c r="AX30">
        <v>64</v>
      </c>
      <c r="AY30">
        <v>69</v>
      </c>
      <c r="AZ30">
        <v>72</v>
      </c>
      <c r="BA30">
        <v>80</v>
      </c>
      <c r="BB30">
        <v>80</v>
      </c>
      <c r="BC30">
        <v>104</v>
      </c>
      <c r="BD30">
        <v>112</v>
      </c>
      <c r="BE30">
        <v>123</v>
      </c>
      <c r="BF30">
        <v>130</v>
      </c>
      <c r="BG30">
        <v>142</v>
      </c>
      <c r="BH30">
        <v>148</v>
      </c>
      <c r="BI30">
        <v>159</v>
      </c>
    </row>
    <row r="31" spans="1:61" x14ac:dyDescent="0.35"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3</v>
      </c>
      <c r="AR31">
        <v>5</v>
      </c>
      <c r="AS31">
        <v>12</v>
      </c>
      <c r="AT31">
        <v>12</v>
      </c>
      <c r="AU31">
        <v>17</v>
      </c>
      <c r="AV31">
        <v>17</v>
      </c>
      <c r="AW31">
        <v>19</v>
      </c>
      <c r="AX31">
        <v>20</v>
      </c>
      <c r="AY31">
        <v>20</v>
      </c>
      <c r="AZ31">
        <v>20</v>
      </c>
      <c r="BA31">
        <v>24</v>
      </c>
      <c r="BB31">
        <v>26</v>
      </c>
      <c r="BC31">
        <v>37</v>
      </c>
      <c r="BD31">
        <v>48</v>
      </c>
      <c r="BE31">
        <v>54</v>
      </c>
      <c r="BF31">
        <v>60</v>
      </c>
      <c r="BG31">
        <v>74</v>
      </c>
      <c r="BH31">
        <v>87</v>
      </c>
      <c r="BI31">
        <v>90</v>
      </c>
    </row>
    <row r="32" spans="1:61" x14ac:dyDescent="0.35"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3</v>
      </c>
      <c r="AM32">
        <v>3</v>
      </c>
      <c r="AN32">
        <v>5</v>
      </c>
      <c r="AO32">
        <v>6</v>
      </c>
      <c r="AP32">
        <v>7</v>
      </c>
      <c r="AQ32">
        <v>7</v>
      </c>
      <c r="AR32">
        <v>9</v>
      </c>
      <c r="AS32">
        <v>10</v>
      </c>
      <c r="AT32">
        <v>10</v>
      </c>
      <c r="AU32">
        <v>11</v>
      </c>
      <c r="AV32">
        <v>12</v>
      </c>
      <c r="AW32">
        <v>12</v>
      </c>
      <c r="AX32">
        <v>12</v>
      </c>
      <c r="AY32">
        <v>14</v>
      </c>
      <c r="AZ32">
        <v>19</v>
      </c>
      <c r="BA32">
        <v>19</v>
      </c>
      <c r="BB32">
        <v>32</v>
      </c>
      <c r="BC32">
        <v>38</v>
      </c>
      <c r="BD32">
        <v>49</v>
      </c>
      <c r="BE32">
        <v>57</v>
      </c>
      <c r="BF32">
        <v>65</v>
      </c>
      <c r="BG32">
        <v>81</v>
      </c>
      <c r="BH32">
        <v>105</v>
      </c>
      <c r="BI32">
        <v>128</v>
      </c>
    </row>
    <row r="33" spans="2:61" x14ac:dyDescent="0.35"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8</v>
      </c>
      <c r="AN33">
        <v>8</v>
      </c>
      <c r="AO33">
        <v>18</v>
      </c>
      <c r="AP33">
        <v>27</v>
      </c>
      <c r="AQ33">
        <v>42</v>
      </c>
      <c r="AR33">
        <v>56</v>
      </c>
      <c r="AS33">
        <v>90</v>
      </c>
      <c r="AT33">
        <v>114</v>
      </c>
      <c r="AU33">
        <v>214</v>
      </c>
      <c r="AV33">
        <v>268</v>
      </c>
      <c r="AW33">
        <v>337</v>
      </c>
      <c r="AX33">
        <v>374</v>
      </c>
      <c r="AY33">
        <v>491</v>
      </c>
      <c r="AZ33">
        <v>652</v>
      </c>
      <c r="BA33">
        <v>652</v>
      </c>
      <c r="BB33">
        <v>1139</v>
      </c>
      <c r="BC33">
        <v>1359</v>
      </c>
      <c r="BD33">
        <v>2200</v>
      </c>
      <c r="BE33">
        <v>2200</v>
      </c>
      <c r="BF33">
        <v>2700</v>
      </c>
      <c r="BG33">
        <v>3028</v>
      </c>
      <c r="BH33">
        <v>4075</v>
      </c>
      <c r="BI33">
        <v>5294</v>
      </c>
    </row>
    <row r="34" spans="2:61" x14ac:dyDescent="0.35"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3</v>
      </c>
      <c r="AN34">
        <v>3</v>
      </c>
      <c r="AO34">
        <v>9</v>
      </c>
      <c r="AP34">
        <v>14</v>
      </c>
      <c r="AQ34">
        <v>18</v>
      </c>
      <c r="AR34">
        <v>21</v>
      </c>
      <c r="AS34">
        <v>29</v>
      </c>
      <c r="AT34">
        <v>41</v>
      </c>
      <c r="AU34">
        <v>55</v>
      </c>
      <c r="AV34">
        <v>79</v>
      </c>
      <c r="AW34">
        <v>104</v>
      </c>
      <c r="AX34">
        <v>131</v>
      </c>
      <c r="AY34">
        <v>182</v>
      </c>
      <c r="AZ34">
        <v>246</v>
      </c>
      <c r="BA34">
        <v>302</v>
      </c>
      <c r="BB34">
        <v>504</v>
      </c>
      <c r="BC34">
        <v>655</v>
      </c>
      <c r="BD34">
        <v>860</v>
      </c>
      <c r="BE34">
        <v>1018</v>
      </c>
      <c r="BF34">
        <v>1332</v>
      </c>
      <c r="BG34">
        <v>1646</v>
      </c>
      <c r="BH34">
        <v>2013</v>
      </c>
      <c r="BI34">
        <v>2388</v>
      </c>
    </row>
    <row r="35" spans="2:61" x14ac:dyDescent="0.35"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3</v>
      </c>
      <c r="AN35">
        <v>4</v>
      </c>
      <c r="AO35">
        <v>7</v>
      </c>
      <c r="AP35">
        <v>10</v>
      </c>
      <c r="AQ35">
        <v>10</v>
      </c>
      <c r="AR35">
        <v>12</v>
      </c>
      <c r="AS35">
        <v>15</v>
      </c>
      <c r="AT35">
        <v>20</v>
      </c>
      <c r="AU35">
        <v>37</v>
      </c>
      <c r="AV35">
        <v>43</v>
      </c>
      <c r="AW35">
        <v>61</v>
      </c>
      <c r="AX35">
        <v>61</v>
      </c>
      <c r="AY35">
        <v>83</v>
      </c>
      <c r="AZ35">
        <v>109</v>
      </c>
      <c r="BA35">
        <v>131</v>
      </c>
      <c r="BB35">
        <v>161</v>
      </c>
      <c r="BC35">
        <v>193</v>
      </c>
      <c r="BD35">
        <v>251</v>
      </c>
      <c r="BE35">
        <v>255</v>
      </c>
      <c r="BF35">
        <v>337</v>
      </c>
      <c r="BG35">
        <v>433</v>
      </c>
      <c r="BH35">
        <v>677</v>
      </c>
      <c r="BI35">
        <v>705</v>
      </c>
    </row>
    <row r="36" spans="2:61" x14ac:dyDescent="0.35"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4</v>
      </c>
      <c r="AP36">
        <v>4</v>
      </c>
      <c r="AQ36">
        <v>4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6</v>
      </c>
      <c r="AX36">
        <v>6</v>
      </c>
      <c r="AY36">
        <v>16</v>
      </c>
      <c r="AZ36">
        <v>19</v>
      </c>
      <c r="BA36">
        <v>20</v>
      </c>
      <c r="BB36">
        <v>28</v>
      </c>
      <c r="BC36">
        <v>31</v>
      </c>
      <c r="BD36">
        <v>53</v>
      </c>
      <c r="BE36">
        <v>136</v>
      </c>
      <c r="BF36">
        <v>236</v>
      </c>
      <c r="BG36">
        <v>299</v>
      </c>
      <c r="BH36">
        <v>454</v>
      </c>
      <c r="BI36">
        <v>501</v>
      </c>
    </row>
    <row r="37" spans="2:61" x14ac:dyDescent="0.35"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4</v>
      </c>
      <c r="AT37">
        <v>4</v>
      </c>
      <c r="AU37">
        <v>13</v>
      </c>
      <c r="AV37">
        <v>13</v>
      </c>
      <c r="AW37">
        <v>20</v>
      </c>
      <c r="AX37">
        <v>25</v>
      </c>
      <c r="AY37">
        <v>31</v>
      </c>
      <c r="AZ37">
        <v>38</v>
      </c>
      <c r="BA37">
        <v>52</v>
      </c>
      <c r="BB37">
        <v>151</v>
      </c>
      <c r="BC37">
        <v>151</v>
      </c>
      <c r="BD37">
        <v>162</v>
      </c>
      <c r="BE37">
        <v>200</v>
      </c>
      <c r="BF37">
        <v>321</v>
      </c>
      <c r="BG37">
        <v>372</v>
      </c>
      <c r="BH37">
        <v>621</v>
      </c>
      <c r="BI37">
        <v>793</v>
      </c>
    </row>
    <row r="38" spans="2:61" x14ac:dyDescent="0.35"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4</v>
      </c>
      <c r="AU38">
        <v>4</v>
      </c>
      <c r="AV38">
        <v>4</v>
      </c>
      <c r="AW38">
        <v>13</v>
      </c>
      <c r="AX38">
        <v>15</v>
      </c>
      <c r="AY38">
        <v>15</v>
      </c>
      <c r="AZ38">
        <v>24</v>
      </c>
      <c r="BA38">
        <v>24</v>
      </c>
      <c r="BB38">
        <v>25</v>
      </c>
      <c r="BC38">
        <v>30</v>
      </c>
      <c r="BD38">
        <v>33</v>
      </c>
      <c r="BE38">
        <v>33</v>
      </c>
      <c r="BF38">
        <v>34</v>
      </c>
      <c r="BG38">
        <v>38</v>
      </c>
      <c r="BH38">
        <v>40</v>
      </c>
      <c r="BI38">
        <v>43</v>
      </c>
    </row>
    <row r="39" spans="2:61" x14ac:dyDescent="0.35"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4</v>
      </c>
      <c r="AO39">
        <v>4</v>
      </c>
      <c r="AP39">
        <v>7</v>
      </c>
      <c r="AQ39">
        <v>7</v>
      </c>
      <c r="AR39">
        <v>7</v>
      </c>
      <c r="AS39">
        <v>9</v>
      </c>
      <c r="AT39">
        <v>31</v>
      </c>
      <c r="AU39">
        <v>45</v>
      </c>
      <c r="AV39">
        <v>46</v>
      </c>
      <c r="AW39">
        <v>73</v>
      </c>
      <c r="AX39">
        <v>73</v>
      </c>
      <c r="AY39">
        <v>89</v>
      </c>
      <c r="AZ39">
        <v>99</v>
      </c>
      <c r="BA39">
        <v>99</v>
      </c>
      <c r="BB39">
        <v>190</v>
      </c>
      <c r="BC39">
        <v>228</v>
      </c>
      <c r="BD39">
        <v>331</v>
      </c>
      <c r="BE39">
        <v>331</v>
      </c>
      <c r="BF39">
        <v>387</v>
      </c>
      <c r="BG39">
        <v>418</v>
      </c>
      <c r="BH39">
        <v>418</v>
      </c>
      <c r="BI39">
        <v>495</v>
      </c>
    </row>
    <row r="40" spans="2:61" x14ac:dyDescent="0.35"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3</v>
      </c>
      <c r="AV40">
        <v>3</v>
      </c>
      <c r="AW40">
        <v>3</v>
      </c>
      <c r="AX40">
        <v>3</v>
      </c>
      <c r="AY40">
        <v>7</v>
      </c>
      <c r="AZ40">
        <v>7</v>
      </c>
      <c r="BA40">
        <v>7</v>
      </c>
      <c r="BB40">
        <v>14</v>
      </c>
      <c r="BC40">
        <v>14</v>
      </c>
      <c r="BD40">
        <v>14</v>
      </c>
      <c r="BE40">
        <v>18</v>
      </c>
      <c r="BF40">
        <v>26</v>
      </c>
      <c r="BG40">
        <v>35</v>
      </c>
      <c r="BH40">
        <v>48</v>
      </c>
      <c r="BI40">
        <v>67</v>
      </c>
    </row>
    <row r="41" spans="2:61" x14ac:dyDescent="0.35"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6</v>
      </c>
      <c r="AO41">
        <v>15</v>
      </c>
      <c r="AP41">
        <v>19</v>
      </c>
      <c r="AQ41">
        <v>25</v>
      </c>
      <c r="AR41">
        <v>32</v>
      </c>
      <c r="AS41">
        <v>56</v>
      </c>
      <c r="AT41">
        <v>87</v>
      </c>
      <c r="AU41">
        <v>108</v>
      </c>
      <c r="AV41">
        <v>147</v>
      </c>
      <c r="AW41">
        <v>176</v>
      </c>
      <c r="AX41">
        <v>205</v>
      </c>
      <c r="AY41">
        <v>400</v>
      </c>
      <c r="AZ41">
        <v>598</v>
      </c>
      <c r="BA41">
        <v>702</v>
      </c>
      <c r="BB41">
        <v>996</v>
      </c>
      <c r="BC41">
        <v>1090</v>
      </c>
      <c r="BD41">
        <v>1221</v>
      </c>
      <c r="BE41">
        <v>1333</v>
      </c>
      <c r="BF41">
        <v>1463</v>
      </c>
      <c r="BG41">
        <v>1550</v>
      </c>
      <c r="BH41">
        <v>1746</v>
      </c>
      <c r="BI41">
        <v>1914</v>
      </c>
    </row>
    <row r="42" spans="2:61" x14ac:dyDescent="0.35"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4</v>
      </c>
      <c r="AT42">
        <v>6</v>
      </c>
      <c r="AU42">
        <v>9</v>
      </c>
      <c r="AV42">
        <v>9</v>
      </c>
      <c r="AW42">
        <v>15</v>
      </c>
      <c r="AX42">
        <v>15</v>
      </c>
      <c r="AY42">
        <v>25</v>
      </c>
      <c r="AZ42">
        <v>45</v>
      </c>
      <c r="BA42">
        <v>49</v>
      </c>
      <c r="BB42">
        <v>89</v>
      </c>
      <c r="BC42">
        <v>123</v>
      </c>
      <c r="BD42">
        <v>131</v>
      </c>
      <c r="BE42">
        <v>158</v>
      </c>
      <c r="BF42">
        <v>184</v>
      </c>
      <c r="BG42">
        <v>260</v>
      </c>
      <c r="BH42">
        <v>277</v>
      </c>
      <c r="BI42">
        <v>308</v>
      </c>
    </row>
    <row r="43" spans="2:61" x14ac:dyDescent="0.35"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2</v>
      </c>
      <c r="AT43">
        <v>3</v>
      </c>
      <c r="AU43">
        <v>10</v>
      </c>
      <c r="AV43">
        <v>10</v>
      </c>
      <c r="AW43">
        <v>10</v>
      </c>
      <c r="AX43">
        <v>10</v>
      </c>
      <c r="AY43">
        <v>12</v>
      </c>
      <c r="AZ43">
        <v>16</v>
      </c>
      <c r="BA43">
        <v>16</v>
      </c>
      <c r="BB43">
        <v>79</v>
      </c>
      <c r="BC43">
        <v>115</v>
      </c>
      <c r="BD43">
        <v>171</v>
      </c>
      <c r="BE43">
        <v>205</v>
      </c>
      <c r="BF43">
        <v>225</v>
      </c>
      <c r="BG43">
        <v>258</v>
      </c>
      <c r="BH43">
        <v>267</v>
      </c>
      <c r="BI43">
        <v>283</v>
      </c>
    </row>
    <row r="44" spans="2:61" x14ac:dyDescent="0.35"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8</v>
      </c>
      <c r="AR44">
        <v>10</v>
      </c>
      <c r="AS44">
        <v>16</v>
      </c>
      <c r="AT44">
        <v>21</v>
      </c>
      <c r="AU44">
        <v>21</v>
      </c>
      <c r="AV44">
        <v>23</v>
      </c>
      <c r="AW44">
        <v>36</v>
      </c>
      <c r="AX44">
        <v>36</v>
      </c>
      <c r="AY44">
        <v>51</v>
      </c>
      <c r="AZ44">
        <v>62</v>
      </c>
      <c r="BA44">
        <v>69</v>
      </c>
      <c r="BB44">
        <v>80</v>
      </c>
      <c r="BC44">
        <v>80</v>
      </c>
      <c r="BD44">
        <v>101</v>
      </c>
      <c r="BE44">
        <v>109</v>
      </c>
      <c r="BF44">
        <v>109</v>
      </c>
      <c r="BG44">
        <v>119</v>
      </c>
      <c r="BH44">
        <v>119</v>
      </c>
      <c r="BI44">
        <v>144</v>
      </c>
    </row>
    <row r="45" spans="2:61" x14ac:dyDescent="0.35"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9</v>
      </c>
      <c r="AZ45">
        <v>9</v>
      </c>
      <c r="BA45">
        <v>12</v>
      </c>
      <c r="BB45">
        <v>27</v>
      </c>
      <c r="BC45">
        <v>27</v>
      </c>
      <c r="BD45">
        <v>27</v>
      </c>
      <c r="BE45">
        <v>36</v>
      </c>
      <c r="BF45">
        <v>36</v>
      </c>
      <c r="BG45">
        <v>51</v>
      </c>
      <c r="BH45">
        <v>51</v>
      </c>
      <c r="BI45">
        <v>69</v>
      </c>
    </row>
    <row r="46" spans="2:61" x14ac:dyDescent="0.35"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3</v>
      </c>
      <c r="AQ46">
        <v>6</v>
      </c>
      <c r="AR46">
        <v>11</v>
      </c>
      <c r="AS46">
        <v>26</v>
      </c>
      <c r="AT46">
        <v>34</v>
      </c>
      <c r="AU46">
        <v>43</v>
      </c>
      <c r="AV46">
        <v>50</v>
      </c>
      <c r="AW46">
        <v>50</v>
      </c>
      <c r="AX46">
        <v>58</v>
      </c>
      <c r="AY46">
        <v>69</v>
      </c>
      <c r="AZ46">
        <v>85</v>
      </c>
      <c r="BA46">
        <v>103</v>
      </c>
      <c r="BB46">
        <v>134</v>
      </c>
      <c r="BC46">
        <v>156</v>
      </c>
      <c r="BD46">
        <v>171</v>
      </c>
      <c r="BE46">
        <v>180</v>
      </c>
      <c r="BF46">
        <v>220</v>
      </c>
      <c r="BG46">
        <v>250</v>
      </c>
      <c r="BH46">
        <v>330</v>
      </c>
      <c r="BI46">
        <v>409</v>
      </c>
    </row>
    <row r="47" spans="2:61" x14ac:dyDescent="0.35"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3</v>
      </c>
      <c r="BB47">
        <v>6</v>
      </c>
      <c r="BC47">
        <v>8</v>
      </c>
      <c r="BD47">
        <v>12</v>
      </c>
      <c r="BE47">
        <v>17</v>
      </c>
      <c r="BF47">
        <v>25</v>
      </c>
      <c r="BG47">
        <v>27</v>
      </c>
      <c r="BH47">
        <v>36</v>
      </c>
      <c r="BI47">
        <v>49</v>
      </c>
    </row>
    <row r="48" spans="2:61" x14ac:dyDescent="0.35"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4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6</v>
      </c>
      <c r="AV48">
        <v>6</v>
      </c>
      <c r="AW48">
        <v>7</v>
      </c>
      <c r="AX48">
        <v>7</v>
      </c>
      <c r="AY48">
        <v>7</v>
      </c>
      <c r="AZ48">
        <v>8</v>
      </c>
      <c r="BA48">
        <v>12</v>
      </c>
      <c r="BB48">
        <v>12</v>
      </c>
      <c r="BC48">
        <v>26</v>
      </c>
      <c r="BD48">
        <v>41</v>
      </c>
      <c r="BE48">
        <v>53</v>
      </c>
      <c r="BF48">
        <v>82</v>
      </c>
      <c r="BG48">
        <v>93</v>
      </c>
      <c r="BH48">
        <v>118</v>
      </c>
      <c r="BI48">
        <v>164</v>
      </c>
    </row>
    <row r="49" spans="1:61" x14ac:dyDescent="0.35"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4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6</v>
      </c>
      <c r="BD49">
        <v>8</v>
      </c>
      <c r="BE49">
        <v>8</v>
      </c>
      <c r="BF49">
        <v>12</v>
      </c>
      <c r="BG49">
        <v>20</v>
      </c>
      <c r="BH49">
        <v>28</v>
      </c>
      <c r="BI49">
        <v>39</v>
      </c>
    </row>
    <row r="50" spans="1:61" x14ac:dyDescent="0.35"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3</v>
      </c>
      <c r="BG50">
        <v>8</v>
      </c>
      <c r="BH50">
        <v>8</v>
      </c>
      <c r="BI50">
        <v>12</v>
      </c>
    </row>
    <row r="51" spans="1:61" x14ac:dyDescent="0.35">
      <c r="A51" t="s">
        <v>53</v>
      </c>
      <c r="B51" t="s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3</v>
      </c>
      <c r="AU51">
        <v>3</v>
      </c>
      <c r="AV51">
        <v>3</v>
      </c>
      <c r="AW51">
        <v>3</v>
      </c>
      <c r="AX51">
        <v>4</v>
      </c>
      <c r="AY51">
        <v>6</v>
      </c>
      <c r="AZ51">
        <v>9</v>
      </c>
      <c r="BA51">
        <v>9</v>
      </c>
      <c r="BB51">
        <v>14</v>
      </c>
      <c r="BC51">
        <v>17</v>
      </c>
      <c r="BD51">
        <v>17</v>
      </c>
      <c r="BE51">
        <v>28</v>
      </c>
      <c r="BF51">
        <v>31</v>
      </c>
      <c r="BG51">
        <v>35</v>
      </c>
      <c r="BH51">
        <v>52</v>
      </c>
      <c r="BI51">
        <v>64</v>
      </c>
    </row>
    <row r="52" spans="1:61" x14ac:dyDescent="0.35"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2</v>
      </c>
      <c r="AS52">
        <v>6</v>
      </c>
      <c r="AT52">
        <v>6</v>
      </c>
      <c r="AU52">
        <v>18</v>
      </c>
      <c r="AV52">
        <v>18</v>
      </c>
      <c r="AW52">
        <v>19</v>
      </c>
      <c r="AX52">
        <v>21</v>
      </c>
      <c r="AY52">
        <v>34</v>
      </c>
      <c r="AZ52">
        <v>43</v>
      </c>
      <c r="BA52">
        <v>43</v>
      </c>
      <c r="BB52">
        <v>90</v>
      </c>
      <c r="BC52">
        <v>129</v>
      </c>
      <c r="BD52">
        <v>129</v>
      </c>
      <c r="BE52">
        <v>169</v>
      </c>
      <c r="BF52">
        <v>223</v>
      </c>
      <c r="BG52">
        <v>292</v>
      </c>
      <c r="BH52">
        <v>557</v>
      </c>
      <c r="BI52">
        <v>683</v>
      </c>
    </row>
    <row r="53" spans="1:61" x14ac:dyDescent="0.35"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3</v>
      </c>
      <c r="AY53">
        <v>5</v>
      </c>
      <c r="AZ53">
        <v>7</v>
      </c>
      <c r="BA53">
        <v>19</v>
      </c>
      <c r="BB53">
        <v>34</v>
      </c>
      <c r="BC53">
        <v>51</v>
      </c>
      <c r="BD53">
        <v>59</v>
      </c>
      <c r="BE53">
        <v>77</v>
      </c>
      <c r="BF53">
        <v>140</v>
      </c>
      <c r="BG53">
        <v>203</v>
      </c>
      <c r="BH53">
        <v>335</v>
      </c>
      <c r="BI53">
        <v>484</v>
      </c>
    </row>
    <row r="54" spans="1:61" x14ac:dyDescent="0.35"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2</v>
      </c>
      <c r="BB54">
        <v>2</v>
      </c>
      <c r="BC54">
        <v>2</v>
      </c>
      <c r="BD54">
        <v>2</v>
      </c>
      <c r="BE54">
        <v>7</v>
      </c>
      <c r="BF54">
        <v>7</v>
      </c>
      <c r="BG54">
        <v>7</v>
      </c>
      <c r="BH54">
        <v>7</v>
      </c>
      <c r="BI54">
        <v>11</v>
      </c>
    </row>
    <row r="55" spans="1:61" x14ac:dyDescent="0.35"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3</v>
      </c>
      <c r="AQ55">
        <v>3</v>
      </c>
      <c r="AR55">
        <v>7</v>
      </c>
      <c r="AS55">
        <v>8</v>
      </c>
      <c r="AT55">
        <v>8</v>
      </c>
      <c r="AU55">
        <v>8</v>
      </c>
      <c r="AV55">
        <v>8</v>
      </c>
      <c r="AW55">
        <v>15</v>
      </c>
      <c r="AX55">
        <v>18</v>
      </c>
      <c r="AY55">
        <v>24</v>
      </c>
      <c r="AZ55">
        <v>262</v>
      </c>
      <c r="BA55">
        <v>262</v>
      </c>
      <c r="BB55">
        <v>320</v>
      </c>
      <c r="BC55">
        <v>337</v>
      </c>
      <c r="BD55">
        <v>401</v>
      </c>
      <c r="BE55">
        <v>439</v>
      </c>
      <c r="BF55">
        <v>439</v>
      </c>
      <c r="BG55">
        <v>452</v>
      </c>
      <c r="BH55">
        <v>460</v>
      </c>
      <c r="BI55">
        <v>470</v>
      </c>
    </row>
    <row r="56" spans="1:61" x14ac:dyDescent="0.35"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6</v>
      </c>
      <c r="AR56">
        <v>7</v>
      </c>
      <c r="AS56">
        <v>10</v>
      </c>
      <c r="AT56">
        <v>13</v>
      </c>
      <c r="AU56">
        <v>13</v>
      </c>
      <c r="AV56">
        <v>13</v>
      </c>
      <c r="AW56">
        <v>14</v>
      </c>
      <c r="AX56">
        <v>15</v>
      </c>
      <c r="AY56">
        <v>15</v>
      </c>
      <c r="AZ56">
        <v>17</v>
      </c>
      <c r="BA56">
        <v>17</v>
      </c>
      <c r="BB56">
        <v>17</v>
      </c>
      <c r="BC56">
        <v>28</v>
      </c>
      <c r="BD56">
        <v>28</v>
      </c>
      <c r="BE56">
        <v>37</v>
      </c>
      <c r="BF56">
        <v>58</v>
      </c>
      <c r="BG56">
        <v>111</v>
      </c>
      <c r="BH56">
        <v>199</v>
      </c>
      <c r="BI56">
        <v>367</v>
      </c>
    </row>
    <row r="57" spans="1:61" x14ac:dyDescent="0.35"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3</v>
      </c>
      <c r="AR57">
        <v>3</v>
      </c>
      <c r="AS57">
        <v>3</v>
      </c>
      <c r="AT57">
        <v>6</v>
      </c>
      <c r="AU57">
        <v>6</v>
      </c>
      <c r="AV57">
        <v>9</v>
      </c>
      <c r="AW57">
        <v>9</v>
      </c>
      <c r="AX57">
        <v>9</v>
      </c>
      <c r="AY57">
        <v>11</v>
      </c>
      <c r="AZ57">
        <v>11</v>
      </c>
      <c r="BA57">
        <v>11</v>
      </c>
      <c r="BB57">
        <v>15</v>
      </c>
      <c r="BC57">
        <v>15</v>
      </c>
      <c r="BD57">
        <v>23</v>
      </c>
      <c r="BE57">
        <v>15</v>
      </c>
      <c r="BF57">
        <v>28</v>
      </c>
      <c r="BG57">
        <v>28</v>
      </c>
      <c r="BH57">
        <v>44</v>
      </c>
      <c r="BI57">
        <v>44</v>
      </c>
    </row>
    <row r="58" spans="1:61" x14ac:dyDescent="0.35"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  <c r="BB58">
        <v>8</v>
      </c>
      <c r="BC58">
        <v>18</v>
      </c>
      <c r="BD58">
        <v>26</v>
      </c>
      <c r="BE58">
        <v>52</v>
      </c>
      <c r="BF58">
        <v>78</v>
      </c>
      <c r="BG58">
        <v>84</v>
      </c>
      <c r="BH58">
        <v>115</v>
      </c>
      <c r="BI58">
        <v>136</v>
      </c>
    </row>
    <row r="59" spans="1:61" x14ac:dyDescent="0.35"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11</v>
      </c>
      <c r="BD59">
        <v>11</v>
      </c>
      <c r="BE59">
        <v>11</v>
      </c>
      <c r="BF59">
        <v>21</v>
      </c>
      <c r="BG59">
        <v>21</v>
      </c>
      <c r="BH59">
        <v>34</v>
      </c>
      <c r="BI59">
        <v>72</v>
      </c>
    </row>
    <row r="60" spans="1:61" x14ac:dyDescent="0.35"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2</v>
      </c>
      <c r="AT60">
        <v>2</v>
      </c>
      <c r="AU60">
        <v>4</v>
      </c>
      <c r="AV60">
        <v>4</v>
      </c>
      <c r="AW60">
        <v>6</v>
      </c>
      <c r="AX60">
        <v>19</v>
      </c>
      <c r="AY60">
        <v>27</v>
      </c>
      <c r="AZ60">
        <v>34</v>
      </c>
      <c r="BA60">
        <v>34</v>
      </c>
      <c r="BB60">
        <v>69</v>
      </c>
      <c r="BC60">
        <v>96</v>
      </c>
      <c r="BD60">
        <v>117</v>
      </c>
      <c r="BE60">
        <v>134</v>
      </c>
      <c r="BF60">
        <v>172</v>
      </c>
      <c r="BG60">
        <v>227</v>
      </c>
      <c r="BH60">
        <v>311</v>
      </c>
      <c r="BI60">
        <v>369</v>
      </c>
    </row>
    <row r="61" spans="1:61" x14ac:dyDescent="0.35"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5</v>
      </c>
      <c r="AT61">
        <v>8</v>
      </c>
      <c r="AU61">
        <v>13</v>
      </c>
      <c r="AV61">
        <v>20</v>
      </c>
      <c r="AW61">
        <v>30</v>
      </c>
      <c r="AX61">
        <v>30</v>
      </c>
      <c r="AY61">
        <v>41</v>
      </c>
      <c r="AZ61">
        <v>59</v>
      </c>
      <c r="BA61">
        <v>59</v>
      </c>
      <c r="BB61">
        <v>112</v>
      </c>
      <c r="BC61">
        <v>169</v>
      </c>
      <c r="BD61">
        <v>245</v>
      </c>
      <c r="BE61">
        <v>331</v>
      </c>
      <c r="BF61">
        <v>448</v>
      </c>
      <c r="BG61">
        <v>448</v>
      </c>
      <c r="BH61">
        <v>785</v>
      </c>
      <c r="BI61">
        <v>1020</v>
      </c>
    </row>
    <row r="62" spans="1:61" x14ac:dyDescent="0.35"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2</v>
      </c>
      <c r="BF62">
        <v>39</v>
      </c>
      <c r="BG62">
        <v>39</v>
      </c>
      <c r="BH62">
        <v>53</v>
      </c>
      <c r="BI62">
        <v>75</v>
      </c>
    </row>
    <row r="63" spans="1:61" x14ac:dyDescent="0.35">
      <c r="A63" t="s">
        <v>65</v>
      </c>
      <c r="B63" t="s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5</v>
      </c>
      <c r="BC63">
        <v>5</v>
      </c>
      <c r="BD63">
        <v>6</v>
      </c>
      <c r="BE63">
        <v>7</v>
      </c>
      <c r="BF63">
        <v>7</v>
      </c>
      <c r="BG63">
        <v>10</v>
      </c>
      <c r="BH63">
        <v>10</v>
      </c>
      <c r="BI63">
        <v>10</v>
      </c>
    </row>
    <row r="64" spans="1:61" x14ac:dyDescent="0.35"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6</v>
      </c>
      <c r="AY64">
        <v>8</v>
      </c>
      <c r="AZ64">
        <v>10</v>
      </c>
      <c r="BA64">
        <v>10</v>
      </c>
      <c r="BB64">
        <v>17</v>
      </c>
      <c r="BC64">
        <v>26</v>
      </c>
      <c r="BD64">
        <v>30</v>
      </c>
      <c r="BE64">
        <v>34</v>
      </c>
      <c r="BF64">
        <v>49</v>
      </c>
      <c r="BG64">
        <v>71</v>
      </c>
      <c r="BH64">
        <v>86</v>
      </c>
      <c r="BI64">
        <v>111</v>
      </c>
    </row>
    <row r="65" spans="1:61" x14ac:dyDescent="0.35"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3</v>
      </c>
      <c r="AZ65">
        <v>5</v>
      </c>
      <c r="BA65">
        <v>6</v>
      </c>
      <c r="BB65">
        <v>7</v>
      </c>
      <c r="BC65">
        <v>17</v>
      </c>
      <c r="BD65">
        <v>28</v>
      </c>
      <c r="BE65">
        <v>29</v>
      </c>
      <c r="BF65">
        <v>38</v>
      </c>
      <c r="BG65">
        <v>49</v>
      </c>
      <c r="BH65">
        <v>63</v>
      </c>
      <c r="BI65">
        <v>77</v>
      </c>
    </row>
    <row r="66" spans="1:61" x14ac:dyDescent="0.35"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5</v>
      </c>
      <c r="AU66">
        <v>5</v>
      </c>
      <c r="AV66">
        <v>5</v>
      </c>
      <c r="AW66">
        <v>11</v>
      </c>
      <c r="AX66">
        <v>15</v>
      </c>
      <c r="AY66">
        <v>20</v>
      </c>
      <c r="AZ66">
        <v>21</v>
      </c>
      <c r="BA66">
        <v>45</v>
      </c>
      <c r="BB66">
        <v>86</v>
      </c>
      <c r="BC66">
        <v>103</v>
      </c>
      <c r="BD66">
        <v>103</v>
      </c>
      <c r="BE66">
        <v>118</v>
      </c>
      <c r="BF66">
        <v>171</v>
      </c>
      <c r="BG66">
        <v>171</v>
      </c>
      <c r="BH66">
        <v>274</v>
      </c>
      <c r="BI66">
        <v>344</v>
      </c>
    </row>
    <row r="67" spans="1:61" x14ac:dyDescent="0.35"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2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10</v>
      </c>
      <c r="BC67">
        <v>10</v>
      </c>
      <c r="BD67">
        <v>24</v>
      </c>
      <c r="BE67">
        <v>24</v>
      </c>
      <c r="BF67">
        <v>26</v>
      </c>
      <c r="BG67">
        <v>31</v>
      </c>
      <c r="BH67">
        <v>31</v>
      </c>
      <c r="BI67">
        <v>38</v>
      </c>
    </row>
    <row r="68" spans="1:61" x14ac:dyDescent="0.35"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2</v>
      </c>
      <c r="AV68">
        <v>8</v>
      </c>
      <c r="AW68">
        <v>12</v>
      </c>
      <c r="AX68">
        <v>12</v>
      </c>
      <c r="AY68">
        <v>17</v>
      </c>
      <c r="AZ68">
        <v>19</v>
      </c>
      <c r="BA68">
        <v>19</v>
      </c>
      <c r="BB68">
        <v>31</v>
      </c>
      <c r="BC68">
        <v>34</v>
      </c>
      <c r="BD68">
        <v>45</v>
      </c>
      <c r="BE68">
        <v>56</v>
      </c>
      <c r="BF68">
        <v>68</v>
      </c>
      <c r="BG68">
        <v>79</v>
      </c>
      <c r="BH68">
        <v>97</v>
      </c>
      <c r="BI68">
        <v>128</v>
      </c>
    </row>
    <row r="69" spans="1:61" x14ac:dyDescent="0.35"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4</v>
      </c>
      <c r="AU69">
        <v>4</v>
      </c>
      <c r="AV69">
        <v>4</v>
      </c>
      <c r="AW69">
        <v>8</v>
      </c>
      <c r="AX69">
        <v>8</v>
      </c>
      <c r="AY69">
        <v>13</v>
      </c>
      <c r="AZ69">
        <v>23</v>
      </c>
      <c r="BA69">
        <v>23</v>
      </c>
      <c r="BB69">
        <v>43</v>
      </c>
      <c r="BC69">
        <v>61</v>
      </c>
      <c r="BD69">
        <v>74</v>
      </c>
      <c r="BE69">
        <v>155</v>
      </c>
      <c r="BF69">
        <v>201</v>
      </c>
      <c r="BG69">
        <v>238</v>
      </c>
      <c r="BH69">
        <v>238</v>
      </c>
      <c r="BI69">
        <v>434</v>
      </c>
    </row>
    <row r="70" spans="1:61" x14ac:dyDescent="0.35"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8</v>
      </c>
      <c r="BE70">
        <v>17</v>
      </c>
      <c r="BF70">
        <v>34</v>
      </c>
      <c r="BG70">
        <v>52</v>
      </c>
      <c r="BH70">
        <v>69</v>
      </c>
      <c r="BI70">
        <v>85</v>
      </c>
    </row>
    <row r="71" spans="1:61" x14ac:dyDescent="0.35"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3</v>
      </c>
      <c r="BC71">
        <v>3</v>
      </c>
      <c r="BD71">
        <v>3</v>
      </c>
      <c r="BE71">
        <v>7</v>
      </c>
      <c r="BF71">
        <v>14</v>
      </c>
      <c r="BG71">
        <v>14</v>
      </c>
      <c r="BH71">
        <v>16</v>
      </c>
      <c r="BI71">
        <v>29</v>
      </c>
    </row>
    <row r="72" spans="1:61" x14ac:dyDescent="0.35"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2</v>
      </c>
      <c r="AU72">
        <v>2</v>
      </c>
      <c r="AV72">
        <v>4</v>
      </c>
      <c r="AW72">
        <v>7</v>
      </c>
      <c r="AX72">
        <v>9</v>
      </c>
      <c r="AY72">
        <v>9</v>
      </c>
      <c r="AZ72">
        <v>13</v>
      </c>
      <c r="BA72">
        <v>13</v>
      </c>
      <c r="BB72">
        <v>19</v>
      </c>
      <c r="BC72">
        <v>30</v>
      </c>
      <c r="BD72">
        <v>32</v>
      </c>
      <c r="BE72">
        <v>39</v>
      </c>
      <c r="BF72">
        <v>50</v>
      </c>
      <c r="BG72">
        <v>58</v>
      </c>
      <c r="BH72">
        <v>73</v>
      </c>
      <c r="BI72">
        <v>85</v>
      </c>
    </row>
    <row r="73" spans="1:61" x14ac:dyDescent="0.35">
      <c r="A73" t="s">
        <v>75</v>
      </c>
      <c r="B73" t="s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3</v>
      </c>
    </row>
    <row r="74" spans="1:61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4</v>
      </c>
      <c r="BD74">
        <v>4</v>
      </c>
      <c r="BE74">
        <v>4</v>
      </c>
      <c r="BF74">
        <v>7</v>
      </c>
      <c r="BG74">
        <v>28</v>
      </c>
      <c r="BH74">
        <v>28</v>
      </c>
      <c r="BI74">
        <v>28</v>
      </c>
    </row>
    <row r="75" spans="1:61" x14ac:dyDescent="0.35"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5</v>
      </c>
      <c r="AV75">
        <v>5</v>
      </c>
      <c r="AW75">
        <v>11</v>
      </c>
      <c r="AX75">
        <v>16</v>
      </c>
      <c r="AY75">
        <v>22</v>
      </c>
      <c r="AZ75">
        <v>31</v>
      </c>
      <c r="BA75">
        <v>49</v>
      </c>
      <c r="BB75">
        <v>68</v>
      </c>
      <c r="BC75">
        <v>103</v>
      </c>
      <c r="BD75">
        <v>119</v>
      </c>
      <c r="BE75">
        <v>177</v>
      </c>
      <c r="BF75">
        <v>238</v>
      </c>
      <c r="BG75">
        <v>251</v>
      </c>
      <c r="BH75">
        <v>355</v>
      </c>
      <c r="BI75">
        <v>425</v>
      </c>
    </row>
    <row r="76" spans="1:61" x14ac:dyDescent="0.35"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5</v>
      </c>
      <c r="AZ76">
        <v>7</v>
      </c>
      <c r="BA76">
        <v>7</v>
      </c>
      <c r="BB76">
        <v>16</v>
      </c>
      <c r="BC76">
        <v>18</v>
      </c>
      <c r="BD76">
        <v>18</v>
      </c>
      <c r="BE76">
        <v>20</v>
      </c>
      <c r="BF76">
        <v>24</v>
      </c>
      <c r="BG76">
        <v>29</v>
      </c>
      <c r="BH76">
        <v>39</v>
      </c>
      <c r="BI76">
        <v>54</v>
      </c>
    </row>
    <row r="77" spans="1:61" x14ac:dyDescent="0.35"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5</v>
      </c>
      <c r="AZ77">
        <v>7</v>
      </c>
      <c r="BA77">
        <v>11</v>
      </c>
      <c r="BB77">
        <v>13</v>
      </c>
      <c r="BC77">
        <v>18</v>
      </c>
      <c r="BD77">
        <v>24</v>
      </c>
      <c r="BE77">
        <v>25</v>
      </c>
      <c r="BF77">
        <v>26</v>
      </c>
      <c r="BG77">
        <v>38</v>
      </c>
      <c r="BH77">
        <v>63</v>
      </c>
      <c r="BI77">
        <v>89</v>
      </c>
    </row>
    <row r="78" spans="1:61" x14ac:dyDescent="0.35"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7</v>
      </c>
      <c r="AV78">
        <v>7</v>
      </c>
      <c r="AW78">
        <v>16</v>
      </c>
      <c r="AX78">
        <v>16</v>
      </c>
      <c r="AY78">
        <v>31</v>
      </c>
      <c r="AZ78">
        <v>57</v>
      </c>
      <c r="BA78">
        <v>89</v>
      </c>
      <c r="BB78">
        <v>141</v>
      </c>
      <c r="BC78">
        <v>181</v>
      </c>
      <c r="BD78">
        <v>219</v>
      </c>
      <c r="BE78">
        <v>253</v>
      </c>
      <c r="BF78">
        <v>275</v>
      </c>
      <c r="BG78">
        <v>275</v>
      </c>
      <c r="BH78">
        <v>286</v>
      </c>
      <c r="BI78">
        <v>341</v>
      </c>
    </row>
    <row r="79" spans="1:61" x14ac:dyDescent="0.35"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3</v>
      </c>
      <c r="AX79">
        <v>3</v>
      </c>
      <c r="AY79">
        <v>7</v>
      </c>
      <c r="AZ79">
        <v>13</v>
      </c>
      <c r="BA79">
        <v>17</v>
      </c>
      <c r="BB79">
        <v>24</v>
      </c>
      <c r="BC79">
        <v>38</v>
      </c>
      <c r="BD79">
        <v>51</v>
      </c>
      <c r="BE79">
        <v>62</v>
      </c>
      <c r="BF79">
        <v>62</v>
      </c>
      <c r="BG79">
        <v>116</v>
      </c>
      <c r="BH79">
        <v>150</v>
      </c>
      <c r="BI79">
        <v>202</v>
      </c>
    </row>
    <row r="80" spans="1:61" x14ac:dyDescent="0.35"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2</v>
      </c>
    </row>
    <row r="81" spans="1:61" x14ac:dyDescent="0.35"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4</v>
      </c>
      <c r="BF81">
        <v>10</v>
      </c>
      <c r="BG81">
        <v>10</v>
      </c>
      <c r="BH81">
        <v>13</v>
      </c>
      <c r="BI81">
        <v>20</v>
      </c>
    </row>
    <row r="82" spans="1:61" x14ac:dyDescent="0.35"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3</v>
      </c>
      <c r="AZ82">
        <v>9</v>
      </c>
      <c r="BA82">
        <v>9</v>
      </c>
      <c r="BB82">
        <v>13</v>
      </c>
      <c r="BC82">
        <v>22</v>
      </c>
      <c r="BD82">
        <v>34</v>
      </c>
      <c r="BE82">
        <v>54</v>
      </c>
      <c r="BF82">
        <v>65</v>
      </c>
      <c r="BG82">
        <v>93</v>
      </c>
      <c r="BH82">
        <v>102</v>
      </c>
      <c r="BI82">
        <v>128</v>
      </c>
    </row>
    <row r="83" spans="1:61" x14ac:dyDescent="0.35"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5</v>
      </c>
      <c r="AX83">
        <v>9</v>
      </c>
      <c r="AY83">
        <v>9</v>
      </c>
      <c r="AZ83">
        <v>13</v>
      </c>
      <c r="BA83">
        <v>22</v>
      </c>
      <c r="BB83">
        <v>23</v>
      </c>
      <c r="BC83">
        <v>26</v>
      </c>
      <c r="BD83">
        <v>27</v>
      </c>
      <c r="BE83">
        <v>35</v>
      </c>
      <c r="BF83">
        <v>41</v>
      </c>
      <c r="BG83">
        <v>50</v>
      </c>
      <c r="BH83">
        <v>69</v>
      </c>
      <c r="BI83">
        <v>89</v>
      </c>
    </row>
    <row r="84" spans="1:61" x14ac:dyDescent="0.35"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6</v>
      </c>
      <c r="AX84">
        <v>7</v>
      </c>
      <c r="AY84">
        <v>11</v>
      </c>
      <c r="AZ84">
        <v>11</v>
      </c>
      <c r="BA84">
        <v>15</v>
      </c>
      <c r="BB84">
        <v>28</v>
      </c>
      <c r="BC84">
        <v>38</v>
      </c>
      <c r="BD84">
        <v>43</v>
      </c>
      <c r="BE84">
        <v>86</v>
      </c>
      <c r="BF84">
        <v>117</v>
      </c>
      <c r="BG84">
        <v>145</v>
      </c>
      <c r="BH84">
        <v>234</v>
      </c>
      <c r="BI84">
        <v>234</v>
      </c>
    </row>
    <row r="85" spans="1:61" x14ac:dyDescent="0.35"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5</v>
      </c>
      <c r="AZ85">
        <v>12</v>
      </c>
      <c r="BA85">
        <v>19</v>
      </c>
      <c r="BB85">
        <v>35</v>
      </c>
      <c r="BC85">
        <v>46</v>
      </c>
      <c r="BD85">
        <v>48</v>
      </c>
      <c r="BE85">
        <v>55</v>
      </c>
      <c r="BF85">
        <v>65</v>
      </c>
      <c r="BG85">
        <v>83</v>
      </c>
      <c r="BH85">
        <v>103</v>
      </c>
      <c r="BI85">
        <v>135</v>
      </c>
    </row>
    <row r="86" spans="1:61" x14ac:dyDescent="0.35"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3</v>
      </c>
      <c r="AX86">
        <v>3</v>
      </c>
      <c r="AY86">
        <v>7</v>
      </c>
      <c r="AZ86">
        <v>10</v>
      </c>
      <c r="BA86">
        <v>16</v>
      </c>
      <c r="BB86">
        <v>32</v>
      </c>
      <c r="BC86">
        <v>44</v>
      </c>
      <c r="BD86">
        <v>54</v>
      </c>
      <c r="BE86">
        <v>63</v>
      </c>
      <c r="BF86">
        <v>72</v>
      </c>
      <c r="BG86">
        <v>105</v>
      </c>
      <c r="BH86">
        <v>123</v>
      </c>
      <c r="BI86">
        <v>137</v>
      </c>
    </row>
    <row r="87" spans="1:61" x14ac:dyDescent="0.35"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9</v>
      </c>
    </row>
    <row r="88" spans="1:61" x14ac:dyDescent="0.35"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3</v>
      </c>
      <c r="AY88">
        <v>5</v>
      </c>
      <c r="AZ88">
        <v>6</v>
      </c>
      <c r="BA88">
        <v>6</v>
      </c>
      <c r="BB88">
        <v>12</v>
      </c>
      <c r="BC88">
        <v>18</v>
      </c>
      <c r="BD88">
        <v>21</v>
      </c>
      <c r="BE88">
        <v>30</v>
      </c>
      <c r="BF88">
        <v>38</v>
      </c>
      <c r="BG88">
        <v>38</v>
      </c>
      <c r="BH88">
        <v>53</v>
      </c>
      <c r="BI88">
        <v>64</v>
      </c>
    </row>
    <row r="89" spans="1:61" x14ac:dyDescent="0.35"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2</v>
      </c>
      <c r="AX89">
        <v>2</v>
      </c>
      <c r="AY89">
        <v>2</v>
      </c>
      <c r="AZ89">
        <v>3</v>
      </c>
      <c r="BA89">
        <v>3</v>
      </c>
      <c r="BB89">
        <v>3</v>
      </c>
      <c r="BC89">
        <v>9</v>
      </c>
      <c r="BD89">
        <v>9</v>
      </c>
      <c r="BE89">
        <v>15</v>
      </c>
      <c r="BF89">
        <v>16</v>
      </c>
      <c r="BG89">
        <v>19</v>
      </c>
      <c r="BH89">
        <v>23</v>
      </c>
      <c r="BI89">
        <v>32</v>
      </c>
    </row>
    <row r="90" spans="1:61" x14ac:dyDescent="0.35"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4</v>
      </c>
      <c r="AY90">
        <v>4</v>
      </c>
      <c r="AZ90">
        <v>7</v>
      </c>
      <c r="BA90">
        <v>7</v>
      </c>
      <c r="BB90">
        <v>23</v>
      </c>
      <c r="BC90">
        <v>41</v>
      </c>
      <c r="BD90">
        <v>51</v>
      </c>
      <c r="BE90">
        <v>52</v>
      </c>
      <c r="BF90">
        <v>67</v>
      </c>
      <c r="BG90">
        <v>92</v>
      </c>
      <c r="BH90">
        <v>94</v>
      </c>
      <c r="BI90">
        <v>127</v>
      </c>
    </row>
    <row r="91" spans="1:61" x14ac:dyDescent="0.35"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4</v>
      </c>
      <c r="AX91">
        <v>4</v>
      </c>
      <c r="AY91">
        <v>6</v>
      </c>
      <c r="AZ91">
        <v>8</v>
      </c>
      <c r="BA91">
        <v>8</v>
      </c>
      <c r="BB91">
        <v>9</v>
      </c>
      <c r="BC91">
        <v>10</v>
      </c>
      <c r="BD91">
        <v>13</v>
      </c>
      <c r="BE91">
        <v>13</v>
      </c>
      <c r="BF91">
        <v>13</v>
      </c>
      <c r="BG91">
        <v>13</v>
      </c>
      <c r="BH91">
        <v>13</v>
      </c>
      <c r="BI91">
        <v>13</v>
      </c>
    </row>
    <row r="92" spans="1:61" x14ac:dyDescent="0.35"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5</v>
      </c>
      <c r="BE92">
        <v>8</v>
      </c>
      <c r="BF92">
        <v>10</v>
      </c>
      <c r="BG92">
        <v>14</v>
      </c>
      <c r="BH92">
        <v>17</v>
      </c>
      <c r="BI92">
        <v>20</v>
      </c>
    </row>
    <row r="93" spans="1:61" x14ac:dyDescent="0.35"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5</v>
      </c>
      <c r="BA93">
        <v>5</v>
      </c>
      <c r="BB93">
        <v>6</v>
      </c>
      <c r="BC93">
        <v>6</v>
      </c>
      <c r="BD93">
        <v>6</v>
      </c>
      <c r="BE93">
        <v>8</v>
      </c>
      <c r="BF93">
        <v>9</v>
      </c>
      <c r="BG93">
        <v>11</v>
      </c>
      <c r="BH93">
        <v>11</v>
      </c>
      <c r="BI93">
        <v>13</v>
      </c>
    </row>
    <row r="94" spans="1:61" x14ac:dyDescent="0.35">
      <c r="A94" t="s">
        <v>96</v>
      </c>
      <c r="B94" t="s">
        <v>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4</v>
      </c>
      <c r="AK94">
        <v>4</v>
      </c>
      <c r="AL94">
        <v>4</v>
      </c>
      <c r="AM94">
        <v>6</v>
      </c>
      <c r="AN94">
        <v>6</v>
      </c>
      <c r="AO94">
        <v>11</v>
      </c>
      <c r="AP94">
        <v>15</v>
      </c>
      <c r="AQ94">
        <v>18</v>
      </c>
      <c r="AR94">
        <v>20</v>
      </c>
      <c r="AS94">
        <v>20</v>
      </c>
      <c r="AT94">
        <v>22</v>
      </c>
      <c r="AU94">
        <v>25</v>
      </c>
      <c r="AV94">
        <v>28</v>
      </c>
      <c r="AW94">
        <v>29</v>
      </c>
      <c r="AX94">
        <v>34</v>
      </c>
      <c r="AY94">
        <v>36</v>
      </c>
      <c r="AZ94">
        <v>41</v>
      </c>
      <c r="BA94">
        <v>42</v>
      </c>
      <c r="BB94">
        <v>74</v>
      </c>
      <c r="BC94">
        <v>79</v>
      </c>
      <c r="BD94">
        <v>104</v>
      </c>
      <c r="BE94">
        <v>177</v>
      </c>
      <c r="BF94">
        <v>185</v>
      </c>
      <c r="BG94">
        <v>221</v>
      </c>
      <c r="BH94">
        <v>257</v>
      </c>
      <c r="BI94">
        <v>308</v>
      </c>
    </row>
    <row r="95" spans="1:61" x14ac:dyDescent="0.35">
      <c r="A95" t="s">
        <v>97</v>
      </c>
      <c r="B95" t="s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7</v>
      </c>
      <c r="AY95">
        <v>7</v>
      </c>
      <c r="AZ95">
        <v>19</v>
      </c>
      <c r="BA95">
        <v>19</v>
      </c>
      <c r="BB95">
        <v>29</v>
      </c>
      <c r="BC95">
        <v>29</v>
      </c>
      <c r="BD95">
        <v>39</v>
      </c>
      <c r="BE95">
        <v>56</v>
      </c>
      <c r="BF95">
        <v>74</v>
      </c>
      <c r="BG95">
        <v>97</v>
      </c>
      <c r="BH95">
        <v>119</v>
      </c>
      <c r="BI95">
        <v>146</v>
      </c>
    </row>
    <row r="96" spans="1:61" x14ac:dyDescent="0.35">
      <c r="A96" t="s">
        <v>98</v>
      </c>
      <c r="B96" t="s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2</v>
      </c>
      <c r="AU96">
        <v>2</v>
      </c>
      <c r="AV96">
        <v>3</v>
      </c>
      <c r="AW96">
        <v>4</v>
      </c>
      <c r="AX96">
        <v>4</v>
      </c>
      <c r="AY96">
        <v>4</v>
      </c>
      <c r="AZ96">
        <v>8</v>
      </c>
      <c r="BA96">
        <v>9</v>
      </c>
      <c r="BB96">
        <v>17</v>
      </c>
      <c r="BC96">
        <v>17</v>
      </c>
      <c r="BD96">
        <v>24</v>
      </c>
      <c r="BE96">
        <v>50</v>
      </c>
      <c r="BF96">
        <v>74</v>
      </c>
      <c r="BG96">
        <v>94</v>
      </c>
      <c r="BH96">
        <v>121</v>
      </c>
      <c r="BI96">
        <v>139</v>
      </c>
    </row>
    <row r="97" spans="1:61" x14ac:dyDescent="0.35"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10</v>
      </c>
      <c r="AZ97">
        <v>12</v>
      </c>
      <c r="BA97">
        <v>23</v>
      </c>
      <c r="BB97">
        <v>33</v>
      </c>
      <c r="BC97">
        <v>38</v>
      </c>
      <c r="BD97">
        <v>42</v>
      </c>
      <c r="BE97">
        <v>51</v>
      </c>
      <c r="BF97">
        <v>55</v>
      </c>
      <c r="BG97">
        <v>59</v>
      </c>
      <c r="BH97">
        <v>64</v>
      </c>
      <c r="BI97">
        <v>70</v>
      </c>
    </row>
    <row r="98" spans="1:61" x14ac:dyDescent="0.35"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3</v>
      </c>
      <c r="AZ98">
        <v>6</v>
      </c>
      <c r="BA98">
        <v>6</v>
      </c>
      <c r="BB98">
        <v>14</v>
      </c>
      <c r="BC98">
        <v>26</v>
      </c>
      <c r="BD98">
        <v>26</v>
      </c>
      <c r="BE98">
        <v>33</v>
      </c>
      <c r="BF98">
        <v>46</v>
      </c>
      <c r="BG98">
        <v>49</v>
      </c>
      <c r="BH98">
        <v>67</v>
      </c>
      <c r="BI98">
        <v>67</v>
      </c>
    </row>
    <row r="99" spans="1:61" x14ac:dyDescent="0.35"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11</v>
      </c>
      <c r="BA99">
        <v>11</v>
      </c>
      <c r="BB99">
        <v>37</v>
      </c>
      <c r="BC99">
        <v>40</v>
      </c>
      <c r="BD99">
        <v>50</v>
      </c>
      <c r="BE99">
        <v>54</v>
      </c>
      <c r="BF99">
        <v>56</v>
      </c>
      <c r="BG99">
        <v>68</v>
      </c>
      <c r="BH99">
        <v>75</v>
      </c>
      <c r="BI99">
        <v>78</v>
      </c>
    </row>
    <row r="100" spans="1:61" x14ac:dyDescent="0.35">
      <c r="A100" t="s">
        <v>102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267</v>
      </c>
      <c r="AZ100">
        <v>366</v>
      </c>
      <c r="BA100">
        <v>442</v>
      </c>
      <c r="BB100">
        <v>568</v>
      </c>
      <c r="BC100">
        <v>572</v>
      </c>
      <c r="BD100">
        <v>643</v>
      </c>
      <c r="BE100">
        <v>904</v>
      </c>
      <c r="BF100">
        <v>1076</v>
      </c>
      <c r="BG100">
        <v>1014</v>
      </c>
      <c r="BH100">
        <v>1376</v>
      </c>
      <c r="BI100">
        <v>1524</v>
      </c>
    </row>
    <row r="101" spans="1:61" x14ac:dyDescent="0.35">
      <c r="A101" t="s">
        <v>104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173</v>
      </c>
      <c r="AZ101">
        <v>220</v>
      </c>
      <c r="BA101">
        <v>328</v>
      </c>
      <c r="BB101">
        <v>421</v>
      </c>
      <c r="BC101">
        <v>525</v>
      </c>
      <c r="BD101">
        <v>732</v>
      </c>
      <c r="BE101">
        <v>967</v>
      </c>
      <c r="BF101">
        <v>1706</v>
      </c>
      <c r="BG101">
        <v>2495</v>
      </c>
      <c r="BH101">
        <v>5365</v>
      </c>
      <c r="BI101">
        <v>8310</v>
      </c>
    </row>
    <row r="102" spans="1:61" x14ac:dyDescent="0.35">
      <c r="A102" t="s">
        <v>105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144</v>
      </c>
      <c r="AZ102">
        <v>177</v>
      </c>
      <c r="BA102">
        <v>221</v>
      </c>
      <c r="BB102">
        <v>282</v>
      </c>
      <c r="BC102">
        <v>340</v>
      </c>
      <c r="BD102">
        <v>426</v>
      </c>
      <c r="BE102">
        <v>557</v>
      </c>
      <c r="BF102">
        <v>698</v>
      </c>
      <c r="BG102">
        <v>751</v>
      </c>
      <c r="BH102">
        <v>952</v>
      </c>
      <c r="BI102">
        <v>1177</v>
      </c>
    </row>
    <row r="103" spans="1:61" x14ac:dyDescent="0.35">
      <c r="A103" t="s">
        <v>106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92</v>
      </c>
      <c r="AZ103">
        <v>95</v>
      </c>
      <c r="BA103">
        <v>108</v>
      </c>
      <c r="BB103">
        <v>123</v>
      </c>
      <c r="BC103">
        <v>138</v>
      </c>
      <c r="BD103">
        <v>164</v>
      </c>
      <c r="BE103">
        <v>197</v>
      </c>
      <c r="BF103">
        <v>218</v>
      </c>
      <c r="BG103">
        <v>218</v>
      </c>
      <c r="BH103">
        <v>328</v>
      </c>
      <c r="BI103">
        <v>413</v>
      </c>
    </row>
    <row r="104" spans="1:61" x14ac:dyDescent="0.35">
      <c r="A104" t="s">
        <v>107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36</v>
      </c>
      <c r="AK104">
        <v>36</v>
      </c>
      <c r="AL104">
        <v>42</v>
      </c>
      <c r="AM104">
        <v>42</v>
      </c>
      <c r="AN104">
        <v>44</v>
      </c>
      <c r="AO104">
        <v>44</v>
      </c>
      <c r="AP104">
        <v>44</v>
      </c>
      <c r="AQ104">
        <v>45</v>
      </c>
      <c r="AR104">
        <v>45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46</v>
      </c>
      <c r="AZ104">
        <v>46</v>
      </c>
      <c r="BA104">
        <v>46</v>
      </c>
      <c r="BB104">
        <v>46</v>
      </c>
      <c r="BC104">
        <v>46</v>
      </c>
      <c r="BD104">
        <v>46</v>
      </c>
      <c r="BE104">
        <v>47</v>
      </c>
      <c r="BF104">
        <v>47</v>
      </c>
      <c r="BG104">
        <v>47</v>
      </c>
      <c r="BH104">
        <v>47</v>
      </c>
      <c r="BI104">
        <v>49</v>
      </c>
    </row>
    <row r="105" spans="1:61" x14ac:dyDescent="0.35">
      <c r="A105" t="s">
        <v>108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21</v>
      </c>
      <c r="AW105">
        <v>21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20</v>
      </c>
      <c r="BF105">
        <v>21</v>
      </c>
      <c r="BG105">
        <v>21</v>
      </c>
      <c r="BH105">
        <v>22</v>
      </c>
      <c r="BI105">
        <v>23</v>
      </c>
    </row>
    <row r="106" spans="1:61" x14ac:dyDescent="0.35">
      <c r="A106" t="s">
        <v>40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17</v>
      </c>
      <c r="AZ106">
        <v>23</v>
      </c>
      <c r="BA106">
        <v>31</v>
      </c>
      <c r="BB106">
        <v>42</v>
      </c>
      <c r="BC106">
        <v>66</v>
      </c>
      <c r="BD106">
        <v>99</v>
      </c>
      <c r="BE106">
        <v>121</v>
      </c>
      <c r="BF106">
        <v>146</v>
      </c>
      <c r="BG106">
        <v>199</v>
      </c>
      <c r="BH106">
        <v>287</v>
      </c>
      <c r="BI106">
        <v>420</v>
      </c>
    </row>
    <row r="107" spans="1:61" x14ac:dyDescent="0.35">
      <c r="A107" t="s">
        <v>109</v>
      </c>
      <c r="B107" t="s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34</v>
      </c>
      <c r="BA107">
        <v>45</v>
      </c>
      <c r="BB107">
        <v>49</v>
      </c>
      <c r="BC107">
        <v>101</v>
      </c>
      <c r="BD107">
        <v>131</v>
      </c>
      <c r="BE107">
        <v>160</v>
      </c>
      <c r="BF107">
        <v>160</v>
      </c>
      <c r="BG107">
        <v>184</v>
      </c>
      <c r="BH107">
        <v>277</v>
      </c>
      <c r="BI107">
        <v>363</v>
      </c>
    </row>
    <row r="108" spans="1:61" x14ac:dyDescent="0.35">
      <c r="A108" t="s">
        <v>110</v>
      </c>
      <c r="B108" t="s">
        <v>103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15</v>
      </c>
      <c r="AZ108">
        <v>28</v>
      </c>
      <c r="BA108">
        <v>35</v>
      </c>
      <c r="BB108">
        <v>50</v>
      </c>
      <c r="BC108">
        <v>76</v>
      </c>
      <c r="BD108">
        <v>115</v>
      </c>
      <c r="BE108">
        <v>155</v>
      </c>
      <c r="BF108">
        <v>216</v>
      </c>
      <c r="BG108">
        <v>314</v>
      </c>
      <c r="BH108">
        <v>417</v>
      </c>
      <c r="BI108">
        <v>563</v>
      </c>
    </row>
    <row r="109" spans="1:61" x14ac:dyDescent="0.35">
      <c r="A109" t="s">
        <v>111</v>
      </c>
      <c r="B109" t="s">
        <v>103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15</v>
      </c>
      <c r="AZ109">
        <v>23</v>
      </c>
      <c r="BA109">
        <v>29</v>
      </c>
      <c r="BB109">
        <v>29</v>
      </c>
      <c r="BC109">
        <v>69</v>
      </c>
      <c r="BD109">
        <v>98</v>
      </c>
      <c r="BE109">
        <v>178</v>
      </c>
      <c r="BF109">
        <v>267</v>
      </c>
      <c r="BG109">
        <v>267</v>
      </c>
      <c r="BH109">
        <v>742</v>
      </c>
      <c r="BI109">
        <v>890</v>
      </c>
    </row>
    <row r="110" spans="1:61" x14ac:dyDescent="0.35">
      <c r="A110" t="s">
        <v>112</v>
      </c>
      <c r="B110" t="s">
        <v>103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15</v>
      </c>
      <c r="AZ110">
        <v>19</v>
      </c>
      <c r="BA110">
        <v>24</v>
      </c>
      <c r="BB110">
        <v>30</v>
      </c>
      <c r="BC110">
        <v>32</v>
      </c>
      <c r="BD110">
        <v>36</v>
      </c>
      <c r="BE110">
        <v>39</v>
      </c>
      <c r="BF110">
        <v>66</v>
      </c>
      <c r="BG110">
        <v>68</v>
      </c>
      <c r="BH110">
        <v>88</v>
      </c>
      <c r="BI110">
        <v>114</v>
      </c>
    </row>
    <row r="111" spans="1:61" x14ac:dyDescent="0.35">
      <c r="A111" t="s">
        <v>113</v>
      </c>
      <c r="B111" t="s">
        <v>103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13</v>
      </c>
      <c r="AZ111">
        <v>21</v>
      </c>
      <c r="BA111">
        <v>27</v>
      </c>
      <c r="BB111">
        <v>43</v>
      </c>
      <c r="BC111">
        <v>57</v>
      </c>
      <c r="BD111">
        <v>72</v>
      </c>
      <c r="BE111">
        <v>85</v>
      </c>
      <c r="BF111">
        <v>110</v>
      </c>
      <c r="BG111">
        <v>173</v>
      </c>
      <c r="BH111">
        <v>260</v>
      </c>
      <c r="BI111">
        <v>394</v>
      </c>
    </row>
    <row r="112" spans="1:61" x14ac:dyDescent="0.35">
      <c r="A112" t="s">
        <v>114</v>
      </c>
      <c r="B112" t="s">
        <v>103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12</v>
      </c>
      <c r="AZ112">
        <v>25</v>
      </c>
      <c r="BA112">
        <v>32</v>
      </c>
      <c r="BB112">
        <v>46</v>
      </c>
      <c r="BC112">
        <v>64</v>
      </c>
      <c r="BD112">
        <v>93</v>
      </c>
      <c r="BE112">
        <v>105</v>
      </c>
      <c r="BF112">
        <v>161</v>
      </c>
      <c r="BG112">
        <v>162</v>
      </c>
      <c r="BH112">
        <v>422</v>
      </c>
      <c r="BI112">
        <v>585</v>
      </c>
    </row>
    <row r="113" spans="1:61" x14ac:dyDescent="0.35">
      <c r="A113" t="s">
        <v>115</v>
      </c>
      <c r="B113" t="s">
        <v>103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12</v>
      </c>
      <c r="AZ113">
        <v>16</v>
      </c>
      <c r="BA113">
        <v>22</v>
      </c>
      <c r="BB113">
        <v>41</v>
      </c>
      <c r="BC113">
        <v>47</v>
      </c>
      <c r="BD113">
        <v>66</v>
      </c>
      <c r="BE113">
        <v>77</v>
      </c>
      <c r="BF113">
        <v>112</v>
      </c>
      <c r="BG113">
        <v>152</v>
      </c>
      <c r="BH113">
        <v>206</v>
      </c>
      <c r="BI113">
        <v>303</v>
      </c>
    </row>
    <row r="114" spans="1:61" x14ac:dyDescent="0.35">
      <c r="A114" t="s">
        <v>116</v>
      </c>
      <c r="B114" t="s">
        <v>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8</v>
      </c>
      <c r="AZ114">
        <v>13</v>
      </c>
      <c r="BA114">
        <v>16</v>
      </c>
      <c r="BB114">
        <v>17</v>
      </c>
      <c r="BC114">
        <v>17</v>
      </c>
      <c r="BD114">
        <v>18</v>
      </c>
      <c r="BE114">
        <v>23</v>
      </c>
      <c r="BF114">
        <v>23</v>
      </c>
      <c r="BG114">
        <v>29</v>
      </c>
      <c r="BH114">
        <v>44</v>
      </c>
      <c r="BI114">
        <v>45</v>
      </c>
    </row>
    <row r="115" spans="1:61" x14ac:dyDescent="0.35">
      <c r="A115" t="s">
        <v>117</v>
      </c>
      <c r="B115" t="s">
        <v>103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</v>
      </c>
      <c r="AZ115">
        <v>9</v>
      </c>
      <c r="BA115">
        <v>12</v>
      </c>
      <c r="BB115">
        <v>18</v>
      </c>
      <c r="BC115">
        <v>26</v>
      </c>
      <c r="BD115">
        <v>32</v>
      </c>
      <c r="BE115">
        <v>41</v>
      </c>
      <c r="BF115">
        <v>60</v>
      </c>
      <c r="BG115">
        <v>85</v>
      </c>
      <c r="BH115">
        <v>107</v>
      </c>
      <c r="BI115">
        <v>149</v>
      </c>
    </row>
    <row r="116" spans="1:61" x14ac:dyDescent="0.35">
      <c r="A116" t="s">
        <v>118</v>
      </c>
      <c r="B116" t="s">
        <v>103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7</v>
      </c>
      <c r="AZ116">
        <v>7</v>
      </c>
      <c r="BA116">
        <v>15</v>
      </c>
      <c r="BB116">
        <v>17</v>
      </c>
      <c r="BC116">
        <v>24</v>
      </c>
      <c r="BD116">
        <v>33</v>
      </c>
      <c r="BE116">
        <v>38</v>
      </c>
      <c r="BF116">
        <v>64</v>
      </c>
      <c r="BG116">
        <v>70</v>
      </c>
      <c r="BH116">
        <v>123</v>
      </c>
      <c r="BI116">
        <v>172</v>
      </c>
    </row>
    <row r="117" spans="1:61" x14ac:dyDescent="0.35">
      <c r="A117" t="s">
        <v>119</v>
      </c>
      <c r="B117" t="s">
        <v>103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10</v>
      </c>
      <c r="BA117">
        <v>12</v>
      </c>
      <c r="BB117">
        <v>13</v>
      </c>
      <c r="BC117">
        <v>19</v>
      </c>
      <c r="BD117">
        <v>28</v>
      </c>
      <c r="BE117">
        <v>33</v>
      </c>
      <c r="BF117">
        <v>47</v>
      </c>
      <c r="BG117">
        <v>47</v>
      </c>
      <c r="BH117">
        <v>81</v>
      </c>
      <c r="BI117">
        <v>126</v>
      </c>
    </row>
    <row r="118" spans="1:61" x14ac:dyDescent="0.35">
      <c r="A118" t="s">
        <v>120</v>
      </c>
      <c r="B118" t="s">
        <v>103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7</v>
      </c>
      <c r="AZ118">
        <v>9</v>
      </c>
      <c r="BA118">
        <v>18</v>
      </c>
      <c r="BB118">
        <v>26</v>
      </c>
      <c r="BC118">
        <v>32</v>
      </c>
      <c r="BD118">
        <v>39</v>
      </c>
      <c r="BE118">
        <v>52</v>
      </c>
      <c r="BF118">
        <v>74</v>
      </c>
      <c r="BG118">
        <v>79</v>
      </c>
      <c r="BH118">
        <v>154</v>
      </c>
      <c r="BI118">
        <v>233</v>
      </c>
    </row>
    <row r="119" spans="1:61" x14ac:dyDescent="0.35">
      <c r="A119" t="s">
        <v>121</v>
      </c>
      <c r="B119" t="s">
        <v>103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7</v>
      </c>
      <c r="AZ119">
        <v>9</v>
      </c>
      <c r="BA119">
        <v>17</v>
      </c>
      <c r="BB119">
        <v>30</v>
      </c>
      <c r="BC119">
        <v>41</v>
      </c>
      <c r="BD119">
        <v>45</v>
      </c>
      <c r="BE119">
        <v>49</v>
      </c>
      <c r="BF119">
        <v>67</v>
      </c>
      <c r="BG119">
        <v>77</v>
      </c>
      <c r="BH119">
        <v>99</v>
      </c>
      <c r="BI119">
        <v>122</v>
      </c>
    </row>
    <row r="120" spans="1:61" x14ac:dyDescent="0.35">
      <c r="A120" t="s">
        <v>122</v>
      </c>
      <c r="B120" t="s">
        <v>103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6</v>
      </c>
      <c r="AZ120">
        <v>9</v>
      </c>
      <c r="BA120">
        <v>9</v>
      </c>
      <c r="BB120">
        <v>9</v>
      </c>
      <c r="BC120">
        <v>12</v>
      </c>
      <c r="BD120">
        <v>13</v>
      </c>
      <c r="BE120">
        <v>18</v>
      </c>
      <c r="BF120">
        <v>20</v>
      </c>
      <c r="BG120">
        <v>27</v>
      </c>
      <c r="BH120">
        <v>45</v>
      </c>
      <c r="BI120">
        <v>78</v>
      </c>
    </row>
    <row r="121" spans="1:61" x14ac:dyDescent="0.35">
      <c r="A121" t="s">
        <v>123</v>
      </c>
      <c r="B121" t="s">
        <v>103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6</v>
      </c>
      <c r="AZ121">
        <v>11</v>
      </c>
      <c r="BA121">
        <v>13</v>
      </c>
      <c r="BB121">
        <v>13</v>
      </c>
      <c r="BC121">
        <v>16</v>
      </c>
      <c r="BD121">
        <v>20</v>
      </c>
      <c r="BE121">
        <v>25</v>
      </c>
      <c r="BF121">
        <v>30</v>
      </c>
      <c r="BG121">
        <v>39</v>
      </c>
      <c r="BH121">
        <v>60</v>
      </c>
      <c r="BI121">
        <v>86</v>
      </c>
    </row>
    <row r="122" spans="1:61" x14ac:dyDescent="0.35">
      <c r="A122" t="s">
        <v>124</v>
      </c>
      <c r="B122" t="s">
        <v>103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6</v>
      </c>
      <c r="AZ122">
        <v>8</v>
      </c>
      <c r="BA122">
        <v>10</v>
      </c>
      <c r="BB122">
        <v>14</v>
      </c>
      <c r="BC122">
        <v>14</v>
      </c>
      <c r="BD122">
        <v>20</v>
      </c>
      <c r="BE122">
        <v>21</v>
      </c>
      <c r="BF122">
        <v>26</v>
      </c>
      <c r="BG122">
        <v>27</v>
      </c>
      <c r="BH122">
        <v>37</v>
      </c>
      <c r="BI122">
        <v>47</v>
      </c>
    </row>
    <row r="123" spans="1:61" x14ac:dyDescent="0.35">
      <c r="A123" t="s">
        <v>125</v>
      </c>
      <c r="B123" t="s">
        <v>103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5</v>
      </c>
      <c r="AZ123">
        <v>10</v>
      </c>
      <c r="BA123">
        <v>10</v>
      </c>
      <c r="BB123">
        <v>10</v>
      </c>
      <c r="BC123">
        <v>10</v>
      </c>
      <c r="BD123">
        <v>16</v>
      </c>
      <c r="BE123">
        <v>22</v>
      </c>
      <c r="BF123">
        <v>22</v>
      </c>
      <c r="BG123">
        <v>31</v>
      </c>
      <c r="BH123">
        <v>40</v>
      </c>
      <c r="BI123">
        <v>71</v>
      </c>
    </row>
    <row r="124" spans="1:61" x14ac:dyDescent="0.35">
      <c r="A124" t="s">
        <v>126</v>
      </c>
      <c r="B124" t="s">
        <v>103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7</v>
      </c>
      <c r="BA124">
        <v>14</v>
      </c>
      <c r="BB124">
        <v>17</v>
      </c>
      <c r="BC124">
        <v>21</v>
      </c>
      <c r="BD124">
        <v>24</v>
      </c>
      <c r="BE124">
        <v>45</v>
      </c>
      <c r="BF124">
        <v>56</v>
      </c>
      <c r="BG124">
        <v>55</v>
      </c>
      <c r="BH124">
        <v>95</v>
      </c>
      <c r="BI124">
        <v>114</v>
      </c>
    </row>
    <row r="125" spans="1:61" x14ac:dyDescent="0.35">
      <c r="A125" t="s">
        <v>127</v>
      </c>
      <c r="B125" t="s">
        <v>103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</v>
      </c>
      <c r="AZ125">
        <v>5</v>
      </c>
      <c r="BA125">
        <v>6</v>
      </c>
      <c r="BB125">
        <v>6</v>
      </c>
      <c r="BC125">
        <v>7</v>
      </c>
      <c r="BD125">
        <v>13</v>
      </c>
      <c r="BE125">
        <v>17</v>
      </c>
      <c r="BF125">
        <v>26</v>
      </c>
      <c r="BG125">
        <v>26</v>
      </c>
      <c r="BH125">
        <v>44</v>
      </c>
      <c r="BI125">
        <v>44</v>
      </c>
    </row>
    <row r="126" spans="1:61" x14ac:dyDescent="0.35">
      <c r="A126" t="s">
        <v>128</v>
      </c>
      <c r="B126" t="s">
        <v>103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</v>
      </c>
      <c r="AZ126">
        <v>5</v>
      </c>
      <c r="BA126">
        <v>9</v>
      </c>
      <c r="BB126">
        <v>14</v>
      </c>
      <c r="BC126">
        <v>21</v>
      </c>
      <c r="BD126">
        <v>35</v>
      </c>
      <c r="BE126">
        <v>54</v>
      </c>
      <c r="BF126">
        <v>60</v>
      </c>
      <c r="BG126">
        <v>77</v>
      </c>
      <c r="BH126">
        <v>89</v>
      </c>
      <c r="BI126">
        <v>115</v>
      </c>
    </row>
    <row r="127" spans="1:61" x14ac:dyDescent="0.35">
      <c r="A127" t="s">
        <v>129</v>
      </c>
      <c r="B127" t="s">
        <v>103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5</v>
      </c>
      <c r="BA127">
        <v>10</v>
      </c>
      <c r="BB127">
        <v>13</v>
      </c>
      <c r="BC127">
        <v>14</v>
      </c>
      <c r="BD127">
        <v>17</v>
      </c>
      <c r="BE127">
        <v>18</v>
      </c>
      <c r="BF127">
        <v>21</v>
      </c>
      <c r="BG127">
        <v>24</v>
      </c>
      <c r="BH127">
        <v>29</v>
      </c>
      <c r="BI127">
        <v>37</v>
      </c>
    </row>
    <row r="128" spans="1:61" x14ac:dyDescent="0.35">
      <c r="A128" t="s">
        <v>130</v>
      </c>
      <c r="B128" t="s">
        <v>103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4</v>
      </c>
      <c r="BA128">
        <v>5</v>
      </c>
      <c r="BB128">
        <v>13</v>
      </c>
      <c r="BC128">
        <v>26</v>
      </c>
      <c r="BD128">
        <v>37</v>
      </c>
      <c r="BE128">
        <v>50</v>
      </c>
      <c r="BF128">
        <v>67</v>
      </c>
      <c r="BG128">
        <v>86</v>
      </c>
      <c r="BH128">
        <v>119</v>
      </c>
      <c r="BI128">
        <v>173</v>
      </c>
    </row>
    <row r="129" spans="1:61" x14ac:dyDescent="0.35">
      <c r="A129" t="s">
        <v>131</v>
      </c>
      <c r="B129" t="s">
        <v>103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5</v>
      </c>
      <c r="BA129">
        <v>5</v>
      </c>
      <c r="BB129">
        <v>14</v>
      </c>
      <c r="BC129">
        <v>20</v>
      </c>
      <c r="BD129">
        <v>20</v>
      </c>
      <c r="BE129">
        <v>21</v>
      </c>
      <c r="BF129">
        <v>23</v>
      </c>
      <c r="BG129">
        <v>33</v>
      </c>
      <c r="BH129">
        <v>44</v>
      </c>
      <c r="BI129">
        <v>54</v>
      </c>
    </row>
    <row r="130" spans="1:61" x14ac:dyDescent="0.35">
      <c r="A130" t="s">
        <v>132</v>
      </c>
      <c r="B130" t="s">
        <v>103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3</v>
      </c>
      <c r="AZ130">
        <v>6</v>
      </c>
      <c r="BA130">
        <v>8</v>
      </c>
      <c r="BB130">
        <v>19</v>
      </c>
      <c r="BC130">
        <v>27</v>
      </c>
      <c r="BD130">
        <v>32</v>
      </c>
      <c r="BE130">
        <v>47</v>
      </c>
      <c r="BF130">
        <v>72</v>
      </c>
      <c r="BG130">
        <v>92</v>
      </c>
      <c r="BH130">
        <v>159</v>
      </c>
      <c r="BI130">
        <v>207</v>
      </c>
    </row>
    <row r="131" spans="1:61" x14ac:dyDescent="0.35">
      <c r="A131" t="s">
        <v>133</v>
      </c>
      <c r="B131" t="s">
        <v>103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3</v>
      </c>
      <c r="BA131">
        <v>5</v>
      </c>
      <c r="BB131">
        <v>11</v>
      </c>
      <c r="BC131">
        <v>22</v>
      </c>
      <c r="BD131">
        <v>24</v>
      </c>
      <c r="BE131">
        <v>30</v>
      </c>
      <c r="BF131">
        <v>68</v>
      </c>
      <c r="BG131">
        <v>68</v>
      </c>
      <c r="BH131">
        <v>159</v>
      </c>
      <c r="BI131">
        <v>194</v>
      </c>
    </row>
    <row r="132" spans="1:61" x14ac:dyDescent="0.35">
      <c r="A132" t="s">
        <v>134</v>
      </c>
      <c r="B132" t="s">
        <v>103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2</v>
      </c>
      <c r="BA132">
        <v>2</v>
      </c>
      <c r="BB132">
        <v>2</v>
      </c>
      <c r="BC132">
        <v>4</v>
      </c>
      <c r="BD132">
        <v>6</v>
      </c>
      <c r="BE132">
        <v>7</v>
      </c>
      <c r="BF132">
        <v>10</v>
      </c>
      <c r="BG132">
        <v>14</v>
      </c>
      <c r="BH132">
        <v>16</v>
      </c>
      <c r="BI132">
        <v>26</v>
      </c>
    </row>
    <row r="133" spans="1:61" x14ac:dyDescent="0.35">
      <c r="A133" t="s">
        <v>135</v>
      </c>
      <c r="B133" t="s">
        <v>103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2</v>
      </c>
      <c r="BA133">
        <v>2</v>
      </c>
      <c r="BB133">
        <v>2</v>
      </c>
      <c r="BC133">
        <v>4</v>
      </c>
      <c r="BD133">
        <v>7</v>
      </c>
      <c r="BE133">
        <v>10</v>
      </c>
      <c r="BF133">
        <v>19</v>
      </c>
      <c r="BG133">
        <v>19</v>
      </c>
      <c r="BH133">
        <v>44</v>
      </c>
      <c r="BI133">
        <v>49</v>
      </c>
    </row>
    <row r="134" spans="1:61" x14ac:dyDescent="0.35">
      <c r="A134" t="s">
        <v>136</v>
      </c>
      <c r="B134" t="s">
        <v>103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3</v>
      </c>
      <c r="BA134">
        <v>5</v>
      </c>
      <c r="BB134">
        <v>9</v>
      </c>
      <c r="BC134">
        <v>10</v>
      </c>
      <c r="BD134">
        <v>28</v>
      </c>
      <c r="BE134">
        <v>39</v>
      </c>
      <c r="BF134">
        <v>51</v>
      </c>
      <c r="BG134">
        <v>51</v>
      </c>
      <c r="BH134">
        <v>80</v>
      </c>
      <c r="BI134">
        <v>78</v>
      </c>
    </row>
    <row r="135" spans="1:61" x14ac:dyDescent="0.35"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2</v>
      </c>
      <c r="BB135">
        <v>2</v>
      </c>
      <c r="BC135">
        <v>2</v>
      </c>
      <c r="BD135">
        <v>3</v>
      </c>
      <c r="BE135">
        <v>15</v>
      </c>
      <c r="BF135">
        <v>15</v>
      </c>
      <c r="BG135">
        <v>20</v>
      </c>
      <c r="BH135">
        <v>33</v>
      </c>
      <c r="BI135">
        <v>40</v>
      </c>
    </row>
    <row r="136" spans="1:61" x14ac:dyDescent="0.35"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</row>
    <row r="137" spans="1:61" x14ac:dyDescent="0.35"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5</v>
      </c>
      <c r="BG137">
        <v>6</v>
      </c>
      <c r="BH137">
        <v>6</v>
      </c>
      <c r="BI137">
        <v>6</v>
      </c>
    </row>
    <row r="138" spans="1:61" x14ac:dyDescent="0.35"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8</v>
      </c>
      <c r="BA138">
        <v>11</v>
      </c>
      <c r="BB138">
        <v>27</v>
      </c>
      <c r="BC138">
        <v>36</v>
      </c>
      <c r="BD138">
        <v>43</v>
      </c>
      <c r="BE138">
        <v>55</v>
      </c>
      <c r="BF138">
        <v>69</v>
      </c>
      <c r="BG138">
        <v>86</v>
      </c>
      <c r="BH138">
        <v>109</v>
      </c>
      <c r="BI138">
        <v>137</v>
      </c>
    </row>
    <row r="139" spans="1:61" x14ac:dyDescent="0.35">
      <c r="A139" t="s">
        <v>141</v>
      </c>
      <c r="B139" t="s">
        <v>103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1</v>
      </c>
      <c r="BB139">
        <v>5</v>
      </c>
      <c r="BC139">
        <v>8</v>
      </c>
      <c r="BD139">
        <v>8</v>
      </c>
      <c r="BE139">
        <v>11</v>
      </c>
      <c r="BF139">
        <v>18</v>
      </c>
      <c r="BG139">
        <v>18</v>
      </c>
      <c r="BH139">
        <v>34</v>
      </c>
      <c r="BI139">
        <v>44</v>
      </c>
    </row>
    <row r="140" spans="1:61" x14ac:dyDescent="0.35">
      <c r="A140" t="s">
        <v>142</v>
      </c>
      <c r="B140" t="s">
        <v>103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6</v>
      </c>
      <c r="BA140">
        <v>19</v>
      </c>
      <c r="BB140">
        <v>36</v>
      </c>
      <c r="BC140">
        <v>77</v>
      </c>
      <c r="BD140">
        <v>91</v>
      </c>
      <c r="BE140">
        <v>136</v>
      </c>
      <c r="BF140">
        <v>196</v>
      </c>
      <c r="BG140">
        <v>257</v>
      </c>
      <c r="BH140">
        <v>392</v>
      </c>
      <c r="BI140">
        <v>538</v>
      </c>
    </row>
    <row r="141" spans="1:61" x14ac:dyDescent="0.35">
      <c r="A141" t="s">
        <v>143</v>
      </c>
      <c r="B141" t="s">
        <v>103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4</v>
      </c>
      <c r="BD141">
        <v>5</v>
      </c>
      <c r="BE141">
        <v>6</v>
      </c>
      <c r="BF141">
        <v>11</v>
      </c>
      <c r="BG141">
        <v>18</v>
      </c>
      <c r="BH141">
        <v>31</v>
      </c>
      <c r="BI141">
        <v>53</v>
      </c>
    </row>
    <row r="142" spans="1:61" x14ac:dyDescent="0.35">
      <c r="A142" t="s">
        <v>144</v>
      </c>
      <c r="B142" t="s">
        <v>103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2</v>
      </c>
      <c r="BB142">
        <v>2</v>
      </c>
      <c r="BC142">
        <v>5</v>
      </c>
      <c r="BD142">
        <v>8</v>
      </c>
      <c r="BE142">
        <v>12</v>
      </c>
      <c r="BF142">
        <v>12</v>
      </c>
      <c r="BG142">
        <v>18</v>
      </c>
      <c r="BH142">
        <v>22</v>
      </c>
      <c r="BI142">
        <v>29</v>
      </c>
    </row>
    <row r="143" spans="1:61" x14ac:dyDescent="0.35">
      <c r="A143" t="s">
        <v>145</v>
      </c>
      <c r="B143" t="s">
        <v>103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1</v>
      </c>
      <c r="BF143">
        <v>3</v>
      </c>
      <c r="BG143">
        <v>6</v>
      </c>
      <c r="BH143">
        <v>9</v>
      </c>
      <c r="BI143">
        <v>12</v>
      </c>
    </row>
    <row r="144" spans="1:61" x14ac:dyDescent="0.35">
      <c r="A144" t="s">
        <v>146</v>
      </c>
      <c r="B144" t="s">
        <v>103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6</v>
      </c>
      <c r="BB144">
        <v>6</v>
      </c>
      <c r="BC144">
        <v>12</v>
      </c>
      <c r="BD144">
        <v>16</v>
      </c>
      <c r="BE144">
        <v>22</v>
      </c>
      <c r="BF144">
        <v>22</v>
      </c>
      <c r="BG144">
        <v>33</v>
      </c>
      <c r="BH144">
        <v>62</v>
      </c>
      <c r="BI144">
        <v>96</v>
      </c>
    </row>
    <row r="145" spans="1:61" x14ac:dyDescent="0.35">
      <c r="A145" t="s">
        <v>147</v>
      </c>
      <c r="B145" t="s">
        <v>103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4</v>
      </c>
      <c r="BC145">
        <v>6</v>
      </c>
      <c r="BD145">
        <v>7</v>
      </c>
      <c r="BE145">
        <v>8</v>
      </c>
      <c r="BF145">
        <v>16</v>
      </c>
      <c r="BG145">
        <v>19</v>
      </c>
      <c r="BH145">
        <v>30</v>
      </c>
      <c r="BI145">
        <v>38</v>
      </c>
    </row>
    <row r="146" spans="1:61" x14ac:dyDescent="0.35">
      <c r="A146" t="s">
        <v>148</v>
      </c>
      <c r="B146" t="s">
        <v>103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2</v>
      </c>
      <c r="BD146">
        <v>5</v>
      </c>
      <c r="BE146">
        <v>5</v>
      </c>
      <c r="BF146">
        <v>8</v>
      </c>
      <c r="BG146">
        <v>9</v>
      </c>
      <c r="BH146">
        <v>11</v>
      </c>
      <c r="BI146">
        <v>23</v>
      </c>
    </row>
    <row r="147" spans="1:61" x14ac:dyDescent="0.35">
      <c r="A147" t="s">
        <v>149</v>
      </c>
      <c r="B147" t="s">
        <v>103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3</v>
      </c>
      <c r="BD147">
        <v>12</v>
      </c>
      <c r="BE147">
        <v>17</v>
      </c>
      <c r="BF147">
        <v>32</v>
      </c>
      <c r="BG147">
        <v>42</v>
      </c>
      <c r="BH147">
        <v>52</v>
      </c>
      <c r="BI147">
        <v>56</v>
      </c>
    </row>
    <row r="148" spans="1:61" x14ac:dyDescent="0.35">
      <c r="A148" t="s">
        <v>150</v>
      </c>
      <c r="B148" t="s">
        <v>103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2</v>
      </c>
      <c r="BB148">
        <v>16</v>
      </c>
      <c r="BC148">
        <v>25</v>
      </c>
      <c r="BD148">
        <v>33</v>
      </c>
      <c r="BE148">
        <v>53</v>
      </c>
      <c r="BF148">
        <v>65</v>
      </c>
      <c r="BG148">
        <v>83</v>
      </c>
      <c r="BH148">
        <v>334</v>
      </c>
      <c r="BI148">
        <v>552</v>
      </c>
    </row>
    <row r="149" spans="1:61" x14ac:dyDescent="0.35">
      <c r="A149" t="s">
        <v>151</v>
      </c>
      <c r="B149" t="s">
        <v>103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6</v>
      </c>
      <c r="BD149">
        <v>10</v>
      </c>
      <c r="BE149">
        <v>13</v>
      </c>
      <c r="BF149">
        <v>21</v>
      </c>
      <c r="BG149">
        <v>34</v>
      </c>
      <c r="BH149">
        <v>50</v>
      </c>
      <c r="BI149">
        <v>80</v>
      </c>
    </row>
    <row r="150" spans="1:61" x14ac:dyDescent="0.35">
      <c r="A150" t="s">
        <v>152</v>
      </c>
      <c r="B150" t="s">
        <v>103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5</v>
      </c>
      <c r="BD150">
        <v>7</v>
      </c>
      <c r="BE150">
        <v>7</v>
      </c>
      <c r="BF150">
        <v>9</v>
      </c>
      <c r="BG150">
        <v>11</v>
      </c>
      <c r="BH150">
        <v>11</v>
      </c>
      <c r="BI150">
        <v>15</v>
      </c>
    </row>
    <row r="151" spans="1:61" x14ac:dyDescent="0.35">
      <c r="A151" t="s">
        <v>153</v>
      </c>
      <c r="B151" t="s">
        <v>103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</v>
      </c>
      <c r="BA151">
        <v>5</v>
      </c>
      <c r="BB151">
        <v>10</v>
      </c>
      <c r="BC151">
        <v>10</v>
      </c>
      <c r="BD151">
        <v>13</v>
      </c>
      <c r="BE151">
        <v>17</v>
      </c>
      <c r="BF151">
        <v>23</v>
      </c>
      <c r="BG151">
        <v>23</v>
      </c>
      <c r="BH151">
        <v>35</v>
      </c>
      <c r="BI151">
        <v>43</v>
      </c>
    </row>
    <row r="152" spans="1:61" x14ac:dyDescent="0.35">
      <c r="A152" t="s">
        <v>154</v>
      </c>
      <c r="B152" t="s">
        <v>103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3</v>
      </c>
      <c r="BG152">
        <v>6</v>
      </c>
      <c r="BH152">
        <v>18</v>
      </c>
      <c r="BI152">
        <v>19</v>
      </c>
    </row>
    <row r="153" spans="1:61" x14ac:dyDescent="0.35">
      <c r="A153" t="s">
        <v>155</v>
      </c>
      <c r="B153" t="s">
        <v>103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8</v>
      </c>
      <c r="BA153">
        <v>8</v>
      </c>
      <c r="BB153">
        <v>8</v>
      </c>
      <c r="BC153">
        <v>9</v>
      </c>
      <c r="BD153">
        <v>9</v>
      </c>
      <c r="BE153">
        <v>10</v>
      </c>
      <c r="BF153">
        <v>11</v>
      </c>
      <c r="BG153">
        <v>11</v>
      </c>
      <c r="BH153">
        <v>11</v>
      </c>
      <c r="BI153">
        <v>14</v>
      </c>
    </row>
    <row r="154" spans="1:61" x14ac:dyDescent="0.35">
      <c r="A154" t="s">
        <v>156</v>
      </c>
      <c r="B154" t="s">
        <v>103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1</v>
      </c>
      <c r="BH154">
        <v>2</v>
      </c>
      <c r="BI154">
        <v>7</v>
      </c>
    </row>
    <row r="155" spans="1:61" x14ac:dyDescent="0.35">
      <c r="A155" t="s">
        <v>157</v>
      </c>
      <c r="B155" t="s">
        <v>103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2</v>
      </c>
      <c r="BD155">
        <v>3</v>
      </c>
      <c r="BE155">
        <v>3</v>
      </c>
      <c r="BF155">
        <v>11</v>
      </c>
      <c r="BG155">
        <v>15</v>
      </c>
      <c r="BH155">
        <v>18</v>
      </c>
      <c r="BI155">
        <v>19</v>
      </c>
    </row>
    <row r="156" spans="1:61" x14ac:dyDescent="0.35">
      <c r="A156" t="s">
        <v>158</v>
      </c>
      <c r="B156" t="s">
        <v>159</v>
      </c>
      <c r="C156">
        <v>444</v>
      </c>
      <c r="D156">
        <v>444</v>
      </c>
      <c r="E156">
        <v>549</v>
      </c>
      <c r="F156">
        <v>761</v>
      </c>
      <c r="G156">
        <v>1058</v>
      </c>
      <c r="H156">
        <v>1423</v>
      </c>
      <c r="I156">
        <v>3554</v>
      </c>
      <c r="J156">
        <v>3554</v>
      </c>
      <c r="K156">
        <v>4903</v>
      </c>
      <c r="L156">
        <v>5806</v>
      </c>
      <c r="M156">
        <v>7153</v>
      </c>
      <c r="N156">
        <v>11177</v>
      </c>
      <c r="O156">
        <v>13522</v>
      </c>
      <c r="P156">
        <v>16678</v>
      </c>
      <c r="Q156">
        <v>19665</v>
      </c>
      <c r="R156">
        <v>22112</v>
      </c>
      <c r="S156">
        <v>24953</v>
      </c>
      <c r="T156">
        <v>27100</v>
      </c>
      <c r="U156">
        <v>29631</v>
      </c>
      <c r="V156">
        <v>31728</v>
      </c>
      <c r="W156">
        <v>33366</v>
      </c>
      <c r="X156">
        <v>33366</v>
      </c>
      <c r="Y156">
        <v>48206</v>
      </c>
      <c r="Z156">
        <v>54406</v>
      </c>
      <c r="AA156">
        <v>56249</v>
      </c>
      <c r="AB156">
        <v>58182</v>
      </c>
      <c r="AC156">
        <v>59989</v>
      </c>
      <c r="AD156">
        <v>61682</v>
      </c>
      <c r="AE156">
        <v>62031</v>
      </c>
      <c r="AF156">
        <v>62442</v>
      </c>
      <c r="AG156">
        <v>62662</v>
      </c>
      <c r="AH156">
        <v>64084</v>
      </c>
      <c r="AI156">
        <v>64084</v>
      </c>
      <c r="AJ156">
        <v>64287</v>
      </c>
      <c r="AK156">
        <v>64786</v>
      </c>
      <c r="AL156">
        <v>65187</v>
      </c>
      <c r="AM156">
        <v>65596</v>
      </c>
      <c r="AN156">
        <v>65914</v>
      </c>
      <c r="AO156">
        <v>66337</v>
      </c>
      <c r="AP156">
        <v>66907</v>
      </c>
      <c r="AQ156">
        <v>67103</v>
      </c>
      <c r="AR156">
        <v>67217</v>
      </c>
      <c r="AS156">
        <v>67332</v>
      </c>
      <c r="AT156">
        <v>67466</v>
      </c>
      <c r="AU156">
        <v>67592</v>
      </c>
      <c r="AV156">
        <v>67666</v>
      </c>
      <c r="AW156">
        <v>67707</v>
      </c>
      <c r="AX156">
        <v>67743</v>
      </c>
      <c r="AY156">
        <v>67760</v>
      </c>
      <c r="AZ156">
        <v>67773</v>
      </c>
      <c r="BA156">
        <v>67781</v>
      </c>
      <c r="BB156">
        <v>67786</v>
      </c>
      <c r="BC156">
        <v>67790</v>
      </c>
      <c r="BD156">
        <v>67794</v>
      </c>
      <c r="BE156">
        <v>67798</v>
      </c>
      <c r="BF156">
        <v>67799</v>
      </c>
      <c r="BG156">
        <v>67800</v>
      </c>
      <c r="BH156">
        <v>67800</v>
      </c>
      <c r="BI156">
        <v>67800</v>
      </c>
    </row>
    <row r="157" spans="1:61" x14ac:dyDescent="0.35"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5</v>
      </c>
      <c r="AG157">
        <v>18</v>
      </c>
      <c r="AH157">
        <v>28</v>
      </c>
      <c r="AI157">
        <v>43</v>
      </c>
      <c r="AJ157">
        <v>61</v>
      </c>
      <c r="AK157">
        <v>95</v>
      </c>
      <c r="AL157">
        <v>139</v>
      </c>
      <c r="AM157">
        <v>245</v>
      </c>
      <c r="AN157">
        <v>388</v>
      </c>
      <c r="AO157">
        <v>593</v>
      </c>
      <c r="AP157">
        <v>978</v>
      </c>
      <c r="AQ157">
        <v>1501</v>
      </c>
      <c r="AR157">
        <v>2336</v>
      </c>
      <c r="AS157">
        <v>2922</v>
      </c>
      <c r="AT157">
        <v>3513</v>
      </c>
      <c r="AU157">
        <v>4747</v>
      </c>
      <c r="AV157">
        <v>5823</v>
      </c>
      <c r="AW157">
        <v>6566</v>
      </c>
      <c r="AX157">
        <v>7161</v>
      </c>
      <c r="AY157">
        <v>8042</v>
      </c>
      <c r="AZ157">
        <v>9000</v>
      </c>
      <c r="BA157">
        <v>10075</v>
      </c>
      <c r="BB157">
        <v>11364</v>
      </c>
      <c r="BC157">
        <v>12729</v>
      </c>
      <c r="BD157">
        <v>13938</v>
      </c>
      <c r="BE157">
        <v>14991</v>
      </c>
      <c r="BF157">
        <v>16169</v>
      </c>
      <c r="BG157">
        <v>17361</v>
      </c>
      <c r="BH157">
        <v>18407</v>
      </c>
      <c r="BI157">
        <v>19644</v>
      </c>
    </row>
    <row r="158" spans="1:61" x14ac:dyDescent="0.35">
      <c r="B158" t="s">
        <v>161</v>
      </c>
      <c r="C158">
        <v>1</v>
      </c>
      <c r="D158">
        <v>1</v>
      </c>
      <c r="E158">
        <v>2</v>
      </c>
      <c r="F158">
        <v>2</v>
      </c>
      <c r="G158">
        <v>3</v>
      </c>
      <c r="H158">
        <v>4</v>
      </c>
      <c r="I158">
        <v>4</v>
      </c>
      <c r="J158">
        <v>4</v>
      </c>
      <c r="K158">
        <v>4</v>
      </c>
      <c r="L158">
        <v>11</v>
      </c>
      <c r="M158">
        <v>12</v>
      </c>
      <c r="N158">
        <v>15</v>
      </c>
      <c r="O158">
        <v>15</v>
      </c>
      <c r="P158">
        <v>16</v>
      </c>
      <c r="Q158">
        <v>19</v>
      </c>
      <c r="R158">
        <v>23</v>
      </c>
      <c r="S158">
        <v>24</v>
      </c>
      <c r="T158">
        <v>24</v>
      </c>
      <c r="U158">
        <v>25</v>
      </c>
      <c r="V158">
        <v>27</v>
      </c>
      <c r="W158">
        <v>28</v>
      </c>
      <c r="X158">
        <v>28</v>
      </c>
      <c r="Y158">
        <v>28</v>
      </c>
      <c r="Z158">
        <v>28</v>
      </c>
      <c r="AA158">
        <v>28</v>
      </c>
      <c r="AB158">
        <v>29</v>
      </c>
      <c r="AC158">
        <v>30</v>
      </c>
      <c r="AD158">
        <v>31</v>
      </c>
      <c r="AE158">
        <v>31</v>
      </c>
      <c r="AF158">
        <v>104</v>
      </c>
      <c r="AG158">
        <v>204</v>
      </c>
      <c r="AH158">
        <v>433</v>
      </c>
      <c r="AI158">
        <v>602</v>
      </c>
      <c r="AJ158">
        <v>833</v>
      </c>
      <c r="AK158">
        <v>977</v>
      </c>
      <c r="AL158">
        <v>1261</v>
      </c>
      <c r="AM158">
        <v>1766</v>
      </c>
      <c r="AN158">
        <v>2337</v>
      </c>
      <c r="AO158">
        <v>3150</v>
      </c>
      <c r="AP158">
        <v>3736</v>
      </c>
      <c r="AQ158">
        <v>4335</v>
      </c>
      <c r="AR158">
        <v>5186</v>
      </c>
      <c r="AS158">
        <v>5621</v>
      </c>
      <c r="AT158">
        <v>6088</v>
      </c>
      <c r="AU158">
        <v>6593</v>
      </c>
      <c r="AV158">
        <v>7041</v>
      </c>
      <c r="AW158">
        <v>7314</v>
      </c>
      <c r="AX158">
        <v>7478</v>
      </c>
      <c r="AY158">
        <v>7513</v>
      </c>
      <c r="AZ158">
        <v>7755</v>
      </c>
      <c r="BA158">
        <v>7869</v>
      </c>
      <c r="BB158">
        <v>7979</v>
      </c>
      <c r="BC158">
        <v>8086</v>
      </c>
      <c r="BD158">
        <v>8162</v>
      </c>
      <c r="BE158">
        <v>8236</v>
      </c>
      <c r="BF158">
        <v>8320</v>
      </c>
      <c r="BG158">
        <v>8413</v>
      </c>
      <c r="BH158">
        <v>8565</v>
      </c>
      <c r="BI158">
        <v>8652</v>
      </c>
    </row>
    <row r="159" spans="1:61" x14ac:dyDescent="0.35">
      <c r="A159" t="s">
        <v>162</v>
      </c>
      <c r="B159" t="s">
        <v>162</v>
      </c>
      <c r="C159">
        <v>0</v>
      </c>
      <c r="D159">
        <v>0</v>
      </c>
      <c r="E159">
        <v>2</v>
      </c>
      <c r="F159">
        <v>3</v>
      </c>
      <c r="G159">
        <v>3</v>
      </c>
      <c r="H159">
        <v>3</v>
      </c>
      <c r="I159">
        <v>4</v>
      </c>
      <c r="J159">
        <v>5</v>
      </c>
      <c r="K159">
        <v>5</v>
      </c>
      <c r="L159">
        <v>5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11</v>
      </c>
      <c r="U159">
        <v>11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12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14</v>
      </c>
      <c r="AL159">
        <v>18</v>
      </c>
      <c r="AM159">
        <v>38</v>
      </c>
      <c r="AN159">
        <v>57</v>
      </c>
      <c r="AO159">
        <v>100</v>
      </c>
      <c r="AP159">
        <v>130</v>
      </c>
      <c r="AQ159">
        <v>191</v>
      </c>
      <c r="AR159">
        <v>204</v>
      </c>
      <c r="AS159">
        <v>285</v>
      </c>
      <c r="AT159">
        <v>377</v>
      </c>
      <c r="AU159">
        <v>653</v>
      </c>
      <c r="AV159">
        <v>949</v>
      </c>
      <c r="AW159">
        <v>1126</v>
      </c>
      <c r="AX159">
        <v>1209</v>
      </c>
      <c r="AY159">
        <v>1784</v>
      </c>
      <c r="AZ159">
        <v>2281</v>
      </c>
      <c r="BA159">
        <v>2281</v>
      </c>
      <c r="BB159">
        <v>3661</v>
      </c>
      <c r="BC159">
        <v>4469</v>
      </c>
      <c r="BD159">
        <v>4499</v>
      </c>
      <c r="BE159">
        <v>6633</v>
      </c>
      <c r="BF159">
        <v>7652</v>
      </c>
      <c r="BG159">
        <v>9043</v>
      </c>
      <c r="BH159">
        <v>10871</v>
      </c>
      <c r="BI159">
        <v>12612</v>
      </c>
    </row>
    <row r="160" spans="1:61" x14ac:dyDescent="0.35">
      <c r="A160" t="s">
        <v>163</v>
      </c>
      <c r="B160" t="s">
        <v>159</v>
      </c>
      <c r="C160">
        <v>26</v>
      </c>
      <c r="D160">
        <v>32</v>
      </c>
      <c r="E160">
        <v>53</v>
      </c>
      <c r="F160">
        <v>78</v>
      </c>
      <c r="G160">
        <v>111</v>
      </c>
      <c r="H160">
        <v>151</v>
      </c>
      <c r="I160">
        <v>207</v>
      </c>
      <c r="J160">
        <v>277</v>
      </c>
      <c r="K160">
        <v>354</v>
      </c>
      <c r="L160">
        <v>436</v>
      </c>
      <c r="M160">
        <v>535</v>
      </c>
      <c r="N160">
        <v>632</v>
      </c>
      <c r="O160">
        <v>725</v>
      </c>
      <c r="P160">
        <v>813</v>
      </c>
      <c r="Q160">
        <v>895</v>
      </c>
      <c r="R160">
        <v>970</v>
      </c>
      <c r="S160">
        <v>1034</v>
      </c>
      <c r="T160">
        <v>1095</v>
      </c>
      <c r="U160">
        <v>1131</v>
      </c>
      <c r="V160">
        <v>1159</v>
      </c>
      <c r="W160">
        <v>1177</v>
      </c>
      <c r="X160">
        <v>1219</v>
      </c>
      <c r="Y160">
        <v>1241</v>
      </c>
      <c r="Z160">
        <v>1261</v>
      </c>
      <c r="AA160">
        <v>1294</v>
      </c>
      <c r="AB160">
        <v>1316</v>
      </c>
      <c r="AC160">
        <v>1322</v>
      </c>
      <c r="AD160">
        <v>1328</v>
      </c>
      <c r="AE160">
        <v>1331</v>
      </c>
      <c r="AF160">
        <v>1332</v>
      </c>
      <c r="AG160">
        <v>1333</v>
      </c>
      <c r="AH160">
        <v>1339</v>
      </c>
      <c r="AI160">
        <v>1342</v>
      </c>
      <c r="AJ160">
        <v>1345</v>
      </c>
      <c r="AK160">
        <v>1347</v>
      </c>
      <c r="AL160">
        <v>1347</v>
      </c>
      <c r="AM160">
        <v>1347</v>
      </c>
      <c r="AN160">
        <v>1348</v>
      </c>
      <c r="AO160">
        <v>1349</v>
      </c>
      <c r="AP160">
        <v>1349</v>
      </c>
      <c r="AQ160">
        <v>1350</v>
      </c>
      <c r="AR160">
        <v>1350</v>
      </c>
      <c r="AS160">
        <v>1350</v>
      </c>
      <c r="AT160">
        <v>1351</v>
      </c>
      <c r="AU160">
        <v>1352</v>
      </c>
      <c r="AV160">
        <v>1352</v>
      </c>
      <c r="AW160">
        <v>1352</v>
      </c>
      <c r="AX160">
        <v>1352</v>
      </c>
      <c r="AY160">
        <v>1353</v>
      </c>
      <c r="AZ160">
        <v>1356</v>
      </c>
      <c r="BA160">
        <v>1356</v>
      </c>
      <c r="BB160">
        <v>1356</v>
      </c>
      <c r="BC160">
        <v>1356</v>
      </c>
      <c r="BD160">
        <v>1360</v>
      </c>
      <c r="BE160">
        <v>1361</v>
      </c>
      <c r="BF160">
        <v>1364</v>
      </c>
      <c r="BG160">
        <v>1370</v>
      </c>
      <c r="BH160">
        <v>1378</v>
      </c>
      <c r="BI160">
        <v>1395</v>
      </c>
    </row>
    <row r="161" spans="1:61" x14ac:dyDescent="0.35">
      <c r="A161" t="s">
        <v>164</v>
      </c>
      <c r="B161" t="s">
        <v>159</v>
      </c>
      <c r="C161">
        <v>5</v>
      </c>
      <c r="D161">
        <v>5</v>
      </c>
      <c r="E161">
        <v>9</v>
      </c>
      <c r="F161">
        <v>32</v>
      </c>
      <c r="G161">
        <v>83</v>
      </c>
      <c r="H161">
        <v>128</v>
      </c>
      <c r="I161">
        <v>168</v>
      </c>
      <c r="J161">
        <v>206</v>
      </c>
      <c r="K161">
        <v>278</v>
      </c>
      <c r="L161">
        <v>352</v>
      </c>
      <c r="M161">
        <v>422</v>
      </c>
      <c r="N161">
        <v>493</v>
      </c>
      <c r="O161">
        <v>566</v>
      </c>
      <c r="P161">
        <v>675</v>
      </c>
      <c r="Q161">
        <v>764</v>
      </c>
      <c r="R161">
        <v>851</v>
      </c>
      <c r="S161">
        <v>914</v>
      </c>
      <c r="T161">
        <v>981</v>
      </c>
      <c r="U161">
        <v>1033</v>
      </c>
      <c r="V161">
        <v>1073</v>
      </c>
      <c r="W161">
        <v>1105</v>
      </c>
      <c r="X161">
        <v>1135</v>
      </c>
      <c r="Y161">
        <v>1169</v>
      </c>
      <c r="Z161">
        <v>1184</v>
      </c>
      <c r="AA161">
        <v>1212</v>
      </c>
      <c r="AB161">
        <v>1231</v>
      </c>
      <c r="AC161">
        <v>1246</v>
      </c>
      <c r="AD161">
        <v>1257</v>
      </c>
      <c r="AE161">
        <v>1262</v>
      </c>
      <c r="AF161">
        <v>1265</v>
      </c>
      <c r="AG161">
        <v>1267</v>
      </c>
      <c r="AH161">
        <v>1270</v>
      </c>
      <c r="AI161">
        <v>1271</v>
      </c>
      <c r="AJ161">
        <v>1271</v>
      </c>
      <c r="AK161">
        <v>1271</v>
      </c>
      <c r="AL161">
        <v>1271</v>
      </c>
      <c r="AM161">
        <v>1272</v>
      </c>
      <c r="AN161">
        <v>1272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1273</v>
      </c>
      <c r="BA161">
        <v>1273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</row>
    <row r="162" spans="1:61" x14ac:dyDescent="0.35">
      <c r="A162" t="s">
        <v>165</v>
      </c>
      <c r="B162" t="s">
        <v>159</v>
      </c>
      <c r="C162">
        <v>10</v>
      </c>
      <c r="D162">
        <v>27</v>
      </c>
      <c r="E162">
        <v>43</v>
      </c>
      <c r="F162">
        <v>62</v>
      </c>
      <c r="G162">
        <v>104</v>
      </c>
      <c r="H162">
        <v>128</v>
      </c>
      <c r="I162">
        <v>173</v>
      </c>
      <c r="J162">
        <v>296</v>
      </c>
      <c r="K162">
        <v>428</v>
      </c>
      <c r="L162">
        <v>538</v>
      </c>
      <c r="M162">
        <v>599</v>
      </c>
      <c r="N162">
        <v>661</v>
      </c>
      <c r="O162">
        <v>724</v>
      </c>
      <c r="P162">
        <v>829</v>
      </c>
      <c r="Q162">
        <v>895</v>
      </c>
      <c r="R162">
        <v>954</v>
      </c>
      <c r="S162">
        <v>1006</v>
      </c>
      <c r="T162">
        <v>1048</v>
      </c>
      <c r="U162">
        <v>1075</v>
      </c>
      <c r="V162">
        <v>1092</v>
      </c>
      <c r="W162">
        <v>1117</v>
      </c>
      <c r="X162">
        <v>1131</v>
      </c>
      <c r="Y162">
        <v>1145</v>
      </c>
      <c r="Z162">
        <v>1155</v>
      </c>
      <c r="AA162">
        <v>1162</v>
      </c>
      <c r="AB162">
        <v>1167</v>
      </c>
      <c r="AC162">
        <v>1171</v>
      </c>
      <c r="AD162">
        <v>1172</v>
      </c>
      <c r="AE162">
        <v>1174</v>
      </c>
      <c r="AF162">
        <v>1175</v>
      </c>
      <c r="AG162">
        <v>1203</v>
      </c>
      <c r="AH162">
        <v>1205</v>
      </c>
      <c r="AI162">
        <v>1205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1206</v>
      </c>
      <c r="AR162">
        <v>1213</v>
      </c>
      <c r="AS162">
        <v>1213</v>
      </c>
      <c r="AT162">
        <v>1215</v>
      </c>
      <c r="AU162">
        <v>1215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1227</v>
      </c>
      <c r="BD162">
        <v>1231</v>
      </c>
      <c r="BE162">
        <v>1231</v>
      </c>
      <c r="BF162">
        <v>1232</v>
      </c>
      <c r="BG162">
        <v>1232</v>
      </c>
      <c r="BH162">
        <v>1233</v>
      </c>
      <c r="BI162">
        <v>1234</v>
      </c>
    </row>
    <row r="163" spans="1:61" x14ac:dyDescent="0.35">
      <c r="A163" t="s">
        <v>166</v>
      </c>
      <c r="B163" t="s">
        <v>159</v>
      </c>
      <c r="C163">
        <v>4</v>
      </c>
      <c r="D163">
        <v>9</v>
      </c>
      <c r="E163">
        <v>24</v>
      </c>
      <c r="F163">
        <v>43</v>
      </c>
      <c r="G163">
        <v>69</v>
      </c>
      <c r="H163">
        <v>100</v>
      </c>
      <c r="I163">
        <v>143</v>
      </c>
      <c r="J163">
        <v>221</v>
      </c>
      <c r="K163">
        <v>277</v>
      </c>
      <c r="L163">
        <v>332</v>
      </c>
      <c r="M163">
        <v>389</v>
      </c>
      <c r="N163">
        <v>463</v>
      </c>
      <c r="O163">
        <v>521</v>
      </c>
      <c r="P163">
        <v>593</v>
      </c>
      <c r="Q163">
        <v>661</v>
      </c>
      <c r="R163">
        <v>711</v>
      </c>
      <c r="S163">
        <v>772</v>
      </c>
      <c r="T163">
        <v>803</v>
      </c>
      <c r="U163">
        <v>838</v>
      </c>
      <c r="V163">
        <v>879</v>
      </c>
      <c r="W163">
        <v>912</v>
      </c>
      <c r="X163">
        <v>946</v>
      </c>
      <c r="Y163">
        <v>968</v>
      </c>
      <c r="Z163">
        <v>988</v>
      </c>
      <c r="AA163">
        <v>1001</v>
      </c>
      <c r="AB163">
        <v>1004</v>
      </c>
      <c r="AC163">
        <v>1006</v>
      </c>
      <c r="AD163">
        <v>1007</v>
      </c>
      <c r="AE163">
        <v>1008</v>
      </c>
      <c r="AF163">
        <v>1010</v>
      </c>
      <c r="AG163">
        <v>1011</v>
      </c>
      <c r="AH163">
        <v>1013</v>
      </c>
      <c r="AI163">
        <v>1016</v>
      </c>
      <c r="AJ163">
        <v>1016</v>
      </c>
      <c r="AK163">
        <v>1016</v>
      </c>
      <c r="AL163">
        <v>1016</v>
      </c>
      <c r="AM163">
        <v>1017</v>
      </c>
      <c r="AN163">
        <v>1017</v>
      </c>
      <c r="AO163">
        <v>1018</v>
      </c>
      <c r="AP163">
        <v>1018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</row>
    <row r="164" spans="1:61" x14ac:dyDescent="0.35">
      <c r="A164" t="s">
        <v>167</v>
      </c>
      <c r="B164" t="s">
        <v>159</v>
      </c>
      <c r="C164">
        <v>1</v>
      </c>
      <c r="D164">
        <v>9</v>
      </c>
      <c r="E164">
        <v>15</v>
      </c>
      <c r="F164">
        <v>39</v>
      </c>
      <c r="G164">
        <v>60</v>
      </c>
      <c r="H164">
        <v>70</v>
      </c>
      <c r="I164">
        <v>106</v>
      </c>
      <c r="J164">
        <v>152</v>
      </c>
      <c r="K164">
        <v>200</v>
      </c>
      <c r="L164">
        <v>237</v>
      </c>
      <c r="M164">
        <v>297</v>
      </c>
      <c r="N164">
        <v>340</v>
      </c>
      <c r="O164">
        <v>408</v>
      </c>
      <c r="P164">
        <v>480</v>
      </c>
      <c r="Q164">
        <v>530</v>
      </c>
      <c r="R164">
        <v>591</v>
      </c>
      <c r="S164">
        <v>665</v>
      </c>
      <c r="T164">
        <v>733</v>
      </c>
      <c r="U164">
        <v>779</v>
      </c>
      <c r="V164">
        <v>830</v>
      </c>
      <c r="W164">
        <v>860</v>
      </c>
      <c r="X164">
        <v>889</v>
      </c>
      <c r="Y164">
        <v>910</v>
      </c>
      <c r="Z164">
        <v>934</v>
      </c>
      <c r="AA164">
        <v>950</v>
      </c>
      <c r="AB164">
        <v>962</v>
      </c>
      <c r="AC164">
        <v>973</v>
      </c>
      <c r="AD164">
        <v>982</v>
      </c>
      <c r="AE164">
        <v>986</v>
      </c>
      <c r="AF164">
        <v>987</v>
      </c>
      <c r="AG164">
        <v>988</v>
      </c>
      <c r="AH164">
        <v>989</v>
      </c>
      <c r="AI164">
        <v>989</v>
      </c>
      <c r="AJ164">
        <v>989</v>
      </c>
      <c r="AK164">
        <v>989</v>
      </c>
      <c r="AL164">
        <v>989</v>
      </c>
      <c r="AM164">
        <v>989</v>
      </c>
      <c r="AN164">
        <v>990</v>
      </c>
      <c r="AO164">
        <v>990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</row>
    <row r="165" spans="1:61" x14ac:dyDescent="0.35">
      <c r="A165" t="s">
        <v>168</v>
      </c>
      <c r="B165" t="s">
        <v>159</v>
      </c>
      <c r="C165">
        <v>2</v>
      </c>
      <c r="D165">
        <v>7</v>
      </c>
      <c r="E165">
        <v>18</v>
      </c>
      <c r="F165">
        <v>18</v>
      </c>
      <c r="G165">
        <v>36</v>
      </c>
      <c r="H165">
        <v>72</v>
      </c>
      <c r="I165">
        <v>109</v>
      </c>
      <c r="J165">
        <v>109</v>
      </c>
      <c r="K165">
        <v>162</v>
      </c>
      <c r="L165">
        <v>240</v>
      </c>
      <c r="M165">
        <v>286</v>
      </c>
      <c r="N165">
        <v>333</v>
      </c>
      <c r="O165">
        <v>391</v>
      </c>
      <c r="P165">
        <v>476</v>
      </c>
      <c r="Q165">
        <v>548</v>
      </c>
      <c r="R165">
        <v>600</v>
      </c>
      <c r="S165">
        <v>661</v>
      </c>
      <c r="T165">
        <v>698</v>
      </c>
      <c r="U165">
        <v>740</v>
      </c>
      <c r="V165">
        <v>771</v>
      </c>
      <c r="W165">
        <v>804</v>
      </c>
      <c r="X165">
        <v>844</v>
      </c>
      <c r="Y165">
        <v>872</v>
      </c>
      <c r="Z165">
        <v>900</v>
      </c>
      <c r="AA165">
        <v>913</v>
      </c>
      <c r="AB165">
        <v>925</v>
      </c>
      <c r="AC165">
        <v>930</v>
      </c>
      <c r="AD165">
        <v>933</v>
      </c>
      <c r="AE165">
        <v>934</v>
      </c>
      <c r="AF165">
        <v>934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935</v>
      </c>
      <c r="AO165">
        <v>935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</row>
    <row r="166" spans="1:61" x14ac:dyDescent="0.35">
      <c r="A166" t="s">
        <v>169</v>
      </c>
      <c r="B166" t="s">
        <v>159</v>
      </c>
      <c r="C166">
        <v>2</v>
      </c>
      <c r="D166">
        <v>6</v>
      </c>
      <c r="E166">
        <v>15</v>
      </c>
      <c r="F166">
        <v>27</v>
      </c>
      <c r="G166">
        <v>46</v>
      </c>
      <c r="H166">
        <v>75</v>
      </c>
      <c r="I166">
        <v>95</v>
      </c>
      <c r="J166">
        <v>130</v>
      </c>
      <c r="K166">
        <v>158</v>
      </c>
      <c r="L166">
        <v>184</v>
      </c>
      <c r="M166">
        <v>206</v>
      </c>
      <c r="N166">
        <v>230</v>
      </c>
      <c r="O166">
        <v>259</v>
      </c>
      <c r="P166">
        <v>275</v>
      </c>
      <c r="Q166">
        <v>307</v>
      </c>
      <c r="R166">
        <v>347</v>
      </c>
      <c r="S166">
        <v>386</v>
      </c>
      <c r="T166">
        <v>416</v>
      </c>
      <c r="U166">
        <v>444</v>
      </c>
      <c r="V166">
        <v>466</v>
      </c>
      <c r="W166">
        <v>487</v>
      </c>
      <c r="X166">
        <v>497</v>
      </c>
      <c r="Y166">
        <v>509</v>
      </c>
      <c r="Z166">
        <v>523</v>
      </c>
      <c r="AA166">
        <v>532</v>
      </c>
      <c r="AB166">
        <v>537</v>
      </c>
      <c r="AC166">
        <v>541</v>
      </c>
      <c r="AD166">
        <v>543</v>
      </c>
      <c r="AE166">
        <v>544</v>
      </c>
      <c r="AF166">
        <v>546</v>
      </c>
      <c r="AG166">
        <v>749</v>
      </c>
      <c r="AH166">
        <v>750</v>
      </c>
      <c r="AI166">
        <v>754</v>
      </c>
      <c r="AJ166">
        <v>755</v>
      </c>
      <c r="AK166">
        <v>756</v>
      </c>
      <c r="AL166">
        <v>756</v>
      </c>
      <c r="AM166">
        <v>756</v>
      </c>
      <c r="AN166">
        <v>756</v>
      </c>
      <c r="AO166">
        <v>756</v>
      </c>
      <c r="AP166">
        <v>758</v>
      </c>
      <c r="AQ166">
        <v>758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760</v>
      </c>
      <c r="BA166">
        <v>760</v>
      </c>
      <c r="BB166">
        <v>760</v>
      </c>
      <c r="BC166">
        <v>760</v>
      </c>
      <c r="BD166">
        <v>760</v>
      </c>
      <c r="BE166">
        <v>760</v>
      </c>
      <c r="BF166">
        <v>761</v>
      </c>
      <c r="BG166">
        <v>761</v>
      </c>
      <c r="BH166">
        <v>761</v>
      </c>
      <c r="BI166">
        <v>762</v>
      </c>
    </row>
    <row r="167" spans="1:61" x14ac:dyDescent="0.35">
      <c r="A167" t="s">
        <v>107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61</v>
      </c>
      <c r="T167">
        <v>61</v>
      </c>
      <c r="U167">
        <v>64</v>
      </c>
      <c r="V167">
        <v>135</v>
      </c>
      <c r="W167">
        <v>135</v>
      </c>
      <c r="X167">
        <v>175</v>
      </c>
      <c r="Y167">
        <v>175</v>
      </c>
      <c r="Z167">
        <v>218</v>
      </c>
      <c r="AA167">
        <v>285</v>
      </c>
      <c r="AB167">
        <v>355</v>
      </c>
      <c r="AC167">
        <v>454</v>
      </c>
      <c r="AD167">
        <v>542</v>
      </c>
      <c r="AE167">
        <v>621</v>
      </c>
      <c r="AF167">
        <v>634</v>
      </c>
      <c r="AG167">
        <v>634</v>
      </c>
      <c r="AH167">
        <v>634</v>
      </c>
      <c r="AI167">
        <v>691</v>
      </c>
      <c r="AJ167">
        <v>691</v>
      </c>
      <c r="AK167">
        <v>691</v>
      </c>
      <c r="AL167">
        <v>705</v>
      </c>
      <c r="AM167">
        <v>705</v>
      </c>
      <c r="AN167">
        <v>705</v>
      </c>
      <c r="AO167">
        <v>705</v>
      </c>
      <c r="AP167">
        <v>705</v>
      </c>
      <c r="AQ167">
        <v>705</v>
      </c>
      <c r="AR167">
        <v>706</v>
      </c>
      <c r="AS167">
        <v>706</v>
      </c>
      <c r="AT167">
        <v>706</v>
      </c>
      <c r="AU167">
        <v>696</v>
      </c>
      <c r="AV167">
        <v>696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712</v>
      </c>
      <c r="BH167">
        <v>712</v>
      </c>
      <c r="BI167">
        <v>712</v>
      </c>
    </row>
    <row r="168" spans="1:61" x14ac:dyDescent="0.35">
      <c r="A168" t="s">
        <v>171</v>
      </c>
      <c r="B168" t="s">
        <v>159</v>
      </c>
      <c r="C168">
        <v>1</v>
      </c>
      <c r="D168">
        <v>5</v>
      </c>
      <c r="E168">
        <v>9</v>
      </c>
      <c r="F168">
        <v>18</v>
      </c>
      <c r="G168">
        <v>33</v>
      </c>
      <c r="H168">
        <v>47</v>
      </c>
      <c r="I168">
        <v>70</v>
      </c>
      <c r="J168">
        <v>99</v>
      </c>
      <c r="K168">
        <v>129</v>
      </c>
      <c r="L168">
        <v>168</v>
      </c>
      <c r="M168">
        <v>202</v>
      </c>
      <c r="N168">
        <v>236</v>
      </c>
      <c r="O168">
        <v>271</v>
      </c>
      <c r="P168">
        <v>308</v>
      </c>
      <c r="Q168">
        <v>341</v>
      </c>
      <c r="R168">
        <v>373</v>
      </c>
      <c r="S168">
        <v>408</v>
      </c>
      <c r="T168">
        <v>439</v>
      </c>
      <c r="U168">
        <v>468</v>
      </c>
      <c r="V168">
        <v>492</v>
      </c>
      <c r="W168">
        <v>515</v>
      </c>
      <c r="X168">
        <v>543</v>
      </c>
      <c r="Y168">
        <v>570</v>
      </c>
      <c r="Z168">
        <v>593</v>
      </c>
      <c r="AA168">
        <v>604</v>
      </c>
      <c r="AB168">
        <v>617</v>
      </c>
      <c r="AC168">
        <v>626</v>
      </c>
      <c r="AD168">
        <v>629</v>
      </c>
      <c r="AE168">
        <v>631</v>
      </c>
      <c r="AF168">
        <v>631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</row>
    <row r="169" spans="1:61" x14ac:dyDescent="0.35">
      <c r="A169" t="s">
        <v>172</v>
      </c>
      <c r="B169" t="s">
        <v>159</v>
      </c>
      <c r="C169">
        <v>6</v>
      </c>
      <c r="D169">
        <v>9</v>
      </c>
      <c r="E169">
        <v>27</v>
      </c>
      <c r="F169">
        <v>57</v>
      </c>
      <c r="G169">
        <v>75</v>
      </c>
      <c r="H169">
        <v>110</v>
      </c>
      <c r="I169">
        <v>132</v>
      </c>
      <c r="J169">
        <v>147</v>
      </c>
      <c r="K169">
        <v>182</v>
      </c>
      <c r="L169">
        <v>211</v>
      </c>
      <c r="M169">
        <v>247</v>
      </c>
      <c r="N169">
        <v>300</v>
      </c>
      <c r="O169">
        <v>337</v>
      </c>
      <c r="P169">
        <v>366</v>
      </c>
      <c r="Q169">
        <v>389</v>
      </c>
      <c r="R169">
        <v>411</v>
      </c>
      <c r="S169">
        <v>426</v>
      </c>
      <c r="T169">
        <v>428</v>
      </c>
      <c r="U169">
        <v>468</v>
      </c>
      <c r="V169">
        <v>486</v>
      </c>
      <c r="W169">
        <v>505</v>
      </c>
      <c r="X169">
        <v>518</v>
      </c>
      <c r="Y169">
        <v>529</v>
      </c>
      <c r="Z169">
        <v>537</v>
      </c>
      <c r="AA169">
        <v>544</v>
      </c>
      <c r="AB169">
        <v>551</v>
      </c>
      <c r="AC169">
        <v>553</v>
      </c>
      <c r="AD169">
        <v>555</v>
      </c>
      <c r="AE169">
        <v>560</v>
      </c>
      <c r="AF169">
        <v>567</v>
      </c>
      <c r="AG169">
        <v>572</v>
      </c>
      <c r="AH169">
        <v>573</v>
      </c>
      <c r="AI169">
        <v>575</v>
      </c>
      <c r="AJ169">
        <v>576</v>
      </c>
      <c r="AK169">
        <v>576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</row>
    <row r="170" spans="1:61" x14ac:dyDescent="0.35">
      <c r="A170" t="s">
        <v>173</v>
      </c>
      <c r="B170" t="s">
        <v>159</v>
      </c>
      <c r="C170">
        <v>5</v>
      </c>
      <c r="D170">
        <v>8</v>
      </c>
      <c r="E170">
        <v>15</v>
      </c>
      <c r="F170">
        <v>28</v>
      </c>
      <c r="G170">
        <v>44</v>
      </c>
      <c r="H170">
        <v>69</v>
      </c>
      <c r="I170">
        <v>90</v>
      </c>
      <c r="J170">
        <v>108</v>
      </c>
      <c r="K170">
        <v>142</v>
      </c>
      <c r="L170">
        <v>177</v>
      </c>
      <c r="M170">
        <v>207</v>
      </c>
      <c r="N170">
        <v>231</v>
      </c>
      <c r="O170">
        <v>254</v>
      </c>
      <c r="P170">
        <v>282</v>
      </c>
      <c r="Q170">
        <v>301</v>
      </c>
      <c r="R170">
        <v>321</v>
      </c>
      <c r="S170">
        <v>344</v>
      </c>
      <c r="T170">
        <v>364</v>
      </c>
      <c r="U170">
        <v>386</v>
      </c>
      <c r="V170">
        <v>405</v>
      </c>
      <c r="W170">
        <v>417</v>
      </c>
      <c r="X170">
        <v>436</v>
      </c>
      <c r="Y170">
        <v>451</v>
      </c>
      <c r="Z170">
        <v>463</v>
      </c>
      <c r="AA170">
        <v>470</v>
      </c>
      <c r="AB170">
        <v>481</v>
      </c>
      <c r="AC170">
        <v>495</v>
      </c>
      <c r="AD170">
        <v>508</v>
      </c>
      <c r="AE170">
        <v>514</v>
      </c>
      <c r="AF170">
        <v>520</v>
      </c>
      <c r="AG170">
        <v>525</v>
      </c>
      <c r="AH170">
        <v>526</v>
      </c>
      <c r="AI170">
        <v>526</v>
      </c>
      <c r="AJ170">
        <v>527</v>
      </c>
      <c r="AK170">
        <v>529</v>
      </c>
      <c r="AL170">
        <v>531</v>
      </c>
      <c r="AM170">
        <v>534</v>
      </c>
      <c r="AN170">
        <v>538</v>
      </c>
      <c r="AO170">
        <v>538</v>
      </c>
      <c r="AP170">
        <v>538</v>
      </c>
      <c r="AQ170">
        <v>538</v>
      </c>
      <c r="AR170">
        <v>538</v>
      </c>
      <c r="AS170">
        <v>538</v>
      </c>
      <c r="AT170">
        <v>539</v>
      </c>
      <c r="AU170">
        <v>539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540</v>
      </c>
      <c r="BG170">
        <v>540</v>
      </c>
      <c r="BH170">
        <v>540</v>
      </c>
      <c r="BI170">
        <v>541</v>
      </c>
    </row>
    <row r="171" spans="1:61" x14ac:dyDescent="0.35">
      <c r="A171" t="s">
        <v>174</v>
      </c>
      <c r="B171" t="s">
        <v>159</v>
      </c>
      <c r="C171">
        <v>0</v>
      </c>
      <c r="D171">
        <v>2</v>
      </c>
      <c r="E171">
        <v>4</v>
      </c>
      <c r="F171">
        <v>9</v>
      </c>
      <c r="G171">
        <v>15</v>
      </c>
      <c r="H171">
        <v>21</v>
      </c>
      <c r="I171">
        <v>33</v>
      </c>
      <c r="J171">
        <v>38</v>
      </c>
      <c r="K171">
        <v>44</v>
      </c>
      <c r="L171">
        <v>59</v>
      </c>
      <c r="M171">
        <v>80</v>
      </c>
      <c r="N171">
        <v>95</v>
      </c>
      <c r="O171">
        <v>121</v>
      </c>
      <c r="P171">
        <v>155</v>
      </c>
      <c r="Q171">
        <v>190</v>
      </c>
      <c r="R171">
        <v>227</v>
      </c>
      <c r="S171">
        <v>277</v>
      </c>
      <c r="T171">
        <v>295</v>
      </c>
      <c r="U171">
        <v>307</v>
      </c>
      <c r="V171">
        <v>331</v>
      </c>
      <c r="W171">
        <v>360</v>
      </c>
      <c r="X171">
        <v>378</v>
      </c>
      <c r="Y171">
        <v>395</v>
      </c>
      <c r="Z171">
        <v>419</v>
      </c>
      <c r="AA171">
        <v>425</v>
      </c>
      <c r="AB171">
        <v>445</v>
      </c>
      <c r="AC171">
        <v>457</v>
      </c>
      <c r="AD171">
        <v>464</v>
      </c>
      <c r="AE171">
        <v>470</v>
      </c>
      <c r="AF171">
        <v>476</v>
      </c>
      <c r="AG171">
        <v>479</v>
      </c>
      <c r="AH171">
        <v>479</v>
      </c>
      <c r="AI171">
        <v>480</v>
      </c>
      <c r="AJ171">
        <v>480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481</v>
      </c>
      <c r="AU171">
        <v>481</v>
      </c>
      <c r="AV171">
        <v>481</v>
      </c>
      <c r="AW171">
        <v>481</v>
      </c>
      <c r="AX171">
        <v>481</v>
      </c>
      <c r="AY171">
        <v>481</v>
      </c>
      <c r="AZ171">
        <v>482</v>
      </c>
      <c r="BA171">
        <v>482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483</v>
      </c>
      <c r="BI171">
        <v>484</v>
      </c>
    </row>
    <row r="172" spans="1:61" x14ac:dyDescent="0.35">
      <c r="A172" t="s">
        <v>175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3</v>
      </c>
      <c r="AP172">
        <v>4</v>
      </c>
      <c r="AQ172">
        <v>4</v>
      </c>
      <c r="AR172">
        <v>6</v>
      </c>
      <c r="AS172">
        <v>10</v>
      </c>
      <c r="AT172">
        <v>10</v>
      </c>
      <c r="AU172">
        <v>23</v>
      </c>
      <c r="AV172">
        <v>23</v>
      </c>
      <c r="AW172">
        <v>35</v>
      </c>
      <c r="AX172">
        <v>90</v>
      </c>
      <c r="AY172">
        <v>262</v>
      </c>
      <c r="AZ172">
        <v>442</v>
      </c>
      <c r="BA172">
        <v>615</v>
      </c>
      <c r="BB172">
        <v>801</v>
      </c>
      <c r="BC172">
        <v>827</v>
      </c>
      <c r="BD172">
        <v>864</v>
      </c>
      <c r="BE172">
        <v>914</v>
      </c>
      <c r="BF172">
        <v>977</v>
      </c>
      <c r="BG172">
        <v>1057</v>
      </c>
      <c r="BH172">
        <v>1151</v>
      </c>
      <c r="BI172">
        <v>1255</v>
      </c>
    </row>
    <row r="173" spans="1:61" x14ac:dyDescent="0.35">
      <c r="A173" t="s">
        <v>176</v>
      </c>
      <c r="B173" t="s">
        <v>159</v>
      </c>
      <c r="C173">
        <v>14</v>
      </c>
      <c r="D173">
        <v>22</v>
      </c>
      <c r="E173">
        <v>36</v>
      </c>
      <c r="F173">
        <v>41</v>
      </c>
      <c r="G173">
        <v>68</v>
      </c>
      <c r="H173">
        <v>80</v>
      </c>
      <c r="I173">
        <v>91</v>
      </c>
      <c r="J173">
        <v>111</v>
      </c>
      <c r="K173">
        <v>114</v>
      </c>
      <c r="L173">
        <v>139</v>
      </c>
      <c r="M173">
        <v>168</v>
      </c>
      <c r="N173">
        <v>191</v>
      </c>
      <c r="O173">
        <v>212</v>
      </c>
      <c r="P173">
        <v>228</v>
      </c>
      <c r="Q173">
        <v>253</v>
      </c>
      <c r="R173">
        <v>274</v>
      </c>
      <c r="S173">
        <v>297</v>
      </c>
      <c r="T173">
        <v>315</v>
      </c>
      <c r="U173">
        <v>326</v>
      </c>
      <c r="V173">
        <v>337</v>
      </c>
      <c r="W173">
        <v>342</v>
      </c>
      <c r="X173">
        <v>352</v>
      </c>
      <c r="Y173">
        <v>366</v>
      </c>
      <c r="Z173">
        <v>372</v>
      </c>
      <c r="AA173">
        <v>375</v>
      </c>
      <c r="AB173">
        <v>380</v>
      </c>
      <c r="AC173">
        <v>381</v>
      </c>
      <c r="AD173">
        <v>387</v>
      </c>
      <c r="AE173">
        <v>393</v>
      </c>
      <c r="AF173">
        <v>395</v>
      </c>
      <c r="AG173">
        <v>396</v>
      </c>
      <c r="AH173">
        <v>399</v>
      </c>
      <c r="AI173">
        <v>399</v>
      </c>
      <c r="AJ173">
        <v>399</v>
      </c>
      <c r="AK173">
        <v>400</v>
      </c>
      <c r="AL173">
        <v>400</v>
      </c>
      <c r="AM173">
        <v>410</v>
      </c>
      <c r="AN173">
        <v>410</v>
      </c>
      <c r="AO173">
        <v>411</v>
      </c>
      <c r="AP173">
        <v>413</v>
      </c>
      <c r="AQ173">
        <v>414</v>
      </c>
      <c r="AR173">
        <v>414</v>
      </c>
      <c r="AS173">
        <v>418</v>
      </c>
      <c r="AT173">
        <v>418</v>
      </c>
      <c r="AU173">
        <v>422</v>
      </c>
      <c r="AV173">
        <v>426</v>
      </c>
      <c r="AW173">
        <v>428</v>
      </c>
      <c r="AX173">
        <v>428</v>
      </c>
      <c r="AY173">
        <v>429</v>
      </c>
      <c r="AZ173">
        <v>435</v>
      </c>
      <c r="BA173">
        <v>435</v>
      </c>
      <c r="BB173">
        <v>436</v>
      </c>
      <c r="BC173">
        <v>437</v>
      </c>
      <c r="BD173">
        <v>442</v>
      </c>
      <c r="BE173">
        <v>452</v>
      </c>
      <c r="BF173">
        <v>456</v>
      </c>
      <c r="BG173">
        <v>469</v>
      </c>
      <c r="BH173">
        <v>480</v>
      </c>
      <c r="BI173">
        <v>491</v>
      </c>
    </row>
    <row r="174" spans="1:61" x14ac:dyDescent="0.35">
      <c r="A174" t="s">
        <v>177</v>
      </c>
      <c r="B174" t="s">
        <v>159</v>
      </c>
      <c r="C174">
        <v>9</v>
      </c>
      <c r="D174">
        <v>16</v>
      </c>
      <c r="E174">
        <v>20</v>
      </c>
      <c r="F174">
        <v>33</v>
      </c>
      <c r="G174">
        <v>40</v>
      </c>
      <c r="H174">
        <v>53</v>
      </c>
      <c r="I174">
        <v>66</v>
      </c>
      <c r="J174">
        <v>96</v>
      </c>
      <c r="K174">
        <v>112</v>
      </c>
      <c r="L174">
        <v>135</v>
      </c>
      <c r="M174">
        <v>169</v>
      </c>
      <c r="N174">
        <v>182</v>
      </c>
      <c r="O174">
        <v>203</v>
      </c>
      <c r="P174">
        <v>219</v>
      </c>
      <c r="Q174">
        <v>243</v>
      </c>
      <c r="R174">
        <v>257</v>
      </c>
      <c r="S174">
        <v>277</v>
      </c>
      <c r="T174">
        <v>286</v>
      </c>
      <c r="U174">
        <v>293</v>
      </c>
      <c r="V174">
        <v>299</v>
      </c>
      <c r="W174">
        <v>303</v>
      </c>
      <c r="X174">
        <v>311</v>
      </c>
      <c r="Y174">
        <v>315</v>
      </c>
      <c r="Z174">
        <v>318</v>
      </c>
      <c r="AA174">
        <v>326</v>
      </c>
      <c r="AB174">
        <v>328</v>
      </c>
      <c r="AC174">
        <v>333</v>
      </c>
      <c r="AD174">
        <v>333</v>
      </c>
      <c r="AE174">
        <v>333</v>
      </c>
      <c r="AF174">
        <v>334</v>
      </c>
      <c r="AG174">
        <v>334</v>
      </c>
      <c r="AH174">
        <v>335</v>
      </c>
      <c r="AI174">
        <v>335</v>
      </c>
      <c r="AJ174">
        <v>335</v>
      </c>
      <c r="AK174">
        <v>336</v>
      </c>
      <c r="AL174">
        <v>337</v>
      </c>
      <c r="AM174">
        <v>337</v>
      </c>
      <c r="AN174">
        <v>337</v>
      </c>
      <c r="AO174">
        <v>337</v>
      </c>
      <c r="AP174">
        <v>337</v>
      </c>
      <c r="AQ174">
        <v>337</v>
      </c>
      <c r="AR174">
        <v>338</v>
      </c>
      <c r="AS174">
        <v>338</v>
      </c>
      <c r="AT174">
        <v>339</v>
      </c>
      <c r="AU174">
        <v>342</v>
      </c>
      <c r="AV174">
        <v>342</v>
      </c>
      <c r="AW174">
        <v>342</v>
      </c>
      <c r="AX174">
        <v>342</v>
      </c>
      <c r="AY174">
        <v>344</v>
      </c>
      <c r="AZ174">
        <v>344</v>
      </c>
      <c r="BA174">
        <v>344</v>
      </c>
      <c r="BB174">
        <v>346</v>
      </c>
      <c r="BC174">
        <v>353</v>
      </c>
      <c r="BD174">
        <v>353</v>
      </c>
      <c r="BE174">
        <v>355</v>
      </c>
      <c r="BF174">
        <v>358</v>
      </c>
      <c r="BG174">
        <v>361</v>
      </c>
      <c r="BH174">
        <v>363</v>
      </c>
      <c r="BI174">
        <v>371</v>
      </c>
    </row>
    <row r="175" spans="1:61" x14ac:dyDescent="0.35">
      <c r="A175" t="s">
        <v>178</v>
      </c>
      <c r="B175" t="s">
        <v>159</v>
      </c>
      <c r="C175">
        <v>1</v>
      </c>
      <c r="D175">
        <v>1</v>
      </c>
      <c r="E175">
        <v>2</v>
      </c>
      <c r="F175">
        <v>8</v>
      </c>
      <c r="G175">
        <v>13</v>
      </c>
      <c r="H175">
        <v>18</v>
      </c>
      <c r="I175">
        <v>33</v>
      </c>
      <c r="J175">
        <v>48</v>
      </c>
      <c r="K175">
        <v>65</v>
      </c>
      <c r="L175">
        <v>82</v>
      </c>
      <c r="M175">
        <v>96</v>
      </c>
      <c r="N175">
        <v>104</v>
      </c>
      <c r="O175">
        <v>113</v>
      </c>
      <c r="P175">
        <v>126</v>
      </c>
      <c r="Q175">
        <v>135</v>
      </c>
      <c r="R175">
        <v>157</v>
      </c>
      <c r="S175">
        <v>172</v>
      </c>
      <c r="T175">
        <v>195</v>
      </c>
      <c r="U175">
        <v>206</v>
      </c>
      <c r="V175">
        <v>218</v>
      </c>
      <c r="W175">
        <v>239</v>
      </c>
      <c r="X175">
        <v>251</v>
      </c>
      <c r="Y175">
        <v>265</v>
      </c>
      <c r="Z175">
        <v>283</v>
      </c>
      <c r="AA175">
        <v>291</v>
      </c>
      <c r="AB175">
        <v>300</v>
      </c>
      <c r="AC175">
        <v>301</v>
      </c>
      <c r="AD175">
        <v>306</v>
      </c>
      <c r="AE175">
        <v>306</v>
      </c>
      <c r="AF175">
        <v>307</v>
      </c>
      <c r="AG175">
        <v>308</v>
      </c>
      <c r="AH175">
        <v>309</v>
      </c>
      <c r="AI175">
        <v>311</v>
      </c>
      <c r="AJ175">
        <v>311</v>
      </c>
      <c r="AK175">
        <v>311</v>
      </c>
      <c r="AL175">
        <v>312</v>
      </c>
      <c r="AM175">
        <v>317</v>
      </c>
      <c r="AN175">
        <v>318</v>
      </c>
      <c r="AO175">
        <v>318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</row>
    <row r="176" spans="1:61" x14ac:dyDescent="0.35">
      <c r="A176" t="s">
        <v>179</v>
      </c>
      <c r="B176" t="s">
        <v>159</v>
      </c>
      <c r="C176">
        <v>1</v>
      </c>
      <c r="D176">
        <v>5</v>
      </c>
      <c r="E176">
        <v>10</v>
      </c>
      <c r="F176">
        <v>18</v>
      </c>
      <c r="G176">
        <v>35</v>
      </c>
      <c r="H176">
        <v>59</v>
      </c>
      <c r="I176">
        <v>80</v>
      </c>
      <c r="J176">
        <v>84</v>
      </c>
      <c r="K176">
        <v>101</v>
      </c>
      <c r="L176">
        <v>120</v>
      </c>
      <c r="M176">
        <v>144</v>
      </c>
      <c r="N176">
        <v>159</v>
      </c>
      <c r="O176">
        <v>179</v>
      </c>
      <c r="P176">
        <v>194</v>
      </c>
      <c r="Q176">
        <v>205</v>
      </c>
      <c r="R176">
        <v>215</v>
      </c>
      <c r="S176">
        <v>224</v>
      </c>
      <c r="T176">
        <v>239</v>
      </c>
      <c r="U176">
        <v>250</v>
      </c>
      <c r="V176">
        <v>261</v>
      </c>
      <c r="W176">
        <v>267</v>
      </c>
      <c r="X176">
        <v>272</v>
      </c>
      <c r="Y176">
        <v>279</v>
      </c>
      <c r="Z176">
        <v>281</v>
      </c>
      <c r="AA176">
        <v>285</v>
      </c>
      <c r="AB176">
        <v>287</v>
      </c>
      <c r="AC176">
        <v>290</v>
      </c>
      <c r="AD176">
        <v>292</v>
      </c>
      <c r="AE176">
        <v>293</v>
      </c>
      <c r="AF176">
        <v>293</v>
      </c>
      <c r="AG176">
        <v>293</v>
      </c>
      <c r="AH176">
        <v>293</v>
      </c>
      <c r="AI176">
        <v>293</v>
      </c>
      <c r="AJ176">
        <v>293</v>
      </c>
      <c r="AK176">
        <v>294</v>
      </c>
      <c r="AL176">
        <v>294</v>
      </c>
      <c r="AM176">
        <v>296</v>
      </c>
      <c r="AN176">
        <v>296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299</v>
      </c>
    </row>
    <row r="177" spans="1:61" x14ac:dyDescent="0.35">
      <c r="A177" t="s">
        <v>180</v>
      </c>
      <c r="B177" t="s">
        <v>159</v>
      </c>
      <c r="C177">
        <v>2</v>
      </c>
      <c r="D177">
        <v>5</v>
      </c>
      <c r="E177">
        <v>23</v>
      </c>
      <c r="F177">
        <v>23</v>
      </c>
      <c r="G177">
        <v>36</v>
      </c>
      <c r="H177">
        <v>46</v>
      </c>
      <c r="I177">
        <v>51</v>
      </c>
      <c r="J177">
        <v>58</v>
      </c>
      <c r="K177">
        <v>78</v>
      </c>
      <c r="L177">
        <v>87</v>
      </c>
      <c r="M177">
        <v>100</v>
      </c>
      <c r="N177">
        <v>111</v>
      </c>
      <c r="O177">
        <v>127</v>
      </c>
      <c r="P177">
        <v>139</v>
      </c>
      <c r="Q177">
        <v>150</v>
      </c>
      <c r="R177">
        <v>168</v>
      </c>
      <c r="S177">
        <v>172</v>
      </c>
      <c r="T177">
        <v>183</v>
      </c>
      <c r="U177">
        <v>195</v>
      </c>
      <c r="V177">
        <v>210</v>
      </c>
      <c r="W177">
        <v>215</v>
      </c>
      <c r="X177">
        <v>222</v>
      </c>
      <c r="Y177">
        <v>222</v>
      </c>
      <c r="Z177">
        <v>226</v>
      </c>
      <c r="AA177">
        <v>235</v>
      </c>
      <c r="AB177">
        <v>237</v>
      </c>
      <c r="AC177">
        <v>238</v>
      </c>
      <c r="AD177">
        <v>242</v>
      </c>
      <c r="AE177">
        <v>244</v>
      </c>
      <c r="AF177">
        <v>245</v>
      </c>
      <c r="AG177">
        <v>246</v>
      </c>
      <c r="AH177">
        <v>249</v>
      </c>
      <c r="AI177">
        <v>249</v>
      </c>
      <c r="AJ177">
        <v>251</v>
      </c>
      <c r="AK177">
        <v>252</v>
      </c>
      <c r="AL177">
        <v>252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253</v>
      </c>
      <c r="BG177">
        <v>253</v>
      </c>
      <c r="BH177">
        <v>253</v>
      </c>
      <c r="BI177">
        <v>254</v>
      </c>
    </row>
    <row r="178" spans="1:61" x14ac:dyDescent="0.35">
      <c r="A178" t="s">
        <v>181</v>
      </c>
      <c r="B178" t="s">
        <v>159</v>
      </c>
      <c r="C178">
        <v>0</v>
      </c>
      <c r="D178">
        <v>3</v>
      </c>
      <c r="E178">
        <v>5</v>
      </c>
      <c r="F178">
        <v>15</v>
      </c>
      <c r="G178">
        <v>22</v>
      </c>
      <c r="H178">
        <v>35</v>
      </c>
      <c r="I178">
        <v>46</v>
      </c>
      <c r="J178">
        <v>56</v>
      </c>
      <c r="K178">
        <v>63</v>
      </c>
      <c r="L178">
        <v>87</v>
      </c>
      <c r="M178">
        <v>101</v>
      </c>
      <c r="N178">
        <v>116</v>
      </c>
      <c r="O178">
        <v>128</v>
      </c>
      <c r="P178">
        <v>142</v>
      </c>
      <c r="Q178">
        <v>165</v>
      </c>
      <c r="R178">
        <v>173</v>
      </c>
      <c r="S178">
        <v>184</v>
      </c>
      <c r="T178">
        <v>195</v>
      </c>
      <c r="U178">
        <v>208</v>
      </c>
      <c r="V178">
        <v>213</v>
      </c>
      <c r="W178">
        <v>219</v>
      </c>
      <c r="X178">
        <v>225</v>
      </c>
      <c r="Y178">
        <v>229</v>
      </c>
      <c r="Z178">
        <v>230</v>
      </c>
      <c r="AA178">
        <v>232</v>
      </c>
      <c r="AB178">
        <v>236</v>
      </c>
      <c r="AC178">
        <v>240</v>
      </c>
      <c r="AD178">
        <v>240</v>
      </c>
      <c r="AE178">
        <v>242</v>
      </c>
      <c r="AF178">
        <v>245</v>
      </c>
      <c r="AG178">
        <v>245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246</v>
      </c>
      <c r="BG178">
        <v>246</v>
      </c>
      <c r="BH178">
        <v>246</v>
      </c>
      <c r="BI178">
        <v>247</v>
      </c>
    </row>
    <row r="179" spans="1:61" x14ac:dyDescent="0.35">
      <c r="A179" t="s">
        <v>182</v>
      </c>
      <c r="B179" t="s">
        <v>159</v>
      </c>
      <c r="C179">
        <v>1</v>
      </c>
      <c r="D179">
        <v>2</v>
      </c>
      <c r="E179">
        <v>5</v>
      </c>
      <c r="F179">
        <v>11</v>
      </c>
      <c r="G179">
        <v>16</v>
      </c>
      <c r="H179">
        <v>26</v>
      </c>
      <c r="I179">
        <v>44</v>
      </c>
      <c r="J179">
        <v>55</v>
      </c>
      <c r="K179">
        <v>70</v>
      </c>
      <c r="L179">
        <v>83</v>
      </c>
      <c r="M179">
        <v>93</v>
      </c>
      <c r="N179">
        <v>105</v>
      </c>
      <c r="O179">
        <v>117</v>
      </c>
      <c r="P179">
        <v>122</v>
      </c>
      <c r="Q179">
        <v>128</v>
      </c>
      <c r="R179">
        <v>133</v>
      </c>
      <c r="S179">
        <v>138</v>
      </c>
      <c r="T179">
        <v>138</v>
      </c>
      <c r="U179">
        <v>141</v>
      </c>
      <c r="V179">
        <v>149</v>
      </c>
      <c r="W179">
        <v>153</v>
      </c>
      <c r="X179">
        <v>154</v>
      </c>
      <c r="Y179">
        <v>156</v>
      </c>
      <c r="Z179">
        <v>162</v>
      </c>
      <c r="AA179">
        <v>168</v>
      </c>
      <c r="AB179">
        <v>171</v>
      </c>
      <c r="AC179">
        <v>171</v>
      </c>
      <c r="AD179">
        <v>172</v>
      </c>
      <c r="AE179">
        <v>172</v>
      </c>
      <c r="AF179">
        <v>174</v>
      </c>
      <c r="AG179">
        <v>174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176</v>
      </c>
      <c r="BF179">
        <v>176</v>
      </c>
      <c r="BG179">
        <v>176</v>
      </c>
      <c r="BH179">
        <v>176</v>
      </c>
      <c r="BI179">
        <v>176</v>
      </c>
    </row>
    <row r="180" spans="1:61" x14ac:dyDescent="0.35">
      <c r="A180" t="s">
        <v>183</v>
      </c>
      <c r="B180" t="s">
        <v>159</v>
      </c>
      <c r="C180">
        <v>4</v>
      </c>
      <c r="D180">
        <v>5</v>
      </c>
      <c r="E180">
        <v>8</v>
      </c>
      <c r="F180">
        <v>19</v>
      </c>
      <c r="G180">
        <v>22</v>
      </c>
      <c r="H180">
        <v>33</v>
      </c>
      <c r="I180">
        <v>40</v>
      </c>
      <c r="J180">
        <v>43</v>
      </c>
      <c r="K180">
        <v>46</v>
      </c>
      <c r="L180">
        <v>52</v>
      </c>
      <c r="M180">
        <v>62</v>
      </c>
      <c r="N180">
        <v>64</v>
      </c>
      <c r="O180">
        <v>72</v>
      </c>
      <c r="P180">
        <v>80</v>
      </c>
      <c r="Q180">
        <v>99</v>
      </c>
      <c r="R180">
        <v>106</v>
      </c>
      <c r="S180">
        <v>117</v>
      </c>
      <c r="T180">
        <v>124</v>
      </c>
      <c r="U180">
        <v>131</v>
      </c>
      <c r="V180">
        <v>138</v>
      </c>
      <c r="W180">
        <v>144</v>
      </c>
      <c r="X180">
        <v>157</v>
      </c>
      <c r="Y180">
        <v>157</v>
      </c>
      <c r="Z180">
        <v>159</v>
      </c>
      <c r="AA180">
        <v>162</v>
      </c>
      <c r="AB180">
        <v>162</v>
      </c>
      <c r="AC180">
        <v>163</v>
      </c>
      <c r="AD180">
        <v>163</v>
      </c>
      <c r="AE180">
        <v>168</v>
      </c>
      <c r="AF180">
        <v>168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</row>
    <row r="181" spans="1:61" x14ac:dyDescent="0.35">
      <c r="A181" t="s">
        <v>184</v>
      </c>
      <c r="B181" t="s">
        <v>159</v>
      </c>
      <c r="C181">
        <v>1</v>
      </c>
      <c r="D181">
        <v>3</v>
      </c>
      <c r="E181">
        <v>3</v>
      </c>
      <c r="F181">
        <v>4</v>
      </c>
      <c r="G181">
        <v>5</v>
      </c>
      <c r="H181">
        <v>7</v>
      </c>
      <c r="I181">
        <v>9</v>
      </c>
      <c r="J181">
        <v>9</v>
      </c>
      <c r="K181">
        <v>12</v>
      </c>
      <c r="L181">
        <v>29</v>
      </c>
      <c r="M181">
        <v>29</v>
      </c>
      <c r="N181">
        <v>38</v>
      </c>
      <c r="O181">
        <v>46</v>
      </c>
      <c r="P181">
        <v>58</v>
      </c>
      <c r="Q181">
        <v>64</v>
      </c>
      <c r="R181">
        <v>71</v>
      </c>
      <c r="S181">
        <v>81</v>
      </c>
      <c r="T181">
        <v>89</v>
      </c>
      <c r="U181">
        <v>99</v>
      </c>
      <c r="V181">
        <v>109</v>
      </c>
      <c r="W181">
        <v>127</v>
      </c>
      <c r="X181">
        <v>133</v>
      </c>
      <c r="Y181">
        <v>135</v>
      </c>
      <c r="Z181">
        <v>140</v>
      </c>
      <c r="AA181">
        <v>143</v>
      </c>
      <c r="AB181">
        <v>144</v>
      </c>
      <c r="AC181">
        <v>146</v>
      </c>
      <c r="AD181">
        <v>146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147</v>
      </c>
      <c r="BG181">
        <v>146</v>
      </c>
      <c r="BH181">
        <v>146</v>
      </c>
      <c r="BI181">
        <v>146</v>
      </c>
    </row>
    <row r="182" spans="1:61" x14ac:dyDescent="0.35">
      <c r="A182" t="s">
        <v>185</v>
      </c>
      <c r="B182" t="s">
        <v>159</v>
      </c>
      <c r="C182">
        <v>4</v>
      </c>
      <c r="D182">
        <v>4</v>
      </c>
      <c r="E182">
        <v>8</v>
      </c>
      <c r="F182">
        <v>10</v>
      </c>
      <c r="G182">
        <v>14</v>
      </c>
      <c r="H182">
        <v>23</v>
      </c>
      <c r="I182">
        <v>24</v>
      </c>
      <c r="J182">
        <v>27</v>
      </c>
      <c r="K182">
        <v>31</v>
      </c>
      <c r="L182">
        <v>32</v>
      </c>
      <c r="M182">
        <v>41</v>
      </c>
      <c r="N182">
        <v>48</v>
      </c>
      <c r="O182">
        <v>60</v>
      </c>
      <c r="P182">
        <v>67</v>
      </c>
      <c r="Q182">
        <v>69</v>
      </c>
      <c r="R182">
        <v>79</v>
      </c>
      <c r="S182">
        <v>81</v>
      </c>
      <c r="T182">
        <v>88</v>
      </c>
      <c r="U182">
        <v>91</v>
      </c>
      <c r="V182">
        <v>95</v>
      </c>
      <c r="W182">
        <v>106</v>
      </c>
      <c r="X182">
        <v>112</v>
      </c>
      <c r="Y182">
        <v>119</v>
      </c>
      <c r="Z182">
        <v>120</v>
      </c>
      <c r="AA182">
        <v>122</v>
      </c>
      <c r="AB182">
        <v>124</v>
      </c>
      <c r="AC182">
        <v>125</v>
      </c>
      <c r="AD182">
        <v>128</v>
      </c>
      <c r="AE182">
        <v>130</v>
      </c>
      <c r="AF182">
        <v>131</v>
      </c>
      <c r="AG182">
        <v>132</v>
      </c>
      <c r="AH182">
        <v>135</v>
      </c>
      <c r="AI182">
        <v>135</v>
      </c>
      <c r="AJ182">
        <v>135</v>
      </c>
      <c r="AK182">
        <v>135</v>
      </c>
      <c r="AL182">
        <v>135</v>
      </c>
      <c r="AM182">
        <v>136</v>
      </c>
      <c r="AN182">
        <v>136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137</v>
      </c>
      <c r="BI182">
        <v>137</v>
      </c>
    </row>
    <row r="183" spans="1:61" x14ac:dyDescent="0.35">
      <c r="A183" t="s">
        <v>186</v>
      </c>
      <c r="B183" t="s">
        <v>159</v>
      </c>
      <c r="C183">
        <v>1</v>
      </c>
      <c r="D183">
        <v>1</v>
      </c>
      <c r="E183">
        <v>1</v>
      </c>
      <c r="F183">
        <v>6</v>
      </c>
      <c r="G183">
        <v>9</v>
      </c>
      <c r="H183">
        <v>13</v>
      </c>
      <c r="I183">
        <v>27</v>
      </c>
      <c r="J183">
        <v>27</v>
      </c>
      <c r="K183">
        <v>35</v>
      </c>
      <c r="L183">
        <v>39</v>
      </c>
      <c r="M183">
        <v>47</v>
      </c>
      <c r="N183">
        <v>66</v>
      </c>
      <c r="O183">
        <v>74</v>
      </c>
      <c r="P183">
        <v>81</v>
      </c>
      <c r="Q183">
        <v>81</v>
      </c>
      <c r="R183">
        <v>96</v>
      </c>
      <c r="S183">
        <v>104</v>
      </c>
      <c r="T183">
        <v>115</v>
      </c>
      <c r="U183">
        <v>119</v>
      </c>
      <c r="V183">
        <v>119</v>
      </c>
      <c r="W183">
        <v>124</v>
      </c>
      <c r="X183">
        <v>126</v>
      </c>
      <c r="Y183">
        <v>126</v>
      </c>
      <c r="Z183">
        <v>127</v>
      </c>
      <c r="AA183">
        <v>128</v>
      </c>
      <c r="AB183">
        <v>129</v>
      </c>
      <c r="AC183">
        <v>130</v>
      </c>
      <c r="AD183">
        <v>131</v>
      </c>
      <c r="AE183">
        <v>131</v>
      </c>
      <c r="AF183">
        <v>132</v>
      </c>
      <c r="AG183">
        <v>132</v>
      </c>
      <c r="AH183">
        <v>132</v>
      </c>
      <c r="AI183">
        <v>132</v>
      </c>
      <c r="AJ183">
        <v>133</v>
      </c>
      <c r="AK183">
        <v>133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</row>
    <row r="184" spans="1:61" x14ac:dyDescent="0.35">
      <c r="A184" t="s">
        <v>187</v>
      </c>
      <c r="B184" t="s">
        <v>159</v>
      </c>
      <c r="C184">
        <v>0</v>
      </c>
      <c r="D184">
        <v>2</v>
      </c>
      <c r="E184">
        <v>2</v>
      </c>
      <c r="F184">
        <v>4</v>
      </c>
      <c r="G184">
        <v>7</v>
      </c>
      <c r="H184">
        <v>14</v>
      </c>
      <c r="I184">
        <v>19</v>
      </c>
      <c r="J184">
        <v>24</v>
      </c>
      <c r="K184">
        <v>26</v>
      </c>
      <c r="L184">
        <v>29</v>
      </c>
      <c r="M184">
        <v>40</v>
      </c>
      <c r="N184">
        <v>51</v>
      </c>
      <c r="O184">
        <v>55</v>
      </c>
      <c r="P184">
        <v>57</v>
      </c>
      <c r="Q184">
        <v>62</v>
      </c>
      <c r="R184">
        <v>62</v>
      </c>
      <c r="S184">
        <v>67</v>
      </c>
      <c r="T184">
        <v>79</v>
      </c>
      <c r="U184">
        <v>83</v>
      </c>
      <c r="V184">
        <v>83</v>
      </c>
      <c r="W184">
        <v>86</v>
      </c>
      <c r="X184">
        <v>87</v>
      </c>
      <c r="Y184">
        <v>90</v>
      </c>
      <c r="Z184">
        <v>90</v>
      </c>
      <c r="AA184">
        <v>90</v>
      </c>
      <c r="AB184">
        <v>90</v>
      </c>
      <c r="AC184">
        <v>91</v>
      </c>
      <c r="AD184">
        <v>91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102</v>
      </c>
      <c r="AU184">
        <v>119</v>
      </c>
      <c r="AV184">
        <v>120</v>
      </c>
      <c r="AW184">
        <v>124</v>
      </c>
      <c r="AX184">
        <v>124</v>
      </c>
      <c r="AY184">
        <v>125</v>
      </c>
      <c r="AZ184">
        <v>127</v>
      </c>
      <c r="BA184">
        <v>127</v>
      </c>
      <c r="BB184">
        <v>127</v>
      </c>
      <c r="BC184">
        <v>129</v>
      </c>
      <c r="BD184">
        <v>133</v>
      </c>
      <c r="BE184">
        <v>133</v>
      </c>
      <c r="BF184">
        <v>133</v>
      </c>
      <c r="BG184">
        <v>133</v>
      </c>
      <c r="BH184">
        <v>134</v>
      </c>
      <c r="BI184">
        <v>134</v>
      </c>
    </row>
    <row r="185" spans="1:61" x14ac:dyDescent="0.35">
      <c r="A185" t="s">
        <v>188</v>
      </c>
      <c r="B185" t="s">
        <v>159</v>
      </c>
      <c r="C185">
        <v>0</v>
      </c>
      <c r="D185">
        <v>2</v>
      </c>
      <c r="E185">
        <v>2</v>
      </c>
      <c r="F185">
        <v>5</v>
      </c>
      <c r="G185">
        <v>8</v>
      </c>
      <c r="H185">
        <v>8</v>
      </c>
      <c r="I185">
        <v>8</v>
      </c>
      <c r="J185">
        <v>10</v>
      </c>
      <c r="K185">
        <v>10</v>
      </c>
      <c r="L185">
        <v>12</v>
      </c>
      <c r="M185">
        <v>13</v>
      </c>
      <c r="N185">
        <v>15</v>
      </c>
      <c r="O185">
        <v>15</v>
      </c>
      <c r="P185">
        <v>17</v>
      </c>
      <c r="Q185">
        <v>21</v>
      </c>
      <c r="R185">
        <v>24</v>
      </c>
      <c r="S185">
        <v>25</v>
      </c>
      <c r="T185">
        <v>26</v>
      </c>
      <c r="U185">
        <v>29</v>
      </c>
      <c r="V185">
        <v>38</v>
      </c>
      <c r="W185">
        <v>49</v>
      </c>
      <c r="X185">
        <v>50</v>
      </c>
      <c r="Y185">
        <v>53</v>
      </c>
      <c r="Z185">
        <v>56</v>
      </c>
      <c r="AA185">
        <v>56</v>
      </c>
      <c r="AB185">
        <v>57</v>
      </c>
      <c r="AC185">
        <v>60</v>
      </c>
      <c r="AD185">
        <v>62</v>
      </c>
      <c r="AE185">
        <v>63</v>
      </c>
      <c r="AF185">
        <v>68</v>
      </c>
      <c r="AG185">
        <v>68</v>
      </c>
      <c r="AH185">
        <v>69</v>
      </c>
      <c r="AI185">
        <v>74</v>
      </c>
      <c r="AJ185">
        <v>79</v>
      </c>
      <c r="AK185">
        <v>84</v>
      </c>
      <c r="AL185">
        <v>91</v>
      </c>
      <c r="AM185">
        <v>92</v>
      </c>
      <c r="AN185">
        <v>94</v>
      </c>
      <c r="AO185">
        <v>95</v>
      </c>
      <c r="AP185">
        <v>96</v>
      </c>
      <c r="AQ185">
        <v>100</v>
      </c>
      <c r="AR185">
        <v>100</v>
      </c>
      <c r="AS185">
        <v>105</v>
      </c>
      <c r="AT185">
        <v>105</v>
      </c>
      <c r="AU185">
        <v>107</v>
      </c>
      <c r="AV185">
        <v>108</v>
      </c>
      <c r="AW185">
        <v>114</v>
      </c>
      <c r="AX185">
        <v>115</v>
      </c>
      <c r="AY185">
        <v>120</v>
      </c>
      <c r="AZ185">
        <v>126</v>
      </c>
      <c r="BA185">
        <v>129</v>
      </c>
      <c r="BB185">
        <v>134</v>
      </c>
      <c r="BC185">
        <v>140</v>
      </c>
      <c r="BD185">
        <v>145</v>
      </c>
      <c r="BE185">
        <v>155</v>
      </c>
      <c r="BF185">
        <v>162</v>
      </c>
      <c r="BG185">
        <v>181</v>
      </c>
      <c r="BH185">
        <v>208</v>
      </c>
      <c r="BI185">
        <v>256</v>
      </c>
    </row>
    <row r="186" spans="1:61" x14ac:dyDescent="0.35">
      <c r="A186" t="s">
        <v>189</v>
      </c>
      <c r="B186" t="s">
        <v>159</v>
      </c>
      <c r="C186">
        <v>2</v>
      </c>
      <c r="D186">
        <v>3</v>
      </c>
      <c r="E186">
        <v>4</v>
      </c>
      <c r="F186">
        <v>17</v>
      </c>
      <c r="G186">
        <v>21</v>
      </c>
      <c r="H186">
        <v>27</v>
      </c>
      <c r="I186">
        <v>34</v>
      </c>
      <c r="J186">
        <v>39</v>
      </c>
      <c r="K186">
        <v>41</v>
      </c>
      <c r="L186">
        <v>48</v>
      </c>
      <c r="M186">
        <v>64</v>
      </c>
      <c r="N186">
        <v>70</v>
      </c>
      <c r="O186">
        <v>74</v>
      </c>
      <c r="P186">
        <v>81</v>
      </c>
      <c r="Q186">
        <v>89</v>
      </c>
      <c r="R186">
        <v>94</v>
      </c>
      <c r="S186">
        <v>99</v>
      </c>
      <c r="T186">
        <v>105</v>
      </c>
      <c r="U186">
        <v>107</v>
      </c>
      <c r="V186">
        <v>108</v>
      </c>
      <c r="W186">
        <v>111</v>
      </c>
      <c r="X186">
        <v>116</v>
      </c>
      <c r="Y186">
        <v>117</v>
      </c>
      <c r="Z186">
        <v>119</v>
      </c>
      <c r="AA186">
        <v>119</v>
      </c>
      <c r="AB186">
        <v>121</v>
      </c>
      <c r="AC186">
        <v>121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122</v>
      </c>
      <c r="AQ186">
        <v>122</v>
      </c>
      <c r="AR186">
        <v>125</v>
      </c>
      <c r="AS186">
        <v>125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126</v>
      </c>
    </row>
    <row r="187" spans="1:61" x14ac:dyDescent="0.35">
      <c r="A187" t="s">
        <v>190</v>
      </c>
      <c r="B187" t="s">
        <v>159</v>
      </c>
      <c r="C187">
        <v>0</v>
      </c>
      <c r="D187">
        <v>1</v>
      </c>
      <c r="E187">
        <v>3</v>
      </c>
      <c r="F187">
        <v>4</v>
      </c>
      <c r="G187">
        <v>4</v>
      </c>
      <c r="H187">
        <v>6</v>
      </c>
      <c r="I187">
        <v>8</v>
      </c>
      <c r="J187">
        <v>9</v>
      </c>
      <c r="K187">
        <v>14</v>
      </c>
      <c r="L187">
        <v>14</v>
      </c>
      <c r="M187">
        <v>17</v>
      </c>
      <c r="N187">
        <v>23</v>
      </c>
      <c r="O187">
        <v>31</v>
      </c>
      <c r="P187">
        <v>42</v>
      </c>
      <c r="Q187">
        <v>54</v>
      </c>
      <c r="R187">
        <v>59</v>
      </c>
      <c r="S187">
        <v>65</v>
      </c>
      <c r="T187">
        <v>69</v>
      </c>
      <c r="U187">
        <v>78</v>
      </c>
      <c r="V187">
        <v>80</v>
      </c>
      <c r="W187">
        <v>81</v>
      </c>
      <c r="X187">
        <v>83</v>
      </c>
      <c r="Y187">
        <v>84</v>
      </c>
      <c r="Z187">
        <v>86</v>
      </c>
      <c r="AA187">
        <v>88</v>
      </c>
      <c r="AB187">
        <v>89</v>
      </c>
      <c r="AC187">
        <v>89</v>
      </c>
      <c r="AD187">
        <v>89</v>
      </c>
      <c r="AE187">
        <v>90</v>
      </c>
      <c r="AF187">
        <v>91</v>
      </c>
      <c r="AG187">
        <v>91</v>
      </c>
      <c r="AH187">
        <v>91</v>
      </c>
      <c r="AI187">
        <v>91</v>
      </c>
      <c r="AJ187">
        <v>93</v>
      </c>
      <c r="AK187">
        <v>93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</row>
    <row r="188" spans="1:61" x14ac:dyDescent="0.35"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3</v>
      </c>
      <c r="AR188">
        <v>5</v>
      </c>
      <c r="AS188">
        <v>8</v>
      </c>
      <c r="AT188">
        <v>12</v>
      </c>
      <c r="AU188">
        <v>18</v>
      </c>
      <c r="AV188">
        <v>19</v>
      </c>
      <c r="AW188">
        <v>31</v>
      </c>
      <c r="AX188">
        <v>31</v>
      </c>
      <c r="AY188">
        <v>41</v>
      </c>
      <c r="AZ188">
        <v>91</v>
      </c>
      <c r="BA188">
        <v>94</v>
      </c>
      <c r="BB188">
        <v>141</v>
      </c>
      <c r="BC188">
        <v>189</v>
      </c>
      <c r="BD188">
        <v>253</v>
      </c>
      <c r="BE188">
        <v>298</v>
      </c>
      <c r="BF188">
        <v>396</v>
      </c>
      <c r="BG188">
        <v>464</v>
      </c>
      <c r="BH188">
        <v>694</v>
      </c>
      <c r="BI188">
        <v>833</v>
      </c>
    </row>
    <row r="189" spans="1:61" x14ac:dyDescent="0.35">
      <c r="A189" t="s">
        <v>192</v>
      </c>
      <c r="B189" t="s">
        <v>159</v>
      </c>
      <c r="C189">
        <v>0</v>
      </c>
      <c r="D189">
        <v>2</v>
      </c>
      <c r="E189">
        <v>2</v>
      </c>
      <c r="F189">
        <v>3</v>
      </c>
      <c r="G189">
        <v>4</v>
      </c>
      <c r="H189">
        <v>5</v>
      </c>
      <c r="I189">
        <v>10</v>
      </c>
      <c r="J189">
        <v>13</v>
      </c>
      <c r="K189">
        <v>14</v>
      </c>
      <c r="L189">
        <v>17</v>
      </c>
      <c r="M189">
        <v>18</v>
      </c>
      <c r="N189">
        <v>21</v>
      </c>
      <c r="O189">
        <v>24</v>
      </c>
      <c r="P189">
        <v>29</v>
      </c>
      <c r="Q189">
        <v>32</v>
      </c>
      <c r="R189">
        <v>36</v>
      </c>
      <c r="S189">
        <v>39</v>
      </c>
      <c r="T189">
        <v>42</v>
      </c>
      <c r="U189">
        <v>45</v>
      </c>
      <c r="V189">
        <v>49</v>
      </c>
      <c r="W189">
        <v>55</v>
      </c>
      <c r="X189">
        <v>59</v>
      </c>
      <c r="Y189">
        <v>63</v>
      </c>
      <c r="Z189">
        <v>65</v>
      </c>
      <c r="AA189">
        <v>70</v>
      </c>
      <c r="AB189">
        <v>71</v>
      </c>
      <c r="AC189">
        <v>75</v>
      </c>
      <c r="AD189">
        <v>76</v>
      </c>
      <c r="AE189">
        <v>76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</row>
    <row r="190" spans="1:61" x14ac:dyDescent="0.35">
      <c r="A190" t="s">
        <v>193</v>
      </c>
      <c r="B190" t="s">
        <v>159</v>
      </c>
      <c r="C190">
        <v>0</v>
      </c>
      <c r="D190">
        <v>0</v>
      </c>
      <c r="E190">
        <v>1</v>
      </c>
      <c r="F190">
        <v>7</v>
      </c>
      <c r="G190">
        <v>7</v>
      </c>
      <c r="H190">
        <v>11</v>
      </c>
      <c r="I190">
        <v>15</v>
      </c>
      <c r="J190">
        <v>16</v>
      </c>
      <c r="K190">
        <v>19</v>
      </c>
      <c r="L190">
        <v>20</v>
      </c>
      <c r="M190">
        <v>23</v>
      </c>
      <c r="N190">
        <v>27</v>
      </c>
      <c r="O190">
        <v>34</v>
      </c>
      <c r="P190">
        <v>35</v>
      </c>
      <c r="Q190">
        <v>42</v>
      </c>
      <c r="R190">
        <v>46</v>
      </c>
      <c r="S190">
        <v>50</v>
      </c>
      <c r="T190">
        <v>52</v>
      </c>
      <c r="U190">
        <v>54</v>
      </c>
      <c r="V190">
        <v>58</v>
      </c>
      <c r="W190">
        <v>58</v>
      </c>
      <c r="X190">
        <v>60</v>
      </c>
      <c r="Y190">
        <v>61</v>
      </c>
      <c r="Z190">
        <v>65</v>
      </c>
      <c r="AA190">
        <v>68</v>
      </c>
      <c r="AB190">
        <v>70</v>
      </c>
      <c r="AC190">
        <v>72</v>
      </c>
      <c r="AD190">
        <v>73</v>
      </c>
      <c r="AE190">
        <v>75</v>
      </c>
      <c r="AF190">
        <v>75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</row>
    <row r="191" spans="1:61" x14ac:dyDescent="0.35">
      <c r="A191" t="s">
        <v>194</v>
      </c>
      <c r="B191" t="s">
        <v>159</v>
      </c>
      <c r="C191">
        <v>1</v>
      </c>
      <c r="D191">
        <v>1</v>
      </c>
      <c r="E191">
        <v>2</v>
      </c>
      <c r="F191">
        <v>3</v>
      </c>
      <c r="G191">
        <v>4</v>
      </c>
      <c r="H191">
        <v>7</v>
      </c>
      <c r="I191">
        <v>11</v>
      </c>
      <c r="J191">
        <v>12</v>
      </c>
      <c r="K191">
        <v>17</v>
      </c>
      <c r="L191">
        <v>21</v>
      </c>
      <c r="M191">
        <v>26</v>
      </c>
      <c r="N191">
        <v>28</v>
      </c>
      <c r="O191">
        <v>31</v>
      </c>
      <c r="P191">
        <v>34</v>
      </c>
      <c r="Q191">
        <v>34</v>
      </c>
      <c r="R191">
        <v>40</v>
      </c>
      <c r="S191">
        <v>43</v>
      </c>
      <c r="T191">
        <v>45</v>
      </c>
      <c r="U191">
        <v>45</v>
      </c>
      <c r="V191">
        <v>49</v>
      </c>
      <c r="W191">
        <v>53</v>
      </c>
      <c r="X191">
        <v>58</v>
      </c>
      <c r="Y191">
        <v>64</v>
      </c>
      <c r="Z191">
        <v>67</v>
      </c>
      <c r="AA191">
        <v>70</v>
      </c>
      <c r="AB191">
        <v>70</v>
      </c>
      <c r="AC191">
        <v>70</v>
      </c>
      <c r="AD191">
        <v>70</v>
      </c>
      <c r="AE191">
        <v>71</v>
      </c>
      <c r="AF191">
        <v>71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72</v>
      </c>
      <c r="AN191">
        <v>72</v>
      </c>
      <c r="AO191">
        <v>73</v>
      </c>
      <c r="AP191">
        <v>73</v>
      </c>
      <c r="AQ191">
        <v>74</v>
      </c>
      <c r="AR191">
        <v>74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</row>
    <row r="192" spans="1:61" x14ac:dyDescent="0.35">
      <c r="B192" t="s">
        <v>195</v>
      </c>
      <c r="C192">
        <v>1</v>
      </c>
      <c r="D192">
        <v>1</v>
      </c>
      <c r="E192">
        <v>3</v>
      </c>
      <c r="F192">
        <v>3</v>
      </c>
      <c r="G192">
        <v>4</v>
      </c>
      <c r="H192">
        <v>5</v>
      </c>
      <c r="I192">
        <v>8</v>
      </c>
      <c r="J192">
        <v>8</v>
      </c>
      <c r="K192">
        <v>9</v>
      </c>
      <c r="L192">
        <v>10</v>
      </c>
      <c r="M192">
        <v>10</v>
      </c>
      <c r="N192">
        <v>10</v>
      </c>
      <c r="O192">
        <v>10</v>
      </c>
      <c r="P192">
        <v>11</v>
      </c>
      <c r="Q192">
        <v>11</v>
      </c>
      <c r="R192">
        <v>16</v>
      </c>
      <c r="S192">
        <v>16</v>
      </c>
      <c r="T192">
        <v>17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20</v>
      </c>
      <c r="AC192">
        <v>22</v>
      </c>
      <c r="AD192">
        <v>22</v>
      </c>
      <c r="AE192">
        <v>23</v>
      </c>
      <c r="AF192">
        <v>24</v>
      </c>
      <c r="AG192">
        <v>26</v>
      </c>
      <c r="AH192">
        <v>26</v>
      </c>
      <c r="AI192">
        <v>28</v>
      </c>
      <c r="AJ192">
        <v>30</v>
      </c>
      <c r="AK192">
        <v>31</v>
      </c>
      <c r="AL192">
        <v>32</v>
      </c>
      <c r="AM192">
        <v>32</v>
      </c>
      <c r="AN192">
        <v>34</v>
      </c>
      <c r="AO192">
        <v>39</v>
      </c>
      <c r="AP192">
        <v>40</v>
      </c>
      <c r="AQ192">
        <v>41</v>
      </c>
      <c r="AR192">
        <v>42</v>
      </c>
      <c r="AS192">
        <v>42</v>
      </c>
      <c r="AT192">
        <v>44</v>
      </c>
      <c r="AU192">
        <v>45</v>
      </c>
      <c r="AV192">
        <v>45</v>
      </c>
      <c r="AW192">
        <v>45</v>
      </c>
      <c r="AX192">
        <v>45</v>
      </c>
      <c r="AY192">
        <v>47</v>
      </c>
      <c r="AZ192">
        <v>48</v>
      </c>
      <c r="BA192">
        <v>49</v>
      </c>
      <c r="BB192">
        <v>50</v>
      </c>
      <c r="BC192">
        <v>53</v>
      </c>
      <c r="BD192">
        <v>59</v>
      </c>
      <c r="BE192">
        <v>67</v>
      </c>
      <c r="BF192">
        <v>77</v>
      </c>
      <c r="BG192">
        <v>100</v>
      </c>
      <c r="BH192">
        <v>108</v>
      </c>
      <c r="BI192">
        <v>135</v>
      </c>
    </row>
    <row r="193" spans="1:61" x14ac:dyDescent="0.35">
      <c r="B193" t="s">
        <v>196</v>
      </c>
      <c r="C193">
        <v>0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6</v>
      </c>
      <c r="N193">
        <v>6</v>
      </c>
      <c r="O193">
        <v>8</v>
      </c>
      <c r="P193">
        <v>8</v>
      </c>
      <c r="Q193">
        <v>8</v>
      </c>
      <c r="R193">
        <v>10</v>
      </c>
      <c r="S193">
        <v>10</v>
      </c>
      <c r="T193">
        <v>13</v>
      </c>
      <c r="U193">
        <v>13</v>
      </c>
      <c r="V193">
        <v>14</v>
      </c>
      <c r="W193">
        <v>15</v>
      </c>
      <c r="X193">
        <v>15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18</v>
      </c>
      <c r="AW193">
        <v>30</v>
      </c>
      <c r="AX193">
        <v>30</v>
      </c>
      <c r="AY193">
        <v>31</v>
      </c>
      <c r="AZ193">
        <v>38</v>
      </c>
      <c r="BA193">
        <v>39</v>
      </c>
      <c r="BB193">
        <v>47</v>
      </c>
      <c r="BC193">
        <v>53</v>
      </c>
      <c r="BD193">
        <v>56</v>
      </c>
      <c r="BE193">
        <v>61</v>
      </c>
      <c r="BF193">
        <v>66</v>
      </c>
      <c r="BG193">
        <v>75</v>
      </c>
      <c r="BH193">
        <v>85</v>
      </c>
      <c r="BI193">
        <v>91</v>
      </c>
    </row>
    <row r="194" spans="1:61" x14ac:dyDescent="0.35"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3</v>
      </c>
      <c r="AR194">
        <v>3</v>
      </c>
      <c r="AS194">
        <v>3</v>
      </c>
      <c r="AT194">
        <v>4</v>
      </c>
      <c r="AU194">
        <v>13</v>
      </c>
      <c r="AV194">
        <v>13</v>
      </c>
      <c r="AW194">
        <v>17</v>
      </c>
      <c r="AX194">
        <v>17</v>
      </c>
      <c r="AY194">
        <v>20</v>
      </c>
      <c r="AZ194">
        <v>20</v>
      </c>
      <c r="BA194">
        <v>28</v>
      </c>
      <c r="BB194">
        <v>45</v>
      </c>
      <c r="BC194">
        <v>59</v>
      </c>
      <c r="BD194">
        <v>63</v>
      </c>
      <c r="BE194">
        <v>90</v>
      </c>
      <c r="BF194">
        <v>114</v>
      </c>
      <c r="BG194">
        <v>147</v>
      </c>
      <c r="BH194">
        <v>199</v>
      </c>
      <c r="BI194">
        <v>253</v>
      </c>
    </row>
    <row r="195" spans="1:61" x14ac:dyDescent="0.35">
      <c r="A195" t="s">
        <v>198</v>
      </c>
      <c r="B195" t="s">
        <v>159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6</v>
      </c>
      <c r="I195">
        <v>6</v>
      </c>
      <c r="J195">
        <v>6</v>
      </c>
      <c r="K195">
        <v>8</v>
      </c>
      <c r="L195">
        <v>8</v>
      </c>
      <c r="M195">
        <v>9</v>
      </c>
      <c r="N195">
        <v>11</v>
      </c>
      <c r="O195">
        <v>13</v>
      </c>
      <c r="P195">
        <v>15</v>
      </c>
      <c r="Q195">
        <v>17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</row>
    <row r="196" spans="1:61" x14ac:dyDescent="0.35">
      <c r="A196" t="s">
        <v>199</v>
      </c>
      <c r="B196" t="s">
        <v>159</v>
      </c>
      <c r="C196">
        <v>1</v>
      </c>
      <c r="D196">
        <v>2</v>
      </c>
      <c r="E196">
        <v>2</v>
      </c>
      <c r="F196">
        <v>2</v>
      </c>
      <c r="G196">
        <v>5</v>
      </c>
      <c r="H196">
        <v>6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8</v>
      </c>
      <c r="O196">
        <v>8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11</v>
      </c>
      <c r="BF196">
        <v>12</v>
      </c>
      <c r="BG196">
        <v>15</v>
      </c>
      <c r="BH196">
        <v>17</v>
      </c>
      <c r="BI196">
        <v>17</v>
      </c>
    </row>
    <row r="197" spans="1:61" x14ac:dyDescent="0.35"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3</v>
      </c>
      <c r="BB197">
        <v>6</v>
      </c>
      <c r="BC197">
        <v>12</v>
      </c>
      <c r="BD197">
        <v>23</v>
      </c>
      <c r="BE197">
        <v>23</v>
      </c>
      <c r="BF197">
        <v>30</v>
      </c>
      <c r="BG197">
        <v>30</v>
      </c>
      <c r="BH197">
        <v>49</v>
      </c>
      <c r="BI197">
        <v>66</v>
      </c>
    </row>
    <row r="198" spans="1:61" x14ac:dyDescent="0.35"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2</v>
      </c>
      <c r="BB198">
        <v>3</v>
      </c>
      <c r="BC198">
        <v>10</v>
      </c>
      <c r="BD198">
        <v>10</v>
      </c>
      <c r="BE198">
        <v>11</v>
      </c>
      <c r="BF198">
        <v>11</v>
      </c>
      <c r="BG198">
        <v>12</v>
      </c>
      <c r="BH198">
        <v>12</v>
      </c>
      <c r="BI198">
        <v>15</v>
      </c>
    </row>
    <row r="199" spans="1:61" x14ac:dyDescent="0.35">
      <c r="A199" t="s">
        <v>202</v>
      </c>
      <c r="B199" t="s">
        <v>175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3</v>
      </c>
      <c r="BC199">
        <v>9</v>
      </c>
      <c r="BD199">
        <v>11</v>
      </c>
      <c r="BE199">
        <v>18</v>
      </c>
      <c r="BF199">
        <v>47</v>
      </c>
      <c r="BG199">
        <v>58</v>
      </c>
      <c r="BH199">
        <v>72</v>
      </c>
      <c r="BI199">
        <v>80</v>
      </c>
    </row>
    <row r="200" spans="1:61" x14ac:dyDescent="0.35">
      <c r="A200" t="s">
        <v>203</v>
      </c>
      <c r="B200" t="s">
        <v>162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3</v>
      </c>
      <c r="BH200">
        <v>4</v>
      </c>
      <c r="BI200">
        <v>4</v>
      </c>
    </row>
    <row r="201" spans="1:61" x14ac:dyDescent="0.35"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6</v>
      </c>
      <c r="BF201">
        <v>8</v>
      </c>
      <c r="BG201">
        <v>9</v>
      </c>
      <c r="BH201">
        <v>12</v>
      </c>
      <c r="BI201">
        <v>24</v>
      </c>
    </row>
    <row r="202" spans="1:61" x14ac:dyDescent="0.35">
      <c r="A202" t="s">
        <v>205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3</v>
      </c>
      <c r="BE202">
        <v>6</v>
      </c>
      <c r="BF202">
        <v>6</v>
      </c>
      <c r="BG202">
        <v>6</v>
      </c>
      <c r="BH202">
        <v>11</v>
      </c>
      <c r="BI202">
        <v>14</v>
      </c>
    </row>
    <row r="203" spans="1:61" x14ac:dyDescent="0.35">
      <c r="A203" t="s">
        <v>207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2</v>
      </c>
      <c r="BE203">
        <v>6</v>
      </c>
      <c r="BF203">
        <v>8</v>
      </c>
      <c r="BG203">
        <v>11</v>
      </c>
      <c r="BH203">
        <v>11</v>
      </c>
      <c r="BI203">
        <v>11</v>
      </c>
    </row>
    <row r="204" spans="1:61" x14ac:dyDescent="0.35">
      <c r="A204" t="s">
        <v>208</v>
      </c>
      <c r="B204" t="s">
        <v>159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</row>
    <row r="205" spans="1:61" x14ac:dyDescent="0.35"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2</v>
      </c>
      <c r="BC205">
        <v>2</v>
      </c>
      <c r="BD205">
        <v>2</v>
      </c>
      <c r="BE205">
        <v>2</v>
      </c>
      <c r="BF205">
        <v>3</v>
      </c>
      <c r="BG205">
        <v>4</v>
      </c>
      <c r="BH205">
        <v>14</v>
      </c>
      <c r="BI205">
        <v>18</v>
      </c>
    </row>
    <row r="206" spans="1:61" x14ac:dyDescent="0.35"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5</v>
      </c>
      <c r="BG206">
        <v>6</v>
      </c>
      <c r="BH206">
        <v>9</v>
      </c>
      <c r="BI206">
        <v>9</v>
      </c>
    </row>
    <row r="207" spans="1:61" x14ac:dyDescent="0.35">
      <c r="A207" t="s">
        <v>211</v>
      </c>
      <c r="B207" t="s">
        <v>162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3</v>
      </c>
      <c r="BF207">
        <v>3</v>
      </c>
      <c r="BG207">
        <v>3</v>
      </c>
      <c r="BH207">
        <v>3</v>
      </c>
      <c r="BI207">
        <v>3</v>
      </c>
    </row>
    <row r="208" spans="1:61" x14ac:dyDescent="0.35">
      <c r="B208" t="s">
        <v>212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2</v>
      </c>
      <c r="BB208">
        <v>8</v>
      </c>
      <c r="BC208">
        <v>8</v>
      </c>
      <c r="BD208">
        <v>10</v>
      </c>
      <c r="BE208">
        <v>10</v>
      </c>
      <c r="BF208">
        <v>12</v>
      </c>
      <c r="BG208">
        <v>13</v>
      </c>
      <c r="BH208">
        <v>15</v>
      </c>
      <c r="BI208">
        <v>16</v>
      </c>
    </row>
    <row r="209" spans="1:61" x14ac:dyDescent="0.35"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1</v>
      </c>
      <c r="BB209">
        <v>5</v>
      </c>
      <c r="BC209">
        <v>5</v>
      </c>
      <c r="BD209">
        <v>6</v>
      </c>
      <c r="BE209">
        <v>18</v>
      </c>
      <c r="BF209">
        <v>47</v>
      </c>
      <c r="BG209">
        <v>98</v>
      </c>
      <c r="BH209">
        <v>192</v>
      </c>
      <c r="BI209">
        <v>359</v>
      </c>
    </row>
    <row r="210" spans="1:61" x14ac:dyDescent="0.35">
      <c r="A210" t="s">
        <v>214</v>
      </c>
      <c r="B210" t="s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3</v>
      </c>
      <c r="BG210">
        <v>8</v>
      </c>
      <c r="BH210">
        <v>10</v>
      </c>
      <c r="BI210">
        <v>10</v>
      </c>
    </row>
    <row r="211" spans="1:61" x14ac:dyDescent="0.35">
      <c r="A211" t="s">
        <v>215</v>
      </c>
      <c r="B211" t="s">
        <v>103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35">
      <c r="A212" t="s">
        <v>216</v>
      </c>
      <c r="B212" t="s">
        <v>103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35">
      <c r="A213" t="s">
        <v>217</v>
      </c>
      <c r="B213" t="s">
        <v>103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35">
      <c r="A214" t="s">
        <v>218</v>
      </c>
      <c r="B214" t="s">
        <v>103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35">
      <c r="A215" t="s">
        <v>219</v>
      </c>
      <c r="B215" t="s">
        <v>103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35">
      <c r="A216" t="s">
        <v>220</v>
      </c>
      <c r="B216" t="s">
        <v>103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35">
      <c r="A217" t="s">
        <v>221</v>
      </c>
      <c r="B217" t="s">
        <v>103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35">
      <c r="A218" t="s">
        <v>222</v>
      </c>
      <c r="B218" t="s">
        <v>103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35">
      <c r="A219" t="s">
        <v>223</v>
      </c>
      <c r="B219" t="s">
        <v>103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35">
      <c r="A220" t="s">
        <v>224</v>
      </c>
      <c r="B220" t="s">
        <v>103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35">
      <c r="A221" t="s">
        <v>225</v>
      </c>
      <c r="B221" t="s">
        <v>103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35">
      <c r="A222" t="s">
        <v>226</v>
      </c>
      <c r="B222" t="s">
        <v>103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35">
      <c r="A223" t="s">
        <v>227</v>
      </c>
      <c r="B223" t="s">
        <v>103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35">
      <c r="A224" t="s">
        <v>228</v>
      </c>
      <c r="B224" t="s">
        <v>103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35">
      <c r="A225" t="s">
        <v>229</v>
      </c>
      <c r="B225" t="s">
        <v>103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35">
      <c r="A226" t="s">
        <v>230</v>
      </c>
      <c r="B226" t="s">
        <v>103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35">
      <c r="A227" t="s">
        <v>231</v>
      </c>
      <c r="B227" t="s">
        <v>103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35">
      <c r="A228" t="s">
        <v>232</v>
      </c>
      <c r="B228" t="s">
        <v>103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35">
      <c r="A229" t="s">
        <v>233</v>
      </c>
      <c r="B229" t="s">
        <v>103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35">
      <c r="A230" t="s">
        <v>234</v>
      </c>
      <c r="B230" t="s">
        <v>103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35">
      <c r="A231" t="s">
        <v>235</v>
      </c>
      <c r="B231" t="s">
        <v>103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35">
      <c r="A232" t="s">
        <v>236</v>
      </c>
      <c r="B232" t="s">
        <v>103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35">
      <c r="A233" t="s">
        <v>237</v>
      </c>
      <c r="B233" t="s">
        <v>103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35">
      <c r="A234" t="s">
        <v>238</v>
      </c>
      <c r="B234" t="s">
        <v>103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35">
      <c r="A235" t="s">
        <v>239</v>
      </c>
      <c r="B235" t="s">
        <v>103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35">
      <c r="A236" t="s">
        <v>240</v>
      </c>
      <c r="B236" t="s">
        <v>103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35">
      <c r="A237" t="s">
        <v>241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35">
      <c r="A238" t="s">
        <v>242</v>
      </c>
      <c r="B238" t="s">
        <v>103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35">
      <c r="A239" t="s">
        <v>243</v>
      </c>
      <c r="B239" t="s">
        <v>103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35">
      <c r="A240" t="s">
        <v>244</v>
      </c>
      <c r="B240" t="s">
        <v>103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35">
      <c r="A241" t="s">
        <v>245</v>
      </c>
      <c r="B241" t="s">
        <v>103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35">
      <c r="A242" t="s">
        <v>246</v>
      </c>
      <c r="B242" t="s">
        <v>103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35">
      <c r="A243" t="s">
        <v>247</v>
      </c>
      <c r="B243" t="s">
        <v>103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35">
      <c r="A244" t="s">
        <v>248</v>
      </c>
      <c r="B244" t="s">
        <v>103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35">
      <c r="A245" t="s">
        <v>249</v>
      </c>
      <c r="B245" t="s">
        <v>103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35">
      <c r="A246" t="s">
        <v>250</v>
      </c>
      <c r="B246" t="s">
        <v>103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35">
      <c r="A247" t="s">
        <v>251</v>
      </c>
      <c r="B247" t="s">
        <v>103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35">
      <c r="A248" t="s">
        <v>252</v>
      </c>
      <c r="B248" t="s">
        <v>103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35">
      <c r="A249" t="s">
        <v>253</v>
      </c>
      <c r="B249" t="s">
        <v>103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35">
      <c r="A250" t="s">
        <v>254</v>
      </c>
      <c r="B250" t="s">
        <v>103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35">
      <c r="A251" t="s">
        <v>255</v>
      </c>
      <c r="B251" t="s">
        <v>103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35">
      <c r="A252" t="s">
        <v>256</v>
      </c>
      <c r="B252" t="s">
        <v>103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35">
      <c r="A253" t="s">
        <v>257</v>
      </c>
      <c r="B253" t="s">
        <v>103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35">
      <c r="A254" t="s">
        <v>258</v>
      </c>
      <c r="B254" t="s">
        <v>103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35">
      <c r="A255" t="s">
        <v>259</v>
      </c>
      <c r="B255" t="s">
        <v>103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35">
      <c r="A256" t="s">
        <v>260</v>
      </c>
      <c r="B256" t="s">
        <v>103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35">
      <c r="A257" t="s">
        <v>261</v>
      </c>
      <c r="B257" t="s">
        <v>103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35">
      <c r="A258" t="s">
        <v>262</v>
      </c>
      <c r="B258" t="s">
        <v>103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35">
      <c r="A259" t="s">
        <v>263</v>
      </c>
      <c r="B259" t="s">
        <v>103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35">
      <c r="A260" t="s">
        <v>264</v>
      </c>
      <c r="B260" t="s">
        <v>103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35">
      <c r="A261" t="s">
        <v>265</v>
      </c>
      <c r="B261" t="s">
        <v>103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35">
      <c r="A262" t="s">
        <v>266</v>
      </c>
      <c r="B262" t="s">
        <v>103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35">
      <c r="A263" t="s">
        <v>267</v>
      </c>
      <c r="B263" t="s">
        <v>103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35">
      <c r="A264" t="s">
        <v>268</v>
      </c>
      <c r="B264" t="s">
        <v>103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35">
      <c r="A265" t="s">
        <v>269</v>
      </c>
      <c r="B265" t="s">
        <v>103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35">
      <c r="A266" t="s">
        <v>270</v>
      </c>
      <c r="B266" t="s">
        <v>103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35">
      <c r="A267" t="s">
        <v>271</v>
      </c>
      <c r="B267" t="s">
        <v>103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35">
      <c r="A268" t="s">
        <v>272</v>
      </c>
      <c r="B268" t="s">
        <v>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35">
      <c r="A269" t="s">
        <v>273</v>
      </c>
      <c r="B269" t="s">
        <v>103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35">
      <c r="A270" t="s">
        <v>274</v>
      </c>
      <c r="B270" t="s">
        <v>103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5">
      <c r="A271" t="s">
        <v>275</v>
      </c>
      <c r="B271" t="s">
        <v>103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35">
      <c r="A272" t="s">
        <v>276</v>
      </c>
      <c r="B272" t="s">
        <v>103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5">
      <c r="A273" t="s">
        <v>277</v>
      </c>
      <c r="B273" t="s">
        <v>103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35">
      <c r="A274" t="s">
        <v>278</v>
      </c>
      <c r="B274" t="s">
        <v>103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35">
      <c r="A275" t="s">
        <v>279</v>
      </c>
      <c r="B275" t="s">
        <v>103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35">
      <c r="A276" t="s">
        <v>280</v>
      </c>
      <c r="B276" t="s">
        <v>103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35">
      <c r="A277" t="s">
        <v>281</v>
      </c>
      <c r="B277" t="s">
        <v>103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35">
      <c r="A278" t="s">
        <v>282</v>
      </c>
      <c r="B278" t="s">
        <v>103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35">
      <c r="A279" t="s">
        <v>283</v>
      </c>
      <c r="B279" t="s">
        <v>103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2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35">
      <c r="A280" t="s">
        <v>284</v>
      </c>
      <c r="B280" t="s">
        <v>103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35">
      <c r="A281" t="s">
        <v>285</v>
      </c>
      <c r="B281" t="s">
        <v>103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</v>
      </c>
      <c r="AX281">
        <v>2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35">
      <c r="A282" t="s">
        <v>286</v>
      </c>
      <c r="B282" t="s">
        <v>103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</v>
      </c>
      <c r="AX282">
        <v>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35">
      <c r="A283" t="s">
        <v>287</v>
      </c>
      <c r="B283" t="s">
        <v>103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2</v>
      </c>
      <c r="AW283">
        <v>2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35">
      <c r="A284" t="s">
        <v>288</v>
      </c>
      <c r="B284" t="s">
        <v>103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2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35">
      <c r="A285" t="s">
        <v>289</v>
      </c>
      <c r="B285" t="s">
        <v>103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2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35">
      <c r="A286" t="s">
        <v>290</v>
      </c>
      <c r="B286" t="s">
        <v>103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2</v>
      </c>
      <c r="AX286">
        <v>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35">
      <c r="A287" t="s">
        <v>291</v>
      </c>
      <c r="B287" t="s">
        <v>103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2</v>
      </c>
      <c r="AX287">
        <v>4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35">
      <c r="A288" t="s">
        <v>292</v>
      </c>
      <c r="B288" t="s">
        <v>103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2</v>
      </c>
      <c r="AX288">
        <v>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35">
      <c r="A289" t="s">
        <v>293</v>
      </c>
      <c r="B289" t="s">
        <v>103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35">
      <c r="A290" t="s">
        <v>294</v>
      </c>
      <c r="B290" t="s">
        <v>103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35">
      <c r="A291" t="s">
        <v>295</v>
      </c>
      <c r="B291" t="s">
        <v>103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3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35">
      <c r="A292" t="s">
        <v>296</v>
      </c>
      <c r="B292" t="s">
        <v>103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35">
      <c r="A293" t="s">
        <v>297</v>
      </c>
      <c r="B293" t="s">
        <v>103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35">
      <c r="A294" t="s">
        <v>298</v>
      </c>
      <c r="B294" t="s">
        <v>103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35">
      <c r="A295" t="s">
        <v>299</v>
      </c>
      <c r="B295" t="s">
        <v>103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2</v>
      </c>
      <c r="AX295">
        <v>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35">
      <c r="A296" t="s">
        <v>300</v>
      </c>
      <c r="B296" t="s">
        <v>103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35">
      <c r="A297" t="s">
        <v>301</v>
      </c>
      <c r="B297" t="s">
        <v>103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35">
      <c r="A298" t="s">
        <v>302</v>
      </c>
      <c r="B298" t="s">
        <v>103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35">
      <c r="A299" t="s">
        <v>303</v>
      </c>
      <c r="B299" t="s">
        <v>103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35">
      <c r="A300" t="s">
        <v>304</v>
      </c>
      <c r="B300" t="s">
        <v>103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4</v>
      </c>
      <c r="AX300">
        <v>4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35">
      <c r="A301" t="s">
        <v>305</v>
      </c>
      <c r="B301" t="s">
        <v>103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35">
      <c r="A302" t="s">
        <v>306</v>
      </c>
      <c r="B302" t="s">
        <v>103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</v>
      </c>
      <c r="AW302">
        <v>3</v>
      </c>
      <c r="AX302">
        <v>3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35">
      <c r="A303" t="s">
        <v>307</v>
      </c>
      <c r="B303" t="s">
        <v>103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2</v>
      </c>
      <c r="AR303">
        <v>2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3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35">
      <c r="A304" t="s">
        <v>308</v>
      </c>
      <c r="B304" t="s">
        <v>103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35">
      <c r="A305" t="s">
        <v>309</v>
      </c>
      <c r="B305" t="s">
        <v>103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35">
      <c r="A306" t="s">
        <v>310</v>
      </c>
      <c r="B306" t="s">
        <v>103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1</v>
      </c>
      <c r="AX306">
        <v>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35">
      <c r="A307" t="s">
        <v>311</v>
      </c>
      <c r="B307" t="s">
        <v>103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35">
      <c r="A308" t="s">
        <v>312</v>
      </c>
      <c r="B308" t="s">
        <v>103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35">
      <c r="A309" t="s">
        <v>313</v>
      </c>
      <c r="B309" t="s">
        <v>103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7</v>
      </c>
      <c r="AX309">
        <v>7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35">
      <c r="A310" t="s">
        <v>314</v>
      </c>
      <c r="B310" t="s">
        <v>103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4</v>
      </c>
      <c r="AW310">
        <v>5</v>
      </c>
      <c r="AX310">
        <v>17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35">
      <c r="A311" t="s">
        <v>315</v>
      </c>
      <c r="B311" t="s">
        <v>103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35">
      <c r="A312" t="s">
        <v>316</v>
      </c>
      <c r="B312" t="s">
        <v>103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2</v>
      </c>
      <c r="AX312">
        <v>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35">
      <c r="A313" t="s">
        <v>317</v>
      </c>
      <c r="B313" t="s">
        <v>103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35">
      <c r="A314" t="s">
        <v>318</v>
      </c>
      <c r="B314" t="s">
        <v>103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35">
      <c r="A315" t="s">
        <v>319</v>
      </c>
      <c r="B315" t="s">
        <v>103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3</v>
      </c>
      <c r="AP315">
        <v>3</v>
      </c>
      <c r="AQ315">
        <v>9</v>
      </c>
      <c r="AR315">
        <v>11</v>
      </c>
      <c r="AS315">
        <v>11</v>
      </c>
      <c r="AT315">
        <v>20</v>
      </c>
      <c r="AU315">
        <v>20</v>
      </c>
      <c r="AV315">
        <v>32</v>
      </c>
      <c r="AW315">
        <v>38</v>
      </c>
      <c r="AX315">
        <v>38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35">
      <c r="A316" t="s">
        <v>320</v>
      </c>
      <c r="B316" t="s">
        <v>103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1</v>
      </c>
      <c r="AV316">
        <v>1</v>
      </c>
      <c r="AW316">
        <v>2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35">
      <c r="A317" t="s">
        <v>321</v>
      </c>
      <c r="B317" t="s">
        <v>103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1</v>
      </c>
      <c r="AV317">
        <v>3</v>
      </c>
      <c r="AW317">
        <v>6</v>
      </c>
      <c r="AX317">
        <v>6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35">
      <c r="A318" t="s">
        <v>322</v>
      </c>
      <c r="B318" t="s">
        <v>103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35">
      <c r="A319" t="s">
        <v>323</v>
      </c>
      <c r="B319" t="s">
        <v>103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35">
      <c r="A320" t="s">
        <v>324</v>
      </c>
      <c r="B320" t="s">
        <v>103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35">
      <c r="A321" t="s">
        <v>325</v>
      </c>
      <c r="B321" t="s">
        <v>103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1</v>
      </c>
      <c r="AS321">
        <v>1</v>
      </c>
      <c r="AT321">
        <v>4</v>
      </c>
      <c r="AU321">
        <v>11</v>
      </c>
      <c r="AV321">
        <v>11</v>
      </c>
      <c r="AW321">
        <v>12</v>
      </c>
      <c r="AX321">
        <v>19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35">
      <c r="A322" t="s">
        <v>326</v>
      </c>
      <c r="B322" t="s">
        <v>103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3</v>
      </c>
      <c r="AW322">
        <v>4</v>
      </c>
      <c r="AX322">
        <v>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35">
      <c r="A323" t="s">
        <v>327</v>
      </c>
      <c r="B323" t="s">
        <v>103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3</v>
      </c>
      <c r="AV323">
        <v>3</v>
      </c>
      <c r="AW323">
        <v>8</v>
      </c>
      <c r="AX323">
        <v>8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35">
      <c r="A324" t="s">
        <v>328</v>
      </c>
      <c r="B324" t="s">
        <v>103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2</v>
      </c>
      <c r="AV324">
        <v>2</v>
      </c>
      <c r="AW324">
        <v>2</v>
      </c>
      <c r="AX324">
        <v>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35">
      <c r="A325" t="s">
        <v>329</v>
      </c>
      <c r="B325" t="s">
        <v>103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35">
      <c r="A326" t="s">
        <v>330</v>
      </c>
      <c r="B326" t="s">
        <v>103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2</v>
      </c>
      <c r="AV326">
        <v>4</v>
      </c>
      <c r="AW326">
        <v>4</v>
      </c>
      <c r="AX326">
        <v>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35">
      <c r="A327" t="s">
        <v>331</v>
      </c>
      <c r="B327" t="s">
        <v>103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</v>
      </c>
      <c r="AU327">
        <v>3</v>
      </c>
      <c r="AV327">
        <v>5</v>
      </c>
      <c r="AW327">
        <v>5</v>
      </c>
      <c r="AX327">
        <v>6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35">
      <c r="A328" t="s">
        <v>332</v>
      </c>
      <c r="B328" t="s">
        <v>103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2</v>
      </c>
      <c r="AU328">
        <v>2</v>
      </c>
      <c r="AV328">
        <v>9</v>
      </c>
      <c r="AW328">
        <v>9</v>
      </c>
      <c r="AX328">
        <v>9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35">
      <c r="A329" t="s">
        <v>333</v>
      </c>
      <c r="B329" t="s">
        <v>103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3</v>
      </c>
      <c r="AV329">
        <v>3</v>
      </c>
      <c r="AW329">
        <v>9</v>
      </c>
      <c r="AX329">
        <v>9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35">
      <c r="A330" t="s">
        <v>334</v>
      </c>
      <c r="B330" t="s">
        <v>103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3</v>
      </c>
      <c r="AT330">
        <v>3</v>
      </c>
      <c r="AU330">
        <v>3</v>
      </c>
      <c r="AV330">
        <v>3</v>
      </c>
      <c r="AW330">
        <v>3</v>
      </c>
      <c r="AX330">
        <v>4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35">
      <c r="A331" t="s">
        <v>335</v>
      </c>
      <c r="B331" t="s">
        <v>103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2</v>
      </c>
      <c r="AV331">
        <v>2</v>
      </c>
      <c r="AW331">
        <v>6</v>
      </c>
      <c r="AX331">
        <v>6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35">
      <c r="A332" t="s">
        <v>336</v>
      </c>
      <c r="B332" t="s">
        <v>103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2</v>
      </c>
      <c r="AV332">
        <v>2</v>
      </c>
      <c r="AW332">
        <v>2</v>
      </c>
      <c r="AX332">
        <v>2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35">
      <c r="A333" t="s">
        <v>337</v>
      </c>
      <c r="B333" t="s">
        <v>103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35">
      <c r="A334" t="s">
        <v>338</v>
      </c>
      <c r="B334" t="s">
        <v>103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10</v>
      </c>
      <c r="AT334">
        <v>18</v>
      </c>
      <c r="AU334">
        <v>19</v>
      </c>
      <c r="AV334">
        <v>57</v>
      </c>
      <c r="AW334">
        <v>83</v>
      </c>
      <c r="AX334">
        <v>98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35">
      <c r="A335" t="s">
        <v>339</v>
      </c>
      <c r="B335" t="s">
        <v>103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3</v>
      </c>
      <c r="AX335">
        <v>3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35">
      <c r="A336" t="s">
        <v>340</v>
      </c>
      <c r="B336" t="s">
        <v>103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35">
      <c r="A337" t="s">
        <v>341</v>
      </c>
      <c r="B337" t="s">
        <v>103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2</v>
      </c>
      <c r="AT337">
        <v>2</v>
      </c>
      <c r="AU337">
        <v>5</v>
      </c>
      <c r="AV337">
        <v>5</v>
      </c>
      <c r="AW337">
        <v>5</v>
      </c>
      <c r="AX337">
        <v>7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35">
      <c r="A338" t="s">
        <v>342</v>
      </c>
      <c r="B338" t="s">
        <v>103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2</v>
      </c>
      <c r="AS338">
        <v>2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35">
      <c r="A339" t="s">
        <v>343</v>
      </c>
      <c r="B339" t="s">
        <v>103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3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35">
      <c r="A340" t="s">
        <v>344</v>
      </c>
      <c r="B340" t="s">
        <v>103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35">
      <c r="A341" t="s">
        <v>345</v>
      </c>
      <c r="B341" t="s">
        <v>103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</v>
      </c>
      <c r="AS341">
        <v>2</v>
      </c>
      <c r="AT341">
        <v>2</v>
      </c>
      <c r="AU341">
        <v>2</v>
      </c>
      <c r="AV341">
        <v>3</v>
      </c>
      <c r="AW341">
        <v>3</v>
      </c>
      <c r="AX341">
        <v>5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35">
      <c r="A342" t="s">
        <v>346</v>
      </c>
      <c r="B342" t="s">
        <v>103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2</v>
      </c>
      <c r="AR342">
        <v>2</v>
      </c>
      <c r="AS342">
        <v>2</v>
      </c>
      <c r="AT342">
        <v>2</v>
      </c>
      <c r="AU342">
        <v>2</v>
      </c>
      <c r="AV342">
        <v>3</v>
      </c>
      <c r="AW342">
        <v>8</v>
      </c>
      <c r="AX342">
        <v>8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35">
      <c r="A343" t="s">
        <v>347</v>
      </c>
      <c r="B343" t="s">
        <v>103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2</v>
      </c>
      <c r="AQ343">
        <v>4</v>
      </c>
      <c r="AR343">
        <v>6</v>
      </c>
      <c r="AS343">
        <v>8</v>
      </c>
      <c r="AT343">
        <v>18</v>
      </c>
      <c r="AU343">
        <v>19</v>
      </c>
      <c r="AV343">
        <v>27</v>
      </c>
      <c r="AW343">
        <v>31</v>
      </c>
      <c r="AX343">
        <v>31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35">
      <c r="A344" t="s">
        <v>348</v>
      </c>
      <c r="B344" t="s">
        <v>103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35">
      <c r="A345" t="s">
        <v>349</v>
      </c>
      <c r="B345" t="s">
        <v>103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2</v>
      </c>
      <c r="AN345">
        <v>2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35">
      <c r="A346" t="s">
        <v>350</v>
      </c>
      <c r="B346" t="s">
        <v>103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3</v>
      </c>
      <c r="AU346">
        <v>3</v>
      </c>
      <c r="AV346">
        <v>3</v>
      </c>
      <c r="AW346">
        <v>3</v>
      </c>
      <c r="AX346">
        <v>3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35">
      <c r="A347" t="s">
        <v>351</v>
      </c>
      <c r="B347" t="s">
        <v>103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35">
      <c r="A348" t="s">
        <v>352</v>
      </c>
      <c r="B348" t="s">
        <v>103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7</v>
      </c>
      <c r="AT348">
        <v>11</v>
      </c>
      <c r="AU348">
        <v>13</v>
      </c>
      <c r="AV348">
        <v>14</v>
      </c>
      <c r="AW348">
        <v>14</v>
      </c>
      <c r="AX348">
        <v>14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35">
      <c r="A349" t="s">
        <v>353</v>
      </c>
      <c r="B349" t="s">
        <v>103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6</v>
      </c>
      <c r="AP349">
        <v>9</v>
      </c>
      <c r="AQ349">
        <v>14</v>
      </c>
      <c r="AR349">
        <v>21</v>
      </c>
      <c r="AS349">
        <v>31</v>
      </c>
      <c r="AT349">
        <v>51</v>
      </c>
      <c r="AU349">
        <v>58</v>
      </c>
      <c r="AV349">
        <v>71</v>
      </c>
      <c r="AW349">
        <v>83</v>
      </c>
      <c r="AX349">
        <v>83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35">
      <c r="A350" t="s">
        <v>354</v>
      </c>
      <c r="B350" t="s">
        <v>103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3</v>
      </c>
      <c r="AQ350">
        <v>4</v>
      </c>
      <c r="AR350">
        <v>4</v>
      </c>
      <c r="AS350">
        <v>4</v>
      </c>
      <c r="AT350">
        <v>5</v>
      </c>
      <c r="AU350">
        <v>5</v>
      </c>
      <c r="AV350">
        <v>6</v>
      </c>
      <c r="AW350">
        <v>7</v>
      </c>
      <c r="AX350">
        <v>7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35">
      <c r="A351" t="s">
        <v>355</v>
      </c>
      <c r="B351" t="s">
        <v>103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35">
      <c r="A352" t="s">
        <v>356</v>
      </c>
      <c r="B352" t="s">
        <v>103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35">
      <c r="A353" t="s">
        <v>357</v>
      </c>
      <c r="B353" t="s">
        <v>103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35">
      <c r="A354" t="s">
        <v>358</v>
      </c>
      <c r="B354" t="s">
        <v>103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35">
      <c r="A355" t="s">
        <v>359</v>
      </c>
      <c r="B355" t="s">
        <v>103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35">
      <c r="A356" t="s">
        <v>360</v>
      </c>
      <c r="B356" t="s">
        <v>103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35">
      <c r="A357" t="s">
        <v>361</v>
      </c>
      <c r="B357" t="s">
        <v>103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35">
      <c r="A358" t="s">
        <v>362</v>
      </c>
      <c r="B358" t="s">
        <v>103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35">
      <c r="A359" t="s">
        <v>363</v>
      </c>
      <c r="B359" t="s">
        <v>103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35">
      <c r="A360" t="s">
        <v>364</v>
      </c>
      <c r="B360" t="s">
        <v>103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35">
      <c r="A361" t="s">
        <v>365</v>
      </c>
      <c r="B361" t="s">
        <v>103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35">
      <c r="A362" t="s">
        <v>366</v>
      </c>
      <c r="B362" t="s">
        <v>103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35">
      <c r="A363" t="s">
        <v>367</v>
      </c>
      <c r="B363" t="s">
        <v>103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35">
      <c r="A364" t="s">
        <v>368</v>
      </c>
      <c r="B364" t="s">
        <v>103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35">
      <c r="A365" t="s">
        <v>369</v>
      </c>
      <c r="B365" t="s">
        <v>103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35">
      <c r="A366" t="s">
        <v>370</v>
      </c>
      <c r="B366" t="s">
        <v>103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35">
      <c r="A367" t="s">
        <v>371</v>
      </c>
      <c r="B367" t="s">
        <v>103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35">
      <c r="A368" t="s">
        <v>372</v>
      </c>
      <c r="B368" t="s">
        <v>103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35">
      <c r="A369" t="s">
        <v>373</v>
      </c>
      <c r="B369" t="s">
        <v>103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35">
      <c r="A370" t="s">
        <v>374</v>
      </c>
      <c r="B370" t="s">
        <v>103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35">
      <c r="A371" t="s">
        <v>375</v>
      </c>
      <c r="B371" t="s">
        <v>103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35">
      <c r="A372" t="s">
        <v>376</v>
      </c>
      <c r="B372" t="s">
        <v>103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35">
      <c r="A373" t="s">
        <v>377</v>
      </c>
      <c r="B373" t="s">
        <v>103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35">
      <c r="A374" t="s">
        <v>378</v>
      </c>
      <c r="B374" t="s">
        <v>103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35">
      <c r="A375" t="s">
        <v>379</v>
      </c>
      <c r="B375" t="s">
        <v>103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35">
      <c r="A376" t="s">
        <v>380</v>
      </c>
      <c r="B376" t="s">
        <v>103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35">
      <c r="A377" t="s">
        <v>381</v>
      </c>
      <c r="B377" t="s">
        <v>103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35">
      <c r="A378" t="s">
        <v>382</v>
      </c>
      <c r="B378" t="s">
        <v>103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35">
      <c r="A379" t="s">
        <v>383</v>
      </c>
      <c r="B379" t="s">
        <v>103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35">
      <c r="A380" t="s">
        <v>384</v>
      </c>
      <c r="B380" t="s">
        <v>103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35">
      <c r="A381" t="s">
        <v>385</v>
      </c>
      <c r="B381" t="s">
        <v>103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35">
      <c r="A382" t="s">
        <v>386</v>
      </c>
      <c r="B382" t="s">
        <v>103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35">
      <c r="A383" t="s">
        <v>387</v>
      </c>
      <c r="B383" t="s">
        <v>103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35">
      <c r="A384" t="s">
        <v>388</v>
      </c>
      <c r="B384" t="s">
        <v>103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35">
      <c r="A385" t="s">
        <v>389</v>
      </c>
      <c r="B385" t="s">
        <v>103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5">
      <c r="A386" t="s">
        <v>390</v>
      </c>
      <c r="B386" t="s">
        <v>103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5">
      <c r="A387" t="s">
        <v>391</v>
      </c>
      <c r="B387" t="s">
        <v>103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5">
      <c r="A388" t="s">
        <v>392</v>
      </c>
      <c r="B388" t="s">
        <v>103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5">
      <c r="A389" t="s">
        <v>393</v>
      </c>
      <c r="B389" t="s">
        <v>103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5">
      <c r="A390" t="s">
        <v>394</v>
      </c>
      <c r="B390" t="s">
        <v>103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5">
      <c r="A391" t="s">
        <v>395</v>
      </c>
      <c r="B391" t="s">
        <v>103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35">
      <c r="A392" t="s">
        <v>396</v>
      </c>
      <c r="B392" t="s">
        <v>103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35">
      <c r="A393" t="s">
        <v>397</v>
      </c>
      <c r="B393" t="s">
        <v>103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35">
      <c r="A394" t="s">
        <v>398</v>
      </c>
      <c r="B394" t="s">
        <v>103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35">
      <c r="A395" t="s">
        <v>399</v>
      </c>
      <c r="B395" t="s">
        <v>103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35">
      <c r="A396" t="s">
        <v>400</v>
      </c>
      <c r="B396" t="s">
        <v>103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5">
      <c r="A397" t="s">
        <v>401</v>
      </c>
      <c r="B397" t="s">
        <v>103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35">
      <c r="A398" t="s">
        <v>402</v>
      </c>
      <c r="B398" t="s">
        <v>103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35">
      <c r="A399" t="s">
        <v>403</v>
      </c>
      <c r="B399" t="s">
        <v>103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35">
      <c r="A400" t="s">
        <v>404</v>
      </c>
      <c r="B400" t="s">
        <v>103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35">
      <c r="A401" t="s">
        <v>405</v>
      </c>
      <c r="B401" t="s">
        <v>103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35">
      <c r="B402" t="s">
        <v>406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</v>
      </c>
      <c r="BB402">
        <v>4</v>
      </c>
      <c r="BC402">
        <v>4</v>
      </c>
      <c r="BD402">
        <v>4</v>
      </c>
      <c r="BE402">
        <v>4</v>
      </c>
      <c r="BF402">
        <v>5</v>
      </c>
      <c r="BG402">
        <v>7</v>
      </c>
      <c r="BH402">
        <v>11</v>
      </c>
      <c r="BI402">
        <v>16</v>
      </c>
    </row>
    <row r="403" spans="1:61" x14ac:dyDescent="0.35">
      <c r="B403" t="s">
        <v>407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4</v>
      </c>
      <c r="BE403">
        <v>4</v>
      </c>
      <c r="BF403">
        <v>7</v>
      </c>
      <c r="BG403">
        <v>7</v>
      </c>
      <c r="BH403">
        <v>7</v>
      </c>
      <c r="BI403">
        <v>7</v>
      </c>
    </row>
    <row r="404" spans="1:61" x14ac:dyDescent="0.35">
      <c r="A404" t="s">
        <v>408</v>
      </c>
      <c r="B404" t="s">
        <v>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2</v>
      </c>
      <c r="BF404">
        <v>2</v>
      </c>
      <c r="BG404">
        <v>3</v>
      </c>
      <c r="BH404">
        <v>4</v>
      </c>
      <c r="BI404">
        <v>6</v>
      </c>
    </row>
    <row r="405" spans="1:61" x14ac:dyDescent="0.35">
      <c r="A405" t="s">
        <v>206</v>
      </c>
      <c r="B405" t="s">
        <v>206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3</v>
      </c>
      <c r="T405">
        <v>3</v>
      </c>
      <c r="U405">
        <v>3</v>
      </c>
      <c r="V405">
        <v>8</v>
      </c>
      <c r="W405">
        <v>8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13</v>
      </c>
      <c r="AK405">
        <v>13</v>
      </c>
      <c r="AL405">
        <v>13</v>
      </c>
      <c r="AM405">
        <v>15</v>
      </c>
      <c r="AN405">
        <v>20</v>
      </c>
      <c r="AO405">
        <v>23</v>
      </c>
      <c r="AP405">
        <v>36</v>
      </c>
      <c r="AQ405">
        <v>40</v>
      </c>
      <c r="AR405">
        <v>51</v>
      </c>
      <c r="AS405">
        <v>85</v>
      </c>
      <c r="AT405">
        <v>115</v>
      </c>
      <c r="AU405">
        <v>163</v>
      </c>
      <c r="AV405">
        <v>206</v>
      </c>
      <c r="AW405">
        <v>273</v>
      </c>
      <c r="AX405">
        <v>321</v>
      </c>
      <c r="AY405">
        <v>382</v>
      </c>
      <c r="AZ405">
        <v>456</v>
      </c>
      <c r="BA405">
        <v>456</v>
      </c>
      <c r="BB405">
        <v>798</v>
      </c>
      <c r="BC405">
        <v>1140</v>
      </c>
      <c r="BD405">
        <v>1140</v>
      </c>
      <c r="BE405">
        <v>1543</v>
      </c>
      <c r="BF405">
        <v>1950</v>
      </c>
      <c r="BG405">
        <v>2626</v>
      </c>
      <c r="BH405">
        <v>2689</v>
      </c>
      <c r="BI405">
        <v>3983</v>
      </c>
    </row>
    <row r="406" spans="1:61" x14ac:dyDescent="0.35">
      <c r="B406" t="s">
        <v>409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4</v>
      </c>
      <c r="BC406">
        <v>6</v>
      </c>
      <c r="BD406">
        <v>9</v>
      </c>
      <c r="BE406">
        <v>10</v>
      </c>
      <c r="BF406">
        <v>33</v>
      </c>
      <c r="BG406">
        <v>35</v>
      </c>
      <c r="BH406">
        <v>44</v>
      </c>
      <c r="BI406">
        <v>49</v>
      </c>
    </row>
    <row r="407" spans="1:61" x14ac:dyDescent="0.35">
      <c r="A407" t="s">
        <v>410</v>
      </c>
      <c r="B407" t="s">
        <v>162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3</v>
      </c>
      <c r="BC407">
        <v>3</v>
      </c>
      <c r="BD407">
        <v>3</v>
      </c>
      <c r="BE407">
        <v>3</v>
      </c>
      <c r="BF407">
        <v>3</v>
      </c>
      <c r="BG407">
        <v>3</v>
      </c>
      <c r="BH407">
        <v>6</v>
      </c>
      <c r="BI407">
        <v>11</v>
      </c>
    </row>
    <row r="408" spans="1:61" x14ac:dyDescent="0.35">
      <c r="A408" t="s">
        <v>411</v>
      </c>
      <c r="B408" t="s">
        <v>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4</v>
      </c>
      <c r="BC408">
        <v>4</v>
      </c>
      <c r="BD408">
        <v>4</v>
      </c>
      <c r="BE408">
        <v>7</v>
      </c>
      <c r="BF408">
        <v>8</v>
      </c>
      <c r="BG408">
        <v>15</v>
      </c>
      <c r="BH408">
        <v>17</v>
      </c>
      <c r="BI408">
        <v>17</v>
      </c>
    </row>
    <row r="409" spans="1:61" x14ac:dyDescent="0.35">
      <c r="A409" t="s">
        <v>412</v>
      </c>
      <c r="B409" t="s">
        <v>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</v>
      </c>
      <c r="BC409">
        <v>2</v>
      </c>
      <c r="BD409">
        <v>2</v>
      </c>
      <c r="BE409">
        <v>7</v>
      </c>
      <c r="BF409">
        <v>7</v>
      </c>
      <c r="BG409">
        <v>8</v>
      </c>
      <c r="BH409">
        <v>16</v>
      </c>
      <c r="BI409">
        <v>20</v>
      </c>
    </row>
    <row r="410" spans="1:61" x14ac:dyDescent="0.35">
      <c r="B410" t="s">
        <v>413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  <c r="BD410">
        <v>1</v>
      </c>
      <c r="BE410">
        <v>5</v>
      </c>
      <c r="BF410">
        <v>5</v>
      </c>
      <c r="BG410">
        <v>6</v>
      </c>
      <c r="BH410">
        <v>6</v>
      </c>
      <c r="BI410">
        <v>9</v>
      </c>
    </row>
    <row r="411" spans="1:61" x14ac:dyDescent="0.35">
      <c r="B411" t="s">
        <v>414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2</v>
      </c>
      <c r="BH411">
        <v>2</v>
      </c>
      <c r="BI411">
        <v>2</v>
      </c>
    </row>
    <row r="412" spans="1:61" x14ac:dyDescent="0.35">
      <c r="B412" t="s">
        <v>415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</row>
    <row r="413" spans="1:61" x14ac:dyDescent="0.35">
      <c r="A413" t="s">
        <v>108</v>
      </c>
      <c r="B413" t="s">
        <v>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</v>
      </c>
      <c r="BC413">
        <v>2</v>
      </c>
      <c r="BD413">
        <v>2</v>
      </c>
      <c r="BE413">
        <v>2</v>
      </c>
      <c r="BF413">
        <v>8</v>
      </c>
      <c r="BG413">
        <v>9</v>
      </c>
      <c r="BH413">
        <v>9</v>
      </c>
      <c r="BI413">
        <v>10</v>
      </c>
    </row>
    <row r="414" spans="1:61" x14ac:dyDescent="0.35">
      <c r="B414" t="s">
        <v>416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1</v>
      </c>
      <c r="BD414">
        <v>3</v>
      </c>
      <c r="BE414">
        <v>3</v>
      </c>
      <c r="BF414">
        <v>3</v>
      </c>
      <c r="BG414">
        <v>3</v>
      </c>
      <c r="BH414">
        <v>7</v>
      </c>
      <c r="BI414">
        <v>7</v>
      </c>
    </row>
    <row r="415" spans="1:61" x14ac:dyDescent="0.35">
      <c r="B415" t="s">
        <v>417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</row>
    <row r="416" spans="1:61" x14ac:dyDescent="0.35">
      <c r="A416" t="s">
        <v>418</v>
      </c>
      <c r="B416" t="s">
        <v>103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5</v>
      </c>
      <c r="BC416">
        <v>6</v>
      </c>
      <c r="BD416">
        <v>12</v>
      </c>
      <c r="BE416">
        <v>29</v>
      </c>
      <c r="BF416">
        <v>39</v>
      </c>
      <c r="BG416">
        <v>46</v>
      </c>
      <c r="BH416">
        <v>78</v>
      </c>
      <c r="BI416">
        <v>83</v>
      </c>
    </row>
    <row r="417" spans="1:61" x14ac:dyDescent="0.35">
      <c r="B417" t="s">
        <v>419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4</v>
      </c>
      <c r="BD417">
        <v>4</v>
      </c>
      <c r="BE417">
        <v>8</v>
      </c>
      <c r="BF417">
        <v>29</v>
      </c>
      <c r="BG417">
        <v>50</v>
      </c>
      <c r="BH417">
        <v>79</v>
      </c>
      <c r="BI417">
        <v>94</v>
      </c>
    </row>
    <row r="418" spans="1:61" x14ac:dyDescent="0.35">
      <c r="B418" t="s">
        <v>420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3</v>
      </c>
      <c r="BD418">
        <v>6</v>
      </c>
      <c r="BE418">
        <v>6</v>
      </c>
      <c r="BF418">
        <v>7</v>
      </c>
      <c r="BG418">
        <v>7</v>
      </c>
      <c r="BH418">
        <v>11</v>
      </c>
      <c r="BI418">
        <v>16</v>
      </c>
    </row>
    <row r="419" spans="1:61" x14ac:dyDescent="0.35">
      <c r="A419" t="s">
        <v>421</v>
      </c>
      <c r="B419" t="s">
        <v>103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3</v>
      </c>
      <c r="BD419">
        <v>5</v>
      </c>
      <c r="BE419">
        <v>5</v>
      </c>
      <c r="BF419">
        <v>5</v>
      </c>
      <c r="BG419">
        <v>5</v>
      </c>
      <c r="BH419">
        <v>5</v>
      </c>
      <c r="BI419">
        <v>14</v>
      </c>
    </row>
    <row r="420" spans="1:61" x14ac:dyDescent="0.35">
      <c r="B420" t="s">
        <v>422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2</v>
      </c>
      <c r="BD420">
        <v>2</v>
      </c>
      <c r="BE420">
        <v>2</v>
      </c>
      <c r="BF420">
        <v>2</v>
      </c>
      <c r="BG420">
        <v>2</v>
      </c>
      <c r="BH420">
        <v>3</v>
      </c>
      <c r="BI420">
        <v>3</v>
      </c>
    </row>
    <row r="421" spans="1:61" x14ac:dyDescent="0.35">
      <c r="B421" t="s">
        <v>423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2</v>
      </c>
      <c r="BE421">
        <v>3</v>
      </c>
      <c r="BF421">
        <v>4</v>
      </c>
      <c r="BG421">
        <v>4</v>
      </c>
      <c r="BH421">
        <v>6</v>
      </c>
      <c r="BI421">
        <v>7</v>
      </c>
    </row>
    <row r="422" spans="1:61" x14ac:dyDescent="0.35">
      <c r="B422" t="s">
        <v>424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2</v>
      </c>
      <c r="BD422">
        <v>2</v>
      </c>
      <c r="BE422">
        <v>4</v>
      </c>
      <c r="BF422">
        <v>5</v>
      </c>
      <c r="BG422">
        <v>7</v>
      </c>
      <c r="BH422">
        <v>9</v>
      </c>
      <c r="BI422">
        <v>9</v>
      </c>
    </row>
    <row r="423" spans="1:61" x14ac:dyDescent="0.35">
      <c r="B423" t="s">
        <v>425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10</v>
      </c>
      <c r="BE423">
        <v>17</v>
      </c>
      <c r="BF423">
        <v>33</v>
      </c>
      <c r="BG423">
        <v>36</v>
      </c>
      <c r="BH423">
        <v>42</v>
      </c>
      <c r="BI423">
        <v>42</v>
      </c>
    </row>
    <row r="424" spans="1:61" x14ac:dyDescent="0.35">
      <c r="B424" t="s">
        <v>426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</row>
    <row r="425" spans="1:61" x14ac:dyDescent="0.35">
      <c r="B425" t="s">
        <v>427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3</v>
      </c>
    </row>
    <row r="426" spans="1:61" x14ac:dyDescent="0.35">
      <c r="B426" t="s">
        <v>428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2</v>
      </c>
      <c r="BF426">
        <v>6</v>
      </c>
      <c r="BG426">
        <v>6</v>
      </c>
      <c r="BH426">
        <v>9</v>
      </c>
      <c r="BI426">
        <v>12</v>
      </c>
    </row>
    <row r="427" spans="1:61" x14ac:dyDescent="0.35">
      <c r="B427" t="s">
        <v>429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2</v>
      </c>
      <c r="BI427">
        <v>2</v>
      </c>
    </row>
    <row r="428" spans="1:61" x14ac:dyDescent="0.35">
      <c r="B428" t="s">
        <v>430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1</v>
      </c>
      <c r="BE428">
        <v>5</v>
      </c>
      <c r="BF428">
        <v>7</v>
      </c>
      <c r="BG428">
        <v>8</v>
      </c>
      <c r="BH428">
        <v>8</v>
      </c>
      <c r="BI428">
        <v>17</v>
      </c>
    </row>
    <row r="429" spans="1:61" x14ac:dyDescent="0.35">
      <c r="B429" t="s">
        <v>431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</row>
    <row r="430" spans="1:61" x14ac:dyDescent="0.35">
      <c r="B430" t="s">
        <v>432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</row>
    <row r="431" spans="1:61" x14ac:dyDescent="0.35">
      <c r="B431" t="s">
        <v>433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4</v>
      </c>
    </row>
    <row r="432" spans="1:61" x14ac:dyDescent="0.35">
      <c r="A432" t="s">
        <v>434</v>
      </c>
      <c r="B432" t="s">
        <v>162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</v>
      </c>
      <c r="AW432">
        <v>5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7</v>
      </c>
      <c r="BE432">
        <v>11</v>
      </c>
      <c r="BF432">
        <v>11</v>
      </c>
      <c r="BG432">
        <v>11</v>
      </c>
      <c r="BH432">
        <v>11</v>
      </c>
      <c r="BI432">
        <v>15</v>
      </c>
    </row>
    <row r="433" spans="1:61" x14ac:dyDescent="0.35">
      <c r="A433" t="s">
        <v>435</v>
      </c>
      <c r="B433" t="s">
        <v>103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</v>
      </c>
      <c r="BE433">
        <v>3</v>
      </c>
      <c r="BF433">
        <v>3</v>
      </c>
      <c r="BG433">
        <v>5</v>
      </c>
      <c r="BH433">
        <v>12</v>
      </c>
      <c r="BI433">
        <v>14</v>
      </c>
    </row>
    <row r="434" spans="1:61" x14ac:dyDescent="0.35">
      <c r="B434" t="s">
        <v>436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</row>
    <row r="435" spans="1:61" x14ac:dyDescent="0.35">
      <c r="A435" t="s">
        <v>437</v>
      </c>
      <c r="B435" t="s">
        <v>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3</v>
      </c>
      <c r="BG435">
        <v>3</v>
      </c>
      <c r="BH435">
        <v>3</v>
      </c>
      <c r="BI435">
        <v>4</v>
      </c>
    </row>
    <row r="436" spans="1:61" x14ac:dyDescent="0.35">
      <c r="A436" t="s">
        <v>438</v>
      </c>
      <c r="B436" t="s">
        <v>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1</v>
      </c>
      <c r="BG436">
        <v>1</v>
      </c>
      <c r="BH436">
        <v>2</v>
      </c>
      <c r="BI436">
        <v>2</v>
      </c>
    </row>
    <row r="437" spans="1:61" x14ac:dyDescent="0.35">
      <c r="B437" t="s">
        <v>439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3</v>
      </c>
    </row>
    <row r="438" spans="1:61" x14ac:dyDescent="0.35">
      <c r="B438" t="s">
        <v>440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1</v>
      </c>
      <c r="BF438">
        <v>1</v>
      </c>
      <c r="BG438">
        <v>1</v>
      </c>
      <c r="BH438">
        <v>3</v>
      </c>
      <c r="BI438">
        <v>3</v>
      </c>
    </row>
    <row r="439" spans="1:61" x14ac:dyDescent="0.35">
      <c r="B439" t="s">
        <v>441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1</v>
      </c>
      <c r="BF439">
        <v>1</v>
      </c>
      <c r="BG439">
        <v>4</v>
      </c>
      <c r="BH439">
        <v>6</v>
      </c>
      <c r="BI439">
        <v>6</v>
      </c>
    </row>
    <row r="440" spans="1:61" x14ac:dyDescent="0.35">
      <c r="A440" t="s">
        <v>442</v>
      </c>
      <c r="B440" t="s">
        <v>162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1</v>
      </c>
      <c r="BG440">
        <v>3</v>
      </c>
      <c r="BH440">
        <v>3</v>
      </c>
      <c r="BI440">
        <v>6</v>
      </c>
    </row>
    <row r="441" spans="1:61" x14ac:dyDescent="0.35">
      <c r="B441" t="s">
        <v>443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6</v>
      </c>
      <c r="BF441">
        <v>10</v>
      </c>
      <c r="BG441">
        <v>15</v>
      </c>
      <c r="BH441">
        <v>23</v>
      </c>
      <c r="BI441">
        <v>33</v>
      </c>
    </row>
    <row r="442" spans="1:61" x14ac:dyDescent="0.35">
      <c r="A442" t="s">
        <v>444</v>
      </c>
      <c r="B442" t="s">
        <v>444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6</v>
      </c>
      <c r="AP442">
        <v>10</v>
      </c>
      <c r="AQ442">
        <v>18</v>
      </c>
      <c r="AR442">
        <v>24</v>
      </c>
      <c r="AS442">
        <v>38</v>
      </c>
      <c r="AT442">
        <v>82</v>
      </c>
      <c r="AU442">
        <v>128</v>
      </c>
      <c r="AV442">
        <v>188</v>
      </c>
      <c r="AW442">
        <v>265</v>
      </c>
      <c r="AX442">
        <v>321</v>
      </c>
      <c r="AY442">
        <v>382</v>
      </c>
      <c r="AZ442">
        <v>503</v>
      </c>
      <c r="BA442">
        <v>503</v>
      </c>
      <c r="BB442">
        <v>804</v>
      </c>
      <c r="BC442">
        <v>959</v>
      </c>
      <c r="BD442">
        <v>1135</v>
      </c>
      <c r="BE442">
        <v>1413</v>
      </c>
      <c r="BF442">
        <v>1705</v>
      </c>
      <c r="BG442">
        <v>2051</v>
      </c>
      <c r="BH442">
        <v>2460</v>
      </c>
      <c r="BI442">
        <v>2994</v>
      </c>
    </row>
    <row r="443" spans="1:61" x14ac:dyDescent="0.35">
      <c r="A443" t="s">
        <v>445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5</v>
      </c>
      <c r="BF443">
        <v>7</v>
      </c>
      <c r="BG443">
        <v>12</v>
      </c>
      <c r="BH443">
        <v>14</v>
      </c>
      <c r="BI443">
        <v>15</v>
      </c>
    </row>
    <row r="444" spans="1:61" x14ac:dyDescent="0.35">
      <c r="A444" t="s">
        <v>446</v>
      </c>
      <c r="B444" t="s">
        <v>162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3</v>
      </c>
      <c r="BE444">
        <v>6</v>
      </c>
      <c r="BF444">
        <v>18</v>
      </c>
      <c r="BG444">
        <v>27</v>
      </c>
      <c r="BH444">
        <v>33</v>
      </c>
      <c r="BI444">
        <v>45</v>
      </c>
    </row>
    <row r="445" spans="1:61" x14ac:dyDescent="0.35">
      <c r="B445" t="s">
        <v>447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1</v>
      </c>
      <c r="BG445">
        <v>2</v>
      </c>
      <c r="BH445">
        <v>2</v>
      </c>
      <c r="BI445">
        <v>2</v>
      </c>
    </row>
    <row r="446" spans="1:61" x14ac:dyDescent="0.35">
      <c r="B446" t="s">
        <v>448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1</v>
      </c>
      <c r="BG446">
        <v>2</v>
      </c>
      <c r="BH446">
        <v>2</v>
      </c>
      <c r="BI446">
        <v>2</v>
      </c>
    </row>
    <row r="447" spans="1:61" x14ac:dyDescent="0.35">
      <c r="A447" t="s">
        <v>449</v>
      </c>
      <c r="B447" t="s">
        <v>444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1</v>
      </c>
      <c r="BF447">
        <v>3</v>
      </c>
      <c r="BG447">
        <v>3</v>
      </c>
      <c r="BH447">
        <v>3</v>
      </c>
      <c r="BI447">
        <v>3</v>
      </c>
    </row>
    <row r="448" spans="1:61" x14ac:dyDescent="0.35">
      <c r="B448" t="s">
        <v>450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1</v>
      </c>
      <c r="BI448">
        <v>1</v>
      </c>
    </row>
    <row r="449" spans="1:61" x14ac:dyDescent="0.35">
      <c r="B449" t="s">
        <v>451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3</v>
      </c>
      <c r="BH449">
        <v>6</v>
      </c>
      <c r="BI449">
        <v>6</v>
      </c>
    </row>
    <row r="450" spans="1:61" x14ac:dyDescent="0.35">
      <c r="A450" t="s">
        <v>452</v>
      </c>
      <c r="B450" t="s">
        <v>103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</v>
      </c>
      <c r="BD450">
        <v>1</v>
      </c>
      <c r="BE450">
        <v>1</v>
      </c>
      <c r="BF450">
        <v>2</v>
      </c>
      <c r="BG450">
        <v>2</v>
      </c>
      <c r="BH450">
        <v>3</v>
      </c>
      <c r="BI450">
        <v>3</v>
      </c>
    </row>
    <row r="451" spans="1:61" x14ac:dyDescent="0.35">
      <c r="A451" t="s">
        <v>453</v>
      </c>
      <c r="B451" t="s">
        <v>206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3</v>
      </c>
      <c r="BI451">
        <v>3</v>
      </c>
    </row>
    <row r="452" spans="1:61" x14ac:dyDescent="0.35">
      <c r="A452" t="s">
        <v>454</v>
      </c>
      <c r="B452" t="s">
        <v>162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</v>
      </c>
      <c r="BA452">
        <v>1</v>
      </c>
      <c r="BB452">
        <v>5</v>
      </c>
      <c r="BC452">
        <v>6</v>
      </c>
      <c r="BD452">
        <v>7</v>
      </c>
      <c r="BE452">
        <v>9</v>
      </c>
      <c r="BF452">
        <v>9</v>
      </c>
      <c r="BG452">
        <v>12</v>
      </c>
      <c r="BH452">
        <v>14</v>
      </c>
      <c r="BI452">
        <v>28</v>
      </c>
    </row>
    <row r="453" spans="1:61" x14ac:dyDescent="0.35">
      <c r="B453" t="s">
        <v>455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2</v>
      </c>
      <c r="BG453">
        <v>2</v>
      </c>
      <c r="BH453">
        <v>5</v>
      </c>
      <c r="BI453">
        <v>5</v>
      </c>
    </row>
    <row r="454" spans="1:61" x14ac:dyDescent="0.35">
      <c r="B454" t="s">
        <v>456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2</v>
      </c>
      <c r="BG454">
        <v>1</v>
      </c>
      <c r="BH454">
        <v>3</v>
      </c>
      <c r="BI454">
        <v>14</v>
      </c>
    </row>
    <row r="455" spans="1:61" x14ac:dyDescent="0.35">
      <c r="B455" t="s">
        <v>457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3</v>
      </c>
      <c r="BH455">
        <v>3</v>
      </c>
      <c r="BI455">
        <v>6</v>
      </c>
    </row>
    <row r="456" spans="1:61" x14ac:dyDescent="0.35">
      <c r="B456" t="s">
        <v>458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3</v>
      </c>
      <c r="BH456">
        <v>3</v>
      </c>
      <c r="BI456">
        <v>12</v>
      </c>
    </row>
    <row r="457" spans="1:61" x14ac:dyDescent="0.35">
      <c r="A457" t="s">
        <v>459</v>
      </c>
      <c r="B457" t="s">
        <v>444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</v>
      </c>
      <c r="BC457">
        <v>2</v>
      </c>
      <c r="BD457">
        <v>2</v>
      </c>
      <c r="BE457">
        <v>2</v>
      </c>
      <c r="BF457">
        <v>3</v>
      </c>
      <c r="BG457">
        <v>4</v>
      </c>
      <c r="BH457">
        <v>4</v>
      </c>
      <c r="BI457">
        <v>5</v>
      </c>
    </row>
    <row r="458" spans="1:61" x14ac:dyDescent="0.35">
      <c r="B458" t="s">
        <v>460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2</v>
      </c>
      <c r="BH458">
        <v>2</v>
      </c>
      <c r="BI458">
        <v>2</v>
      </c>
    </row>
    <row r="459" spans="1:61" x14ac:dyDescent="0.35">
      <c r="B459" t="s">
        <v>461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1</v>
      </c>
      <c r="BI459">
        <v>1</v>
      </c>
    </row>
    <row r="460" spans="1:61" x14ac:dyDescent="0.35">
      <c r="B460" t="s">
        <v>462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1</v>
      </c>
      <c r="BH460">
        <v>1</v>
      </c>
      <c r="BI460">
        <v>1</v>
      </c>
    </row>
    <row r="461" spans="1:61" x14ac:dyDescent="0.35">
      <c r="A461" t="s">
        <v>463</v>
      </c>
      <c r="B461" t="s">
        <v>206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1</v>
      </c>
    </row>
    <row r="462" spans="1:61" x14ac:dyDescent="0.35">
      <c r="B462" t="s">
        <v>464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1</v>
      </c>
      <c r="BG462">
        <v>1</v>
      </c>
      <c r="BH462">
        <v>3</v>
      </c>
      <c r="BI462">
        <v>3</v>
      </c>
    </row>
    <row r="463" spans="1:61" x14ac:dyDescent="0.35">
      <c r="A463" t="s">
        <v>465</v>
      </c>
      <c r="B463" t="s">
        <v>175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1</v>
      </c>
      <c r="BH463">
        <v>2</v>
      </c>
      <c r="BI463">
        <v>2</v>
      </c>
    </row>
    <row r="464" spans="1:61" x14ac:dyDescent="0.35">
      <c r="A464" t="s">
        <v>466</v>
      </c>
      <c r="B464" t="s">
        <v>162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2</v>
      </c>
      <c r="BI464">
        <v>2</v>
      </c>
    </row>
    <row r="465" spans="1:61" x14ac:dyDescent="0.35">
      <c r="A465" t="s">
        <v>467</v>
      </c>
      <c r="B465" t="s">
        <v>206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2</v>
      </c>
      <c r="BI465">
        <v>2</v>
      </c>
    </row>
    <row r="466" spans="1:61" x14ac:dyDescent="0.35">
      <c r="B466" t="s">
        <v>468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1</v>
      </c>
    </row>
    <row r="467" spans="1:61" x14ac:dyDescent="0.35">
      <c r="B467" t="s">
        <v>469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1</v>
      </c>
      <c r="BI467">
        <v>1</v>
      </c>
    </row>
    <row r="468" spans="1:61" x14ac:dyDescent="0.35">
      <c r="B468" t="s">
        <v>470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1</v>
      </c>
    </row>
    <row r="469" spans="1:61" x14ac:dyDescent="0.35">
      <c r="B469" t="s">
        <v>471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</row>
    <row r="470" spans="1:61" x14ac:dyDescent="0.35">
      <c r="B470" t="s">
        <v>472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</v>
      </c>
    </row>
    <row r="471" spans="1:61" x14ac:dyDescent="0.35">
      <c r="B471" t="s">
        <v>473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2</v>
      </c>
    </row>
    <row r="472" spans="1:61" x14ac:dyDescent="0.35">
      <c r="B472" t="s">
        <v>474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</row>
    <row r="473" spans="1:61" x14ac:dyDescent="0.35">
      <c r="B473" t="s">
        <v>475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</row>
    <row r="474" spans="1:61" x14ac:dyDescent="0.35">
      <c r="A474" t="s">
        <v>476</v>
      </c>
      <c r="B474" t="s">
        <v>444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</row>
    <row r="475" spans="1:61" x14ac:dyDescent="0.35">
      <c r="B475" t="s">
        <v>477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</row>
    <row r="476" spans="1:61" x14ac:dyDescent="0.35">
      <c r="B476" t="s">
        <v>478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</row>
    <row r="477" spans="1:61" x14ac:dyDescent="0.35">
      <c r="A477" t="s">
        <v>479</v>
      </c>
      <c r="B477" t="s">
        <v>206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1</v>
      </c>
    </row>
    <row r="478" spans="1:61" x14ac:dyDescent="0.35">
      <c r="B478" t="s">
        <v>480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</row>
  </sheetData>
  <autoFilter ref="A1:BK1" xr:uid="{39F439D7-01E2-4E69-8C53-2B8E7F7A2C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85D1-3CBE-4DC7-8EE4-B88C3D0C91D0}">
  <dimension ref="B1:BI8"/>
  <sheetViews>
    <sheetView topLeftCell="AY1" workbookViewId="0">
      <selection activeCell="BB22" sqref="BB22"/>
    </sheetView>
  </sheetViews>
  <sheetFormatPr defaultRowHeight="14.5" x14ac:dyDescent="0.35"/>
  <cols>
    <col min="2" max="2" width="12.453125" customWidth="1"/>
    <col min="3" max="61" width="10.81640625" customWidth="1"/>
  </cols>
  <sheetData>
    <row r="1" spans="2:61" x14ac:dyDescent="0.35">
      <c r="C1" s="1">
        <v>43852</v>
      </c>
      <c r="D1" s="1">
        <v>43853</v>
      </c>
      <c r="E1" s="1">
        <v>43854</v>
      </c>
      <c r="F1" s="1">
        <v>43855</v>
      </c>
      <c r="G1" s="1">
        <v>43856</v>
      </c>
      <c r="H1" s="1">
        <v>43857</v>
      </c>
      <c r="I1" s="1">
        <v>43858</v>
      </c>
      <c r="J1" s="1">
        <v>43859</v>
      </c>
      <c r="K1" s="1">
        <v>43860</v>
      </c>
      <c r="L1" s="1">
        <v>43861</v>
      </c>
      <c r="M1" s="1">
        <v>43862</v>
      </c>
      <c r="N1" s="1">
        <v>43863</v>
      </c>
      <c r="O1" s="1">
        <v>43864</v>
      </c>
      <c r="P1" s="1">
        <v>43865</v>
      </c>
      <c r="Q1" s="1">
        <v>43866</v>
      </c>
      <c r="R1" s="1">
        <v>43867</v>
      </c>
      <c r="S1" s="1">
        <v>43868</v>
      </c>
      <c r="T1" s="1">
        <v>43869</v>
      </c>
      <c r="U1" s="1">
        <v>43870</v>
      </c>
      <c r="V1" s="1">
        <v>43871</v>
      </c>
      <c r="W1" s="1">
        <v>43872</v>
      </c>
      <c r="X1" s="1">
        <v>43873</v>
      </c>
      <c r="Y1" s="1">
        <v>43874</v>
      </c>
      <c r="Z1" s="1">
        <v>43875</v>
      </c>
      <c r="AA1" s="1">
        <v>43876</v>
      </c>
      <c r="AB1" s="1">
        <v>43877</v>
      </c>
      <c r="AC1" s="1">
        <v>43878</v>
      </c>
      <c r="AD1" s="1">
        <v>43879</v>
      </c>
      <c r="AE1" s="1">
        <v>43880</v>
      </c>
      <c r="AF1" s="1">
        <v>43881</v>
      </c>
      <c r="AG1" s="1">
        <v>43882</v>
      </c>
      <c r="AH1" s="1">
        <v>43883</v>
      </c>
      <c r="AI1" s="1">
        <v>43884</v>
      </c>
      <c r="AJ1" s="1">
        <v>43885</v>
      </c>
      <c r="AK1" s="1">
        <v>43886</v>
      </c>
      <c r="AL1" s="1">
        <v>43887</v>
      </c>
      <c r="AM1" s="1">
        <v>43888</v>
      </c>
      <c r="AN1" s="1">
        <v>43889</v>
      </c>
      <c r="AO1" s="1">
        <v>43890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>
        <v>43909</v>
      </c>
      <c r="BI1" s="1">
        <v>43910</v>
      </c>
    </row>
    <row r="2" spans="2:61" x14ac:dyDescent="0.35">
      <c r="B2" t="s">
        <v>103</v>
      </c>
      <c r="C2">
        <f>SUMIF('Data Raw'!$B$2:$B$478,"US",'Data Raw'!C2:C478)</f>
        <v>1</v>
      </c>
      <c r="D2">
        <f>SUMIF('Data Raw'!$B$2:$B$478,"US",'Data Raw'!D2:D478)</f>
        <v>1</v>
      </c>
      <c r="E2">
        <f>SUMIF('Data Raw'!$B$2:$B$478,"US",'Data Raw'!E2:E478)</f>
        <v>2</v>
      </c>
      <c r="F2">
        <f>SUMIF('Data Raw'!$B$2:$B$478,"US",'Data Raw'!F2:F478)</f>
        <v>2</v>
      </c>
      <c r="G2">
        <f>SUMIF('Data Raw'!$B$2:$B$478,"US",'Data Raw'!G2:G478)</f>
        <v>5</v>
      </c>
      <c r="H2">
        <f>SUMIF('Data Raw'!$B$2:$B$478,"US",'Data Raw'!H2:H478)</f>
        <v>5</v>
      </c>
      <c r="I2">
        <f>SUMIF('Data Raw'!$B$2:$B$478,"US",'Data Raw'!I2:I478)</f>
        <v>5</v>
      </c>
      <c r="J2">
        <f>SUMIF('Data Raw'!$B$2:$B$478,"US",'Data Raw'!J2:J478)</f>
        <v>5</v>
      </c>
      <c r="K2">
        <f>SUMIF('Data Raw'!$B$2:$B$478,"US",'Data Raw'!K2:K478)</f>
        <v>5</v>
      </c>
      <c r="L2">
        <f>SUMIF('Data Raw'!$B$2:$B$478,"US",'Data Raw'!L2:L478)</f>
        <v>7</v>
      </c>
      <c r="M2">
        <f>SUMIF('Data Raw'!$B$2:$B$478,"US",'Data Raw'!M2:M478)</f>
        <v>8</v>
      </c>
      <c r="N2">
        <f>SUMIF('Data Raw'!$B$2:$B$478,"US",'Data Raw'!N2:N478)</f>
        <v>8</v>
      </c>
      <c r="O2">
        <f>SUMIF('Data Raw'!$B$2:$B$478,"US",'Data Raw'!O2:O478)</f>
        <v>11</v>
      </c>
      <c r="P2">
        <f>SUMIF('Data Raw'!$B$2:$B$478,"US",'Data Raw'!P2:P478)</f>
        <v>11</v>
      </c>
      <c r="Q2">
        <f>SUMIF('Data Raw'!$B$2:$B$478,"US",'Data Raw'!Q2:Q478)</f>
        <v>11</v>
      </c>
      <c r="R2">
        <f>SUMIF('Data Raw'!$B$2:$B$478,"US",'Data Raw'!R2:R478)</f>
        <v>11</v>
      </c>
      <c r="S2">
        <f>SUMIF('Data Raw'!$B$2:$B$478,"US",'Data Raw'!S2:S478)</f>
        <v>11</v>
      </c>
      <c r="T2">
        <f>SUMIF('Data Raw'!$B$2:$B$478,"US",'Data Raw'!T2:T478)</f>
        <v>11</v>
      </c>
      <c r="U2">
        <f>SUMIF('Data Raw'!$B$2:$B$478,"US",'Data Raw'!U2:U478)</f>
        <v>11</v>
      </c>
      <c r="V2">
        <f>SUMIF('Data Raw'!$B$2:$B$478,"US",'Data Raw'!V2:V478)</f>
        <v>11</v>
      </c>
      <c r="W2">
        <f>SUMIF('Data Raw'!$B$2:$B$478,"US",'Data Raw'!W2:W478)</f>
        <v>12</v>
      </c>
      <c r="X2">
        <f>SUMIF('Data Raw'!$B$2:$B$478,"US",'Data Raw'!X2:X478)</f>
        <v>12</v>
      </c>
      <c r="Y2">
        <f>SUMIF('Data Raw'!$B$2:$B$478,"US",'Data Raw'!Y2:Y478)</f>
        <v>13</v>
      </c>
      <c r="Z2">
        <f>SUMIF('Data Raw'!$B$2:$B$478,"US",'Data Raw'!Z2:Z478)</f>
        <v>13</v>
      </c>
      <c r="AA2">
        <f>SUMIF('Data Raw'!$B$2:$B$478,"US",'Data Raw'!AA2:AA478)</f>
        <v>13</v>
      </c>
      <c r="AB2">
        <f>SUMIF('Data Raw'!$B$2:$B$478,"US",'Data Raw'!AB2:AB478)</f>
        <v>13</v>
      </c>
      <c r="AC2">
        <f>SUMIF('Data Raw'!$B$2:$B$478,"US",'Data Raw'!AC2:AC478)</f>
        <v>13</v>
      </c>
      <c r="AD2">
        <f>SUMIF('Data Raw'!$B$2:$B$478,"US",'Data Raw'!AD2:AD478)</f>
        <v>13</v>
      </c>
      <c r="AE2">
        <f>SUMIF('Data Raw'!$B$2:$B$478,"US",'Data Raw'!AE2:AE478)</f>
        <v>13</v>
      </c>
      <c r="AF2">
        <f>SUMIF('Data Raw'!$B$2:$B$478,"US",'Data Raw'!AF2:AF478)</f>
        <v>13</v>
      </c>
      <c r="AG2">
        <f>SUMIF('Data Raw'!$B$2:$B$478,"US",'Data Raw'!AG2:AG478)</f>
        <v>15</v>
      </c>
      <c r="AH2">
        <f>SUMIF('Data Raw'!$B$2:$B$478,"US",'Data Raw'!AH2:AH478)</f>
        <v>15</v>
      </c>
      <c r="AI2">
        <f>SUMIF('Data Raw'!$B$2:$B$478,"US",'Data Raw'!AI2:AI478)</f>
        <v>15</v>
      </c>
      <c r="AJ2">
        <f>SUMIF('Data Raw'!$B$2:$B$478,"US",'Data Raw'!AJ2:AJ478)</f>
        <v>51</v>
      </c>
      <c r="AK2">
        <f>SUMIF('Data Raw'!$B$2:$B$478,"US",'Data Raw'!AK2:AK478)</f>
        <v>51</v>
      </c>
      <c r="AL2">
        <f>SUMIF('Data Raw'!$B$2:$B$478,"US",'Data Raw'!AL2:AL478)</f>
        <v>57</v>
      </c>
      <c r="AM2">
        <f>SUMIF('Data Raw'!$B$2:$B$478,"US",'Data Raw'!AM2:AM478)</f>
        <v>58</v>
      </c>
      <c r="AN2">
        <f>SUMIF('Data Raw'!$B$2:$B$478,"US",'Data Raw'!AN2:AN478)</f>
        <v>60</v>
      </c>
      <c r="AO2">
        <f>SUMIF('Data Raw'!$B$2:$B$478,"US",'Data Raw'!AO2:AO478)</f>
        <v>68</v>
      </c>
      <c r="AP2">
        <f>SUMIF('Data Raw'!$B$2:$B$478,"US",'Data Raw'!AP2:AP478)</f>
        <v>74</v>
      </c>
      <c r="AQ2">
        <f>SUMIF('Data Raw'!$B$2:$B$478,"US",'Data Raw'!AQ2:AQ478)</f>
        <v>98</v>
      </c>
      <c r="AR2">
        <f>SUMIF('Data Raw'!$B$2:$B$478,"US",'Data Raw'!AR2:AR478)</f>
        <v>118</v>
      </c>
      <c r="AS2">
        <f>SUMIF('Data Raw'!$B$2:$B$478,"US",'Data Raw'!AS2:AS478)</f>
        <v>149</v>
      </c>
      <c r="AT2">
        <f>SUMIF('Data Raw'!$B$2:$B$478,"US",'Data Raw'!AT2:AT478)</f>
        <v>217</v>
      </c>
      <c r="AU2">
        <f>SUMIF('Data Raw'!$B$2:$B$478,"US",'Data Raw'!AU2:AU478)</f>
        <v>262</v>
      </c>
      <c r="AV2">
        <f>SUMIF('Data Raw'!$B$2:$B$478,"US",'Data Raw'!AV2:AV478)</f>
        <v>402</v>
      </c>
      <c r="AW2">
        <f>SUMIF('Data Raw'!$B$2:$B$478,"US",'Data Raw'!AW2:AW478)</f>
        <v>518</v>
      </c>
      <c r="AX2">
        <f>SUMIF('Data Raw'!$B$2:$B$478,"US",'Data Raw'!AX2:AX478)</f>
        <v>583</v>
      </c>
      <c r="AY2">
        <f>SUMIF('Data Raw'!$B$2:$B$478,"US",'Data Raw'!AY2:AY478)</f>
        <v>959</v>
      </c>
      <c r="AZ2">
        <f>SUMIF('Data Raw'!$B$2:$B$478,"US",'Data Raw'!AZ2:AZ478)</f>
        <v>1281</v>
      </c>
      <c r="BA2">
        <f>SUMIF('Data Raw'!$B$2:$B$478,"US",'Data Raw'!BA2:BA478)</f>
        <v>1663</v>
      </c>
      <c r="BB2">
        <f>SUMIF('Data Raw'!$B$2:$B$478,"US",'Data Raw'!BB2:BB478)</f>
        <v>2179</v>
      </c>
      <c r="BC2">
        <f>SUMIF('Data Raw'!$B$2:$B$478,"US",'Data Raw'!BC2:BC478)</f>
        <v>2727</v>
      </c>
      <c r="BD2">
        <f>SUMIF('Data Raw'!$B$2:$B$478,"US",'Data Raw'!BD2:BD478)</f>
        <v>3499</v>
      </c>
      <c r="BE2">
        <f>SUMIF('Data Raw'!$B$2:$B$478,"US",'Data Raw'!BE2:BE478)</f>
        <v>4632</v>
      </c>
      <c r="BF2">
        <f>SUMIF('Data Raw'!$B$2:$B$478,"US",'Data Raw'!BF2:BF478)</f>
        <v>6421</v>
      </c>
      <c r="BG2">
        <f>SUMIF('Data Raw'!$B$2:$B$478,"US",'Data Raw'!BG2:BG478)</f>
        <v>7783</v>
      </c>
      <c r="BH2">
        <f>SUMIF('Data Raw'!$B$2:$B$478,"US",'Data Raw'!BH2:BH478)</f>
        <v>13677</v>
      </c>
      <c r="BI2">
        <f>SUMIF('Data Raw'!$B$2:$B$478,"US",'Data Raw'!BI2:BI478)</f>
        <v>19100</v>
      </c>
    </row>
    <row r="3" spans="2:61" x14ac:dyDescent="0.35">
      <c r="B3" t="s">
        <v>159</v>
      </c>
      <c r="C3">
        <f>SUMIF('Data Raw'!$B$2:$B$478,"China",'Data Raw'!C2:C478)</f>
        <v>548</v>
      </c>
      <c r="D3">
        <f>SUMIF('Data Raw'!$B$2:$B$478,"China",'Data Raw'!D2:D478)</f>
        <v>643</v>
      </c>
      <c r="E3">
        <f>SUMIF('Data Raw'!$B$2:$B$478,"China",'Data Raw'!E2:E478)</f>
        <v>920</v>
      </c>
      <c r="F3">
        <f>SUMIF('Data Raw'!$B$2:$B$478,"China",'Data Raw'!F2:F478)</f>
        <v>1406</v>
      </c>
      <c r="G3">
        <f>SUMIF('Data Raw'!$B$2:$B$478,"China",'Data Raw'!G2:G478)</f>
        <v>2075</v>
      </c>
      <c r="H3">
        <f>SUMIF('Data Raw'!$B$2:$B$478,"China",'Data Raw'!H2:H478)</f>
        <v>2877</v>
      </c>
      <c r="I3">
        <f>SUMIF('Data Raw'!$B$2:$B$478,"China",'Data Raw'!I2:I478)</f>
        <v>5509</v>
      </c>
      <c r="J3">
        <f>SUMIF('Data Raw'!$B$2:$B$478,"China",'Data Raw'!J2:J478)</f>
        <v>6087</v>
      </c>
      <c r="K3">
        <f>SUMIF('Data Raw'!$B$2:$B$478,"China",'Data Raw'!K2:K478)</f>
        <v>8141</v>
      </c>
      <c r="L3">
        <f>SUMIF('Data Raw'!$B$2:$B$478,"China",'Data Raw'!L2:L478)</f>
        <v>9802</v>
      </c>
      <c r="M3">
        <f>SUMIF('Data Raw'!$B$2:$B$478,"China",'Data Raw'!M2:M478)</f>
        <v>11891</v>
      </c>
      <c r="N3">
        <f>SUMIF('Data Raw'!$B$2:$B$478,"China",'Data Raw'!N2:N478)</f>
        <v>16630</v>
      </c>
      <c r="O3">
        <f>SUMIF('Data Raw'!$B$2:$B$478,"China",'Data Raw'!O2:O478)</f>
        <v>19716</v>
      </c>
      <c r="P3">
        <f>SUMIF('Data Raw'!$B$2:$B$478,"China",'Data Raw'!P2:P478)</f>
        <v>23707</v>
      </c>
      <c r="Q3">
        <f>SUMIF('Data Raw'!$B$2:$B$478,"China",'Data Raw'!Q2:Q478)</f>
        <v>27440</v>
      </c>
      <c r="R3">
        <f>SUMIF('Data Raw'!$B$2:$B$478,"China",'Data Raw'!R2:R478)</f>
        <v>30587</v>
      </c>
      <c r="S3">
        <f>SUMIF('Data Raw'!$B$2:$B$478,"China",'Data Raw'!S2:S478)</f>
        <v>34110</v>
      </c>
      <c r="T3">
        <f>SUMIF('Data Raw'!$B$2:$B$478,"China",'Data Raw'!T2:T478)</f>
        <v>36814</v>
      </c>
      <c r="U3">
        <f>SUMIF('Data Raw'!$B$2:$B$478,"China",'Data Raw'!U2:U478)</f>
        <v>39829</v>
      </c>
      <c r="V3">
        <f>SUMIF('Data Raw'!$B$2:$B$478,"China",'Data Raw'!V2:V478)</f>
        <v>42354</v>
      </c>
      <c r="W3">
        <f>SUMIF('Data Raw'!$B$2:$B$478,"China",'Data Raw'!W2:W478)</f>
        <v>44386</v>
      </c>
      <c r="X3">
        <f>SUMIF('Data Raw'!$B$2:$B$478,"China",'Data Raw'!X2:X478)</f>
        <v>44759</v>
      </c>
      <c r="Y3">
        <f>SUMIF('Data Raw'!$B$2:$B$478,"China",'Data Raw'!Y2:Y478)</f>
        <v>59895</v>
      </c>
      <c r="Z3">
        <f>SUMIF('Data Raw'!$B$2:$B$478,"China",'Data Raw'!Z2:Z478)</f>
        <v>66358</v>
      </c>
      <c r="AA3">
        <f>SUMIF('Data Raw'!$B$2:$B$478,"China",'Data Raw'!AA2:AA478)</f>
        <v>68413</v>
      </c>
      <c r="AB3">
        <f>SUMIF('Data Raw'!$B$2:$B$478,"China",'Data Raw'!AB2:AB478)</f>
        <v>70513</v>
      </c>
      <c r="AC3">
        <f>SUMIF('Data Raw'!$B$2:$B$478,"China",'Data Raw'!AC2:AC478)</f>
        <v>72434</v>
      </c>
      <c r="AD3">
        <f>SUMIF('Data Raw'!$B$2:$B$478,"China",'Data Raw'!AD2:AD478)</f>
        <v>74211</v>
      </c>
      <c r="AE3">
        <f>SUMIF('Data Raw'!$B$2:$B$478,"China",'Data Raw'!AE2:AE478)</f>
        <v>74619</v>
      </c>
      <c r="AF3">
        <f>SUMIF('Data Raw'!$B$2:$B$478,"China",'Data Raw'!AF2:AF478)</f>
        <v>75077</v>
      </c>
      <c r="AG3">
        <f>SUMIF('Data Raw'!$B$2:$B$478,"China",'Data Raw'!AG2:AG478)</f>
        <v>75550</v>
      </c>
      <c r="AH3">
        <f>SUMIF('Data Raw'!$B$2:$B$478,"China",'Data Raw'!AH2:AH478)</f>
        <v>77001</v>
      </c>
      <c r="AI3">
        <f>SUMIF('Data Raw'!$B$2:$B$478,"China",'Data Raw'!AI2:AI478)</f>
        <v>77022</v>
      </c>
      <c r="AJ3">
        <f>SUMIF('Data Raw'!$B$2:$B$478,"China",'Data Raw'!AJ2:AJ478)</f>
        <v>77241</v>
      </c>
      <c r="AK3">
        <f>SUMIF('Data Raw'!$B$2:$B$478,"China",'Data Raw'!AK2:AK478)</f>
        <v>77754</v>
      </c>
      <c r="AL3">
        <f>SUMIF('Data Raw'!$B$2:$B$478,"China",'Data Raw'!AL2:AL478)</f>
        <v>78166</v>
      </c>
      <c r="AM3">
        <f>SUMIF('Data Raw'!$B$2:$B$478,"China",'Data Raw'!AM2:AM478)</f>
        <v>78600</v>
      </c>
      <c r="AN3">
        <f>SUMIF('Data Raw'!$B$2:$B$478,"China",'Data Raw'!AN2:AN478)</f>
        <v>78928</v>
      </c>
      <c r="AO3">
        <f>SUMIF('Data Raw'!$B$2:$B$478,"China",'Data Raw'!AO2:AO478)</f>
        <v>79356</v>
      </c>
      <c r="AP3">
        <f>SUMIF('Data Raw'!$B$2:$B$478,"China",'Data Raw'!AP2:AP478)</f>
        <v>79932</v>
      </c>
      <c r="AQ3">
        <f>SUMIF('Data Raw'!$B$2:$B$478,"China",'Data Raw'!AQ2:AQ478)</f>
        <v>80136</v>
      </c>
      <c r="AR3">
        <f>SUMIF('Data Raw'!$B$2:$B$478,"China",'Data Raw'!AR2:AR478)</f>
        <v>80261</v>
      </c>
      <c r="AS3">
        <f>SUMIF('Data Raw'!$B$2:$B$478,"China",'Data Raw'!AS2:AS478)</f>
        <v>80386</v>
      </c>
      <c r="AT3">
        <f>SUMIF('Data Raw'!$B$2:$B$478,"China",'Data Raw'!AT2:AT478)</f>
        <v>80537</v>
      </c>
      <c r="AU3">
        <f>SUMIF('Data Raw'!$B$2:$B$478,"China",'Data Raw'!AU2:AU478)</f>
        <v>80690</v>
      </c>
      <c r="AV3">
        <f>SUMIF('Data Raw'!$B$2:$B$478,"China",'Data Raw'!AV2:AV478)</f>
        <v>80770</v>
      </c>
      <c r="AW3">
        <f>SUMIF('Data Raw'!$B$2:$B$478,"China",'Data Raw'!AW2:AW478)</f>
        <v>80823</v>
      </c>
      <c r="AX3">
        <f>SUMIF('Data Raw'!$B$2:$B$478,"China",'Data Raw'!AX2:AX478)</f>
        <v>80860</v>
      </c>
      <c r="AY3">
        <f>SUMIF('Data Raw'!$B$2:$B$478,"China",'Data Raw'!AY2:AY478)</f>
        <v>80887</v>
      </c>
      <c r="AZ3">
        <f>SUMIF('Data Raw'!$B$2:$B$478,"China",'Data Raw'!AZ2:AZ478)</f>
        <v>80921</v>
      </c>
      <c r="BA3">
        <f>SUMIF('Data Raw'!$B$2:$B$478,"China",'Data Raw'!BA2:BA478)</f>
        <v>80932</v>
      </c>
      <c r="BB3">
        <f>SUMIF('Data Raw'!$B$2:$B$478,"China",'Data Raw'!BB2:BB478)</f>
        <v>80945</v>
      </c>
      <c r="BC3">
        <f>SUMIF('Data Raw'!$B$2:$B$478,"China",'Data Raw'!BC2:BC478)</f>
        <v>80977</v>
      </c>
      <c r="BD3">
        <f>SUMIF('Data Raw'!$B$2:$B$478,"China",'Data Raw'!BD2:BD478)</f>
        <v>81003</v>
      </c>
      <c r="BE3">
        <f>SUMIF('Data Raw'!$B$2:$B$478,"China",'Data Raw'!BE2:BE478)</f>
        <v>81033</v>
      </c>
      <c r="BF3">
        <f>SUMIF('Data Raw'!$B$2:$B$478,"China",'Data Raw'!BF2:BF478)</f>
        <v>81058</v>
      </c>
      <c r="BG3">
        <f>SUMIF('Data Raw'!$B$2:$B$478,"China",'Data Raw'!BG2:BG478)</f>
        <v>81102</v>
      </c>
      <c r="BH3">
        <f>SUMIF('Data Raw'!$B$2:$B$478,"China",'Data Raw'!BH2:BH478)</f>
        <v>81156</v>
      </c>
      <c r="BI3">
        <f>SUMIF('Data Raw'!$B$2:$B$478,"China",'Data Raw'!BI2:BI478)</f>
        <v>81250</v>
      </c>
    </row>
    <row r="4" spans="2:61" x14ac:dyDescent="0.35">
      <c r="B4" t="s">
        <v>161</v>
      </c>
      <c r="C4">
        <f>SUMIF('Data Raw'!$B$2:$B$478,"Korea, South",'Data Raw'!C2:C478)</f>
        <v>1</v>
      </c>
      <c r="D4">
        <f>SUMIF('Data Raw'!$B$2:$B$478,"Korea, South",'Data Raw'!D2:D478)</f>
        <v>1</v>
      </c>
      <c r="E4">
        <f>SUMIF('Data Raw'!$B$2:$B$478,"Korea, South",'Data Raw'!E2:E478)</f>
        <v>2</v>
      </c>
      <c r="F4">
        <f>SUMIF('Data Raw'!$B$2:$B$478,"Korea, South",'Data Raw'!F2:F478)</f>
        <v>2</v>
      </c>
      <c r="G4">
        <f>SUMIF('Data Raw'!$B$2:$B$478,"Korea, South",'Data Raw'!G2:G478)</f>
        <v>3</v>
      </c>
      <c r="H4">
        <f>SUMIF('Data Raw'!$B$2:$B$478,"Korea, South",'Data Raw'!H2:H478)</f>
        <v>4</v>
      </c>
      <c r="I4">
        <f>SUMIF('Data Raw'!$B$2:$B$478,"Korea, South",'Data Raw'!I2:I478)</f>
        <v>4</v>
      </c>
      <c r="J4">
        <f>SUMIF('Data Raw'!$B$2:$B$478,"Korea, South",'Data Raw'!J2:J478)</f>
        <v>4</v>
      </c>
      <c r="K4">
        <f>SUMIF('Data Raw'!$B$2:$B$478,"Korea, South",'Data Raw'!K2:K478)</f>
        <v>4</v>
      </c>
      <c r="L4">
        <f>SUMIF('Data Raw'!$B$2:$B$478,"Korea, South",'Data Raw'!L2:L478)</f>
        <v>11</v>
      </c>
      <c r="M4">
        <f>SUMIF('Data Raw'!$B$2:$B$478,"Korea, South",'Data Raw'!M2:M478)</f>
        <v>12</v>
      </c>
      <c r="N4">
        <f>SUMIF('Data Raw'!$B$2:$B$478,"Korea, South",'Data Raw'!N2:N478)</f>
        <v>15</v>
      </c>
      <c r="O4">
        <f>SUMIF('Data Raw'!$B$2:$B$478,"Korea, South",'Data Raw'!O2:O478)</f>
        <v>15</v>
      </c>
      <c r="P4">
        <f>SUMIF('Data Raw'!$B$2:$B$478,"Korea, South",'Data Raw'!P2:P478)</f>
        <v>16</v>
      </c>
      <c r="Q4">
        <f>SUMIF('Data Raw'!$B$2:$B$478,"Korea, South",'Data Raw'!Q2:Q478)</f>
        <v>19</v>
      </c>
      <c r="R4">
        <f>SUMIF('Data Raw'!$B$2:$B$478,"Korea, South",'Data Raw'!R2:R478)</f>
        <v>23</v>
      </c>
      <c r="S4">
        <f>SUMIF('Data Raw'!$B$2:$B$478,"Korea, South",'Data Raw'!S2:S478)</f>
        <v>24</v>
      </c>
      <c r="T4">
        <f>SUMIF('Data Raw'!$B$2:$B$478,"Korea, South",'Data Raw'!T2:T478)</f>
        <v>24</v>
      </c>
      <c r="U4">
        <f>SUMIF('Data Raw'!$B$2:$B$478,"Korea, South",'Data Raw'!U2:U478)</f>
        <v>25</v>
      </c>
      <c r="V4">
        <f>SUMIF('Data Raw'!$B$2:$B$478,"Korea, South",'Data Raw'!V2:V478)</f>
        <v>27</v>
      </c>
      <c r="W4">
        <f>SUMIF('Data Raw'!$B$2:$B$478,"Korea, South",'Data Raw'!W2:W478)</f>
        <v>28</v>
      </c>
      <c r="X4">
        <f>SUMIF('Data Raw'!$B$2:$B$478,"Korea, South",'Data Raw'!X2:X478)</f>
        <v>28</v>
      </c>
      <c r="Y4">
        <f>SUMIF('Data Raw'!$B$2:$B$478,"Korea, South",'Data Raw'!Y2:Y478)</f>
        <v>28</v>
      </c>
      <c r="Z4">
        <f>SUMIF('Data Raw'!$B$2:$B$478,"Korea, South",'Data Raw'!Z2:Z478)</f>
        <v>28</v>
      </c>
      <c r="AA4">
        <f>SUMIF('Data Raw'!$B$2:$B$478,"Korea, South",'Data Raw'!AA2:AA478)</f>
        <v>28</v>
      </c>
      <c r="AB4">
        <f>SUMIF('Data Raw'!$B$2:$B$478,"Korea, South",'Data Raw'!AB2:AB478)</f>
        <v>29</v>
      </c>
      <c r="AC4">
        <f>SUMIF('Data Raw'!$B$2:$B$478,"Korea, South",'Data Raw'!AC2:AC478)</f>
        <v>30</v>
      </c>
      <c r="AD4">
        <f>SUMIF('Data Raw'!$B$2:$B$478,"Korea, South",'Data Raw'!AD2:AD478)</f>
        <v>31</v>
      </c>
      <c r="AE4">
        <f>SUMIF('Data Raw'!$B$2:$B$478,"Korea, South",'Data Raw'!AE2:AE478)</f>
        <v>31</v>
      </c>
      <c r="AF4">
        <f>SUMIF('Data Raw'!$B$2:$B$478,"Korea, South",'Data Raw'!AF2:AF478)</f>
        <v>104</v>
      </c>
      <c r="AG4">
        <f>SUMIF('Data Raw'!$B$2:$B$478,"Korea, South",'Data Raw'!AG2:AG478)</f>
        <v>204</v>
      </c>
      <c r="AH4">
        <f>SUMIF('Data Raw'!$B$2:$B$478,"Korea, South",'Data Raw'!AH2:AH478)</f>
        <v>433</v>
      </c>
      <c r="AI4">
        <f>SUMIF('Data Raw'!$B$2:$B$478,"Korea, South",'Data Raw'!AI2:AI478)</f>
        <v>602</v>
      </c>
      <c r="AJ4">
        <f>SUMIF('Data Raw'!$B$2:$B$478,"Korea, South",'Data Raw'!AJ2:AJ478)</f>
        <v>833</v>
      </c>
      <c r="AK4">
        <f>SUMIF('Data Raw'!$B$2:$B$478,"Korea, South",'Data Raw'!AK2:AK478)</f>
        <v>977</v>
      </c>
      <c r="AL4">
        <f>SUMIF('Data Raw'!$B$2:$B$478,"Korea, South",'Data Raw'!AL2:AL478)</f>
        <v>1261</v>
      </c>
      <c r="AM4">
        <f>SUMIF('Data Raw'!$B$2:$B$478,"Korea, South",'Data Raw'!AM2:AM478)</f>
        <v>1766</v>
      </c>
      <c r="AN4">
        <f>SUMIF('Data Raw'!$B$2:$B$478,"Korea, South",'Data Raw'!AN2:AN478)</f>
        <v>2337</v>
      </c>
      <c r="AO4">
        <f>SUMIF('Data Raw'!$B$2:$B$478,"Korea, South",'Data Raw'!AO2:AO478)</f>
        <v>3150</v>
      </c>
      <c r="AP4">
        <f>SUMIF('Data Raw'!$B$2:$B$478,"Korea, South",'Data Raw'!AP2:AP478)</f>
        <v>3736</v>
      </c>
      <c r="AQ4">
        <f>SUMIF('Data Raw'!$B$2:$B$478,"Korea, South",'Data Raw'!AQ2:AQ478)</f>
        <v>4335</v>
      </c>
      <c r="AR4">
        <f>SUMIF('Data Raw'!$B$2:$B$478,"Korea, South",'Data Raw'!AR2:AR478)</f>
        <v>5186</v>
      </c>
      <c r="AS4">
        <f>SUMIF('Data Raw'!$B$2:$B$478,"Korea, South",'Data Raw'!AS2:AS478)</f>
        <v>5621</v>
      </c>
      <c r="AT4">
        <f>SUMIF('Data Raw'!$B$2:$B$478,"Korea, South",'Data Raw'!AT2:AT478)</f>
        <v>6088</v>
      </c>
      <c r="AU4">
        <f>SUMIF('Data Raw'!$B$2:$B$478,"Korea, South",'Data Raw'!AU2:AU478)</f>
        <v>6593</v>
      </c>
      <c r="AV4">
        <f>SUMIF('Data Raw'!$B$2:$B$478,"Korea, South",'Data Raw'!AV2:AV478)</f>
        <v>7041</v>
      </c>
      <c r="AW4">
        <f>SUMIF('Data Raw'!$B$2:$B$478,"Korea, South",'Data Raw'!AW2:AW478)</f>
        <v>7314</v>
      </c>
      <c r="AX4">
        <f>SUMIF('Data Raw'!$B$2:$B$478,"Korea, South",'Data Raw'!AX2:AX478)</f>
        <v>7478</v>
      </c>
      <c r="AY4">
        <f>SUMIF('Data Raw'!$B$2:$B$478,"Korea, South",'Data Raw'!AY2:AY478)</f>
        <v>7513</v>
      </c>
      <c r="AZ4">
        <f>SUMIF('Data Raw'!$B$2:$B$478,"Korea, South",'Data Raw'!AZ2:AZ478)</f>
        <v>7755</v>
      </c>
      <c r="BA4">
        <f>SUMIF('Data Raw'!$B$2:$B$478,"Korea, South",'Data Raw'!BA2:BA478)</f>
        <v>7869</v>
      </c>
      <c r="BB4">
        <f>SUMIF('Data Raw'!$B$2:$B$478,"Korea, South",'Data Raw'!BB2:BB478)</f>
        <v>7979</v>
      </c>
      <c r="BC4">
        <f>SUMIF('Data Raw'!$B$2:$B$478,"Korea, South",'Data Raw'!BC2:BC478)</f>
        <v>8086</v>
      </c>
      <c r="BD4">
        <f>SUMIF('Data Raw'!$B$2:$B$478,"Korea, South",'Data Raw'!BD2:BD478)</f>
        <v>8162</v>
      </c>
      <c r="BE4">
        <f>SUMIF('Data Raw'!$B$2:$B$478,"Korea, South",'Data Raw'!BE2:BE478)</f>
        <v>8236</v>
      </c>
      <c r="BF4">
        <f>SUMIF('Data Raw'!$B$2:$B$478,"Korea, South",'Data Raw'!BF2:BF478)</f>
        <v>8320</v>
      </c>
      <c r="BG4">
        <f>SUMIF('Data Raw'!$B$2:$B$478,"Korea, South",'Data Raw'!BG2:BG478)</f>
        <v>8413</v>
      </c>
      <c r="BH4">
        <f>SUMIF('Data Raw'!$B$2:$B$478,"Korea, South",'Data Raw'!BH2:BH478)</f>
        <v>8565</v>
      </c>
      <c r="BI4">
        <f>SUMIF('Data Raw'!$B$2:$B$478,"Korea, South",'Data Raw'!BI2:BI478)</f>
        <v>8652</v>
      </c>
    </row>
    <row r="5" spans="2:61" x14ac:dyDescent="0.35">
      <c r="B5" t="s">
        <v>162</v>
      </c>
      <c r="C5">
        <f>SUMIF('Data Raw'!$B$2:$B$478,"France",'Data Raw'!C2:C478)</f>
        <v>0</v>
      </c>
      <c r="D5">
        <f>SUMIF('Data Raw'!$B$2:$B$478,"France",'Data Raw'!D2:D478)</f>
        <v>0</v>
      </c>
      <c r="E5">
        <f>SUMIF('Data Raw'!$B$2:$B$478,"France",'Data Raw'!E2:E478)</f>
        <v>2</v>
      </c>
      <c r="F5">
        <f>SUMIF('Data Raw'!$B$2:$B$478,"France",'Data Raw'!F2:F478)</f>
        <v>3</v>
      </c>
      <c r="G5">
        <f>SUMIF('Data Raw'!$B$2:$B$478,"France",'Data Raw'!G2:G478)</f>
        <v>3</v>
      </c>
      <c r="H5">
        <f>SUMIF('Data Raw'!$B$2:$B$478,"France",'Data Raw'!H2:H478)</f>
        <v>3</v>
      </c>
      <c r="I5">
        <f>SUMIF('Data Raw'!$B$2:$B$478,"France",'Data Raw'!I2:I478)</f>
        <v>4</v>
      </c>
      <c r="J5">
        <f>SUMIF('Data Raw'!$B$2:$B$478,"France",'Data Raw'!J2:J478)</f>
        <v>5</v>
      </c>
      <c r="K5">
        <f>SUMIF('Data Raw'!$B$2:$B$478,"France",'Data Raw'!K2:K478)</f>
        <v>5</v>
      </c>
      <c r="L5">
        <f>SUMIF('Data Raw'!$B$2:$B$478,"France",'Data Raw'!L2:L478)</f>
        <v>5</v>
      </c>
      <c r="M5">
        <f>SUMIF('Data Raw'!$B$2:$B$478,"France",'Data Raw'!M2:M478)</f>
        <v>6</v>
      </c>
      <c r="N5">
        <f>SUMIF('Data Raw'!$B$2:$B$478,"France",'Data Raw'!N2:N478)</f>
        <v>6</v>
      </c>
      <c r="O5">
        <f>SUMIF('Data Raw'!$B$2:$B$478,"France",'Data Raw'!O2:O478)</f>
        <v>6</v>
      </c>
      <c r="P5">
        <f>SUMIF('Data Raw'!$B$2:$B$478,"France",'Data Raw'!P2:P478)</f>
        <v>6</v>
      </c>
      <c r="Q5">
        <f>SUMIF('Data Raw'!$B$2:$B$478,"France",'Data Raw'!Q2:Q478)</f>
        <v>6</v>
      </c>
      <c r="R5">
        <f>SUMIF('Data Raw'!$B$2:$B$478,"France",'Data Raw'!R2:R478)</f>
        <v>6</v>
      </c>
      <c r="S5">
        <f>SUMIF('Data Raw'!$B$2:$B$478,"France",'Data Raw'!S2:S478)</f>
        <v>6</v>
      </c>
      <c r="T5">
        <f>SUMIF('Data Raw'!$B$2:$B$478,"France",'Data Raw'!T2:T478)</f>
        <v>11</v>
      </c>
      <c r="U5">
        <f>SUMIF('Data Raw'!$B$2:$B$478,"France",'Data Raw'!U2:U478)</f>
        <v>11</v>
      </c>
      <c r="V5">
        <f>SUMIF('Data Raw'!$B$2:$B$478,"France",'Data Raw'!V2:V478)</f>
        <v>11</v>
      </c>
      <c r="W5">
        <f>SUMIF('Data Raw'!$B$2:$B$478,"France",'Data Raw'!W2:W478)</f>
        <v>11</v>
      </c>
      <c r="X5">
        <f>SUMIF('Data Raw'!$B$2:$B$478,"France",'Data Raw'!X2:X478)</f>
        <v>11</v>
      </c>
      <c r="Y5">
        <f>SUMIF('Data Raw'!$B$2:$B$478,"France",'Data Raw'!Y2:Y478)</f>
        <v>11</v>
      </c>
      <c r="Z5">
        <f>SUMIF('Data Raw'!$B$2:$B$478,"France",'Data Raw'!Z2:Z478)</f>
        <v>11</v>
      </c>
      <c r="AA5">
        <f>SUMIF('Data Raw'!$B$2:$B$478,"France",'Data Raw'!AA2:AA478)</f>
        <v>12</v>
      </c>
      <c r="AB5">
        <f>SUMIF('Data Raw'!$B$2:$B$478,"France",'Data Raw'!AB2:AB478)</f>
        <v>12</v>
      </c>
      <c r="AC5">
        <f>SUMIF('Data Raw'!$B$2:$B$478,"France",'Data Raw'!AC2:AC478)</f>
        <v>12</v>
      </c>
      <c r="AD5">
        <f>SUMIF('Data Raw'!$B$2:$B$478,"France",'Data Raw'!AD2:AD478)</f>
        <v>12</v>
      </c>
      <c r="AE5">
        <f>SUMIF('Data Raw'!$B$2:$B$478,"France",'Data Raw'!AE2:AE478)</f>
        <v>12</v>
      </c>
      <c r="AF5">
        <f>SUMIF('Data Raw'!$B$2:$B$478,"France",'Data Raw'!AF2:AF478)</f>
        <v>12</v>
      </c>
      <c r="AG5">
        <f>SUMIF('Data Raw'!$B$2:$B$478,"France",'Data Raw'!AG2:AG478)</f>
        <v>12</v>
      </c>
      <c r="AH5">
        <f>SUMIF('Data Raw'!$B$2:$B$478,"France",'Data Raw'!AH2:AH478)</f>
        <v>12</v>
      </c>
      <c r="AI5">
        <f>SUMIF('Data Raw'!$B$2:$B$478,"France",'Data Raw'!AI2:AI478)</f>
        <v>12</v>
      </c>
      <c r="AJ5">
        <f>SUMIF('Data Raw'!$B$2:$B$478,"France",'Data Raw'!AJ2:AJ478)</f>
        <v>12</v>
      </c>
      <c r="AK5">
        <f>SUMIF('Data Raw'!$B$2:$B$478,"France",'Data Raw'!AK2:AK478)</f>
        <v>14</v>
      </c>
      <c r="AL5">
        <f>SUMIF('Data Raw'!$B$2:$B$478,"France",'Data Raw'!AL2:AL478)</f>
        <v>18</v>
      </c>
      <c r="AM5">
        <f>SUMIF('Data Raw'!$B$2:$B$478,"France",'Data Raw'!AM2:AM478)</f>
        <v>38</v>
      </c>
      <c r="AN5">
        <f>SUMIF('Data Raw'!$B$2:$B$478,"France",'Data Raw'!AN2:AN478)</f>
        <v>57</v>
      </c>
      <c r="AO5">
        <f>SUMIF('Data Raw'!$B$2:$B$478,"France",'Data Raw'!AO2:AO478)</f>
        <v>100</v>
      </c>
      <c r="AP5">
        <f>SUMIF('Data Raw'!$B$2:$B$478,"France",'Data Raw'!AP2:AP478)</f>
        <v>130</v>
      </c>
      <c r="AQ5">
        <f>SUMIF('Data Raw'!$B$2:$B$478,"France",'Data Raw'!AQ2:AQ478)</f>
        <v>191</v>
      </c>
      <c r="AR5">
        <f>SUMIF('Data Raw'!$B$2:$B$478,"France",'Data Raw'!AR2:AR478)</f>
        <v>204</v>
      </c>
      <c r="AS5">
        <f>SUMIF('Data Raw'!$B$2:$B$478,"France",'Data Raw'!AS2:AS478)</f>
        <v>288</v>
      </c>
      <c r="AT5">
        <f>SUMIF('Data Raw'!$B$2:$B$478,"France",'Data Raw'!AT2:AT478)</f>
        <v>380</v>
      </c>
      <c r="AU5">
        <f>SUMIF('Data Raw'!$B$2:$B$478,"France",'Data Raw'!AU2:AU478)</f>
        <v>656</v>
      </c>
      <c r="AV5">
        <f>SUMIF('Data Raw'!$B$2:$B$478,"France",'Data Raw'!AV2:AV478)</f>
        <v>957</v>
      </c>
      <c r="AW5">
        <f>SUMIF('Data Raw'!$B$2:$B$478,"France",'Data Raw'!AW2:AW478)</f>
        <v>1134</v>
      </c>
      <c r="AX5">
        <f>SUMIF('Data Raw'!$B$2:$B$478,"France",'Data Raw'!AX2:AX478)</f>
        <v>1217</v>
      </c>
      <c r="AY5">
        <f>SUMIF('Data Raw'!$B$2:$B$478,"France",'Data Raw'!AY2:AY478)</f>
        <v>1792</v>
      </c>
      <c r="AZ5">
        <f>SUMIF('Data Raw'!$B$2:$B$478,"France",'Data Raw'!AZ2:AZ478)</f>
        <v>2290</v>
      </c>
      <c r="BA5">
        <f>SUMIF('Data Raw'!$B$2:$B$478,"France",'Data Raw'!BA2:BA478)</f>
        <v>2290</v>
      </c>
      <c r="BB5">
        <f>SUMIF('Data Raw'!$B$2:$B$478,"France",'Data Raw'!BB2:BB478)</f>
        <v>3678</v>
      </c>
      <c r="BC5">
        <f>SUMIF('Data Raw'!$B$2:$B$478,"France",'Data Raw'!BC2:BC478)</f>
        <v>4487</v>
      </c>
      <c r="BD5">
        <f>SUMIF('Data Raw'!$B$2:$B$478,"France",'Data Raw'!BD2:BD478)</f>
        <v>4523</v>
      </c>
      <c r="BE5">
        <f>SUMIF('Data Raw'!$B$2:$B$478,"France",'Data Raw'!BE2:BE478)</f>
        <v>6668</v>
      </c>
      <c r="BF5">
        <f>SUMIF('Data Raw'!$B$2:$B$478,"France",'Data Raw'!BF2:BF478)</f>
        <v>7699</v>
      </c>
      <c r="BG5">
        <f>SUMIF('Data Raw'!$B$2:$B$478,"France",'Data Raw'!BG2:BG478)</f>
        <v>9105</v>
      </c>
      <c r="BH5">
        <f>SUMIF('Data Raw'!$B$2:$B$478,"France",'Data Raw'!BH2:BH478)</f>
        <v>10947</v>
      </c>
      <c r="BI5">
        <f>SUMIF('Data Raw'!$B$2:$B$478,"France",'Data Raw'!BI2:BI478)</f>
        <v>12726</v>
      </c>
    </row>
    <row r="6" spans="2:61" x14ac:dyDescent="0.35">
      <c r="B6" t="s">
        <v>20</v>
      </c>
      <c r="C6">
        <f>SUMIF('Data Raw'!$B$2:$B$478,"Italy",'Data Raw'!C2:C478)</f>
        <v>0</v>
      </c>
      <c r="D6">
        <f>SUMIF('Data Raw'!$B$2:$B$478,"Italy",'Data Raw'!D2:D478)</f>
        <v>0</v>
      </c>
      <c r="E6">
        <f>SUMIF('Data Raw'!$B$2:$B$478,"Italy",'Data Raw'!E2:E478)</f>
        <v>0</v>
      </c>
      <c r="F6">
        <f>SUMIF('Data Raw'!$B$2:$B$478,"Italy",'Data Raw'!F2:F478)</f>
        <v>0</v>
      </c>
      <c r="G6">
        <f>SUMIF('Data Raw'!$B$2:$B$478,"Italy",'Data Raw'!G2:G478)</f>
        <v>0</v>
      </c>
      <c r="H6">
        <f>SUMIF('Data Raw'!$B$2:$B$478,"Italy",'Data Raw'!H2:H478)</f>
        <v>0</v>
      </c>
      <c r="I6">
        <f>SUMIF('Data Raw'!$B$2:$B$478,"Italy",'Data Raw'!I2:I478)</f>
        <v>0</v>
      </c>
      <c r="J6">
        <f>SUMIF('Data Raw'!$B$2:$B$478,"Italy",'Data Raw'!J2:J478)</f>
        <v>0</v>
      </c>
      <c r="K6">
        <f>SUMIF('Data Raw'!$B$2:$B$478,"Italy",'Data Raw'!K2:K478)</f>
        <v>0</v>
      </c>
      <c r="L6">
        <f>SUMIF('Data Raw'!$B$2:$B$478,"Italy",'Data Raw'!L2:L478)</f>
        <v>2</v>
      </c>
      <c r="M6">
        <f>SUMIF('Data Raw'!$B$2:$B$478,"Italy",'Data Raw'!M2:M478)</f>
        <v>2</v>
      </c>
      <c r="N6">
        <f>SUMIF('Data Raw'!$B$2:$B$478,"Italy",'Data Raw'!N2:N478)</f>
        <v>2</v>
      </c>
      <c r="O6">
        <f>SUMIF('Data Raw'!$B$2:$B$478,"Italy",'Data Raw'!O2:O478)</f>
        <v>2</v>
      </c>
      <c r="P6">
        <f>SUMIF('Data Raw'!$B$2:$B$478,"Italy",'Data Raw'!P2:P478)</f>
        <v>2</v>
      </c>
      <c r="Q6">
        <f>SUMIF('Data Raw'!$B$2:$B$478,"Italy",'Data Raw'!Q2:Q478)</f>
        <v>2</v>
      </c>
      <c r="R6">
        <f>SUMIF('Data Raw'!$B$2:$B$478,"Italy",'Data Raw'!R2:R478)</f>
        <v>2</v>
      </c>
      <c r="S6">
        <f>SUMIF('Data Raw'!$B$2:$B$478,"Italy",'Data Raw'!S2:S478)</f>
        <v>3</v>
      </c>
      <c r="T6">
        <f>SUMIF('Data Raw'!$B$2:$B$478,"Italy",'Data Raw'!T2:T478)</f>
        <v>3</v>
      </c>
      <c r="U6">
        <f>SUMIF('Data Raw'!$B$2:$B$478,"Italy",'Data Raw'!U2:U478)</f>
        <v>3</v>
      </c>
      <c r="V6">
        <f>SUMIF('Data Raw'!$B$2:$B$478,"Italy",'Data Raw'!V2:V478)</f>
        <v>3</v>
      </c>
      <c r="W6">
        <f>SUMIF('Data Raw'!$B$2:$B$478,"Italy",'Data Raw'!W2:W478)</f>
        <v>3</v>
      </c>
      <c r="X6">
        <f>SUMIF('Data Raw'!$B$2:$B$478,"Italy",'Data Raw'!X2:X478)</f>
        <v>3</v>
      </c>
      <c r="Y6">
        <f>SUMIF('Data Raw'!$B$2:$B$478,"Italy",'Data Raw'!Y2:Y478)</f>
        <v>3</v>
      </c>
      <c r="Z6">
        <f>SUMIF('Data Raw'!$B$2:$B$478,"Italy",'Data Raw'!Z2:Z478)</f>
        <v>3</v>
      </c>
      <c r="AA6">
        <f>SUMIF('Data Raw'!$B$2:$B$478,"Italy",'Data Raw'!AA2:AA478)</f>
        <v>3</v>
      </c>
      <c r="AB6">
        <f>SUMIF('Data Raw'!$B$2:$B$478,"Italy",'Data Raw'!AB2:AB478)</f>
        <v>3</v>
      </c>
      <c r="AC6">
        <f>SUMIF('Data Raw'!$B$2:$B$478,"Italy",'Data Raw'!AC2:AC478)</f>
        <v>3</v>
      </c>
      <c r="AD6">
        <f>SUMIF('Data Raw'!$B$2:$B$478,"Italy",'Data Raw'!AD2:AD478)</f>
        <v>3</v>
      </c>
      <c r="AE6">
        <f>SUMIF('Data Raw'!$B$2:$B$478,"Italy",'Data Raw'!AE2:AE478)</f>
        <v>3</v>
      </c>
      <c r="AF6">
        <f>SUMIF('Data Raw'!$B$2:$B$478,"Italy",'Data Raw'!AF2:AF478)</f>
        <v>3</v>
      </c>
      <c r="AG6">
        <f>SUMIF('Data Raw'!$B$2:$B$478,"Italy",'Data Raw'!AG2:AG478)</f>
        <v>20</v>
      </c>
      <c r="AH6">
        <f>SUMIF('Data Raw'!$B$2:$B$478,"Italy",'Data Raw'!AH2:AH478)</f>
        <v>62</v>
      </c>
      <c r="AI6">
        <f>SUMIF('Data Raw'!$B$2:$B$478,"Italy",'Data Raw'!AI2:AI478)</f>
        <v>155</v>
      </c>
      <c r="AJ6">
        <f>SUMIF('Data Raw'!$B$2:$B$478,"Italy",'Data Raw'!AJ2:AJ478)</f>
        <v>229</v>
      </c>
      <c r="AK6">
        <f>SUMIF('Data Raw'!$B$2:$B$478,"Italy",'Data Raw'!AK2:AK478)</f>
        <v>322</v>
      </c>
      <c r="AL6">
        <f>SUMIF('Data Raw'!$B$2:$B$478,"Italy",'Data Raw'!AL2:AL478)</f>
        <v>453</v>
      </c>
      <c r="AM6">
        <f>SUMIF('Data Raw'!$B$2:$B$478,"Italy",'Data Raw'!AM2:AM478)</f>
        <v>655</v>
      </c>
      <c r="AN6">
        <f>SUMIF('Data Raw'!$B$2:$B$478,"Italy",'Data Raw'!AN2:AN478)</f>
        <v>888</v>
      </c>
      <c r="AO6">
        <f>SUMIF('Data Raw'!$B$2:$B$478,"Italy",'Data Raw'!AO2:AO478)</f>
        <v>1128</v>
      </c>
      <c r="AP6">
        <f>SUMIF('Data Raw'!$B$2:$B$478,"Italy",'Data Raw'!AP2:AP478)</f>
        <v>1694</v>
      </c>
      <c r="AQ6">
        <f>SUMIF('Data Raw'!$B$2:$B$478,"Italy",'Data Raw'!AQ2:AQ478)</f>
        <v>2036</v>
      </c>
      <c r="AR6">
        <f>SUMIF('Data Raw'!$B$2:$B$478,"Italy",'Data Raw'!AR2:AR478)</f>
        <v>2502</v>
      </c>
      <c r="AS6">
        <f>SUMIF('Data Raw'!$B$2:$B$478,"Italy",'Data Raw'!AS2:AS478)</f>
        <v>3089</v>
      </c>
      <c r="AT6">
        <f>SUMIF('Data Raw'!$B$2:$B$478,"Italy",'Data Raw'!AT2:AT478)</f>
        <v>3858</v>
      </c>
      <c r="AU6">
        <f>SUMIF('Data Raw'!$B$2:$B$478,"Italy",'Data Raw'!AU2:AU478)</f>
        <v>4636</v>
      </c>
      <c r="AV6">
        <f>SUMIF('Data Raw'!$B$2:$B$478,"Italy",'Data Raw'!AV2:AV478)</f>
        <v>5883</v>
      </c>
      <c r="AW6">
        <f>SUMIF('Data Raw'!$B$2:$B$478,"Italy",'Data Raw'!AW2:AW478)</f>
        <v>7375</v>
      </c>
      <c r="AX6">
        <f>SUMIF('Data Raw'!$B$2:$B$478,"Italy",'Data Raw'!AX2:AX478)</f>
        <v>9172</v>
      </c>
      <c r="AY6">
        <f>SUMIF('Data Raw'!$B$2:$B$478,"Italy",'Data Raw'!AY2:AY478)</f>
        <v>10149</v>
      </c>
      <c r="AZ6">
        <f>SUMIF('Data Raw'!$B$2:$B$478,"Italy",'Data Raw'!AZ2:AZ478)</f>
        <v>12462</v>
      </c>
      <c r="BA6">
        <f>SUMIF('Data Raw'!$B$2:$B$478,"Italy",'Data Raw'!BA2:BA478)</f>
        <v>12462</v>
      </c>
      <c r="BB6">
        <f>SUMIF('Data Raw'!$B$2:$B$478,"Italy",'Data Raw'!BB2:BB478)</f>
        <v>17660</v>
      </c>
      <c r="BC6">
        <f>SUMIF('Data Raw'!$B$2:$B$478,"Italy",'Data Raw'!BC2:BC478)</f>
        <v>21157</v>
      </c>
      <c r="BD6">
        <f>SUMIF('Data Raw'!$B$2:$B$478,"Italy",'Data Raw'!BD2:BD478)</f>
        <v>24747</v>
      </c>
      <c r="BE6">
        <f>SUMIF('Data Raw'!$B$2:$B$478,"Italy",'Data Raw'!BE2:BE478)</f>
        <v>27980</v>
      </c>
      <c r="BF6">
        <f>SUMIF('Data Raw'!$B$2:$B$478,"Italy",'Data Raw'!BF2:BF478)</f>
        <v>31506</v>
      </c>
      <c r="BG6">
        <f>SUMIF('Data Raw'!$B$2:$B$478,"Italy",'Data Raw'!BG2:BG478)</f>
        <v>35713</v>
      </c>
      <c r="BH6">
        <f>SUMIF('Data Raw'!$B$2:$B$478,"Italy",'Data Raw'!BH2:BH478)</f>
        <v>41035</v>
      </c>
      <c r="BI6">
        <f>SUMIF('Data Raw'!$B$2:$B$478,"Italy",'Data Raw'!BI2:BI478)</f>
        <v>47021</v>
      </c>
    </row>
    <row r="7" spans="2:61" x14ac:dyDescent="0.35">
      <c r="B7" t="s">
        <v>160</v>
      </c>
      <c r="C7">
        <f>SUMIF('Data Raw'!$B$2:$B$478,"Iran",'Data Raw'!C2:C478)</f>
        <v>0</v>
      </c>
      <c r="D7">
        <f>SUMIF('Data Raw'!$B$2:$B$478,"Iran",'Data Raw'!D2:D478)</f>
        <v>0</v>
      </c>
      <c r="E7">
        <f>SUMIF('Data Raw'!$B$2:$B$478,"Iran",'Data Raw'!E2:E478)</f>
        <v>0</v>
      </c>
      <c r="F7">
        <f>SUMIF('Data Raw'!$B$2:$B$478,"Iran",'Data Raw'!F2:F478)</f>
        <v>0</v>
      </c>
      <c r="G7">
        <f>SUMIF('Data Raw'!$B$2:$B$478,"Iran",'Data Raw'!G2:G478)</f>
        <v>0</v>
      </c>
      <c r="H7">
        <f>SUMIF('Data Raw'!$B$2:$B$478,"Iran",'Data Raw'!H2:H478)</f>
        <v>0</v>
      </c>
      <c r="I7">
        <f>SUMIF('Data Raw'!$B$2:$B$478,"Iran",'Data Raw'!I2:I478)</f>
        <v>0</v>
      </c>
      <c r="J7">
        <f>SUMIF('Data Raw'!$B$2:$B$478,"Iran",'Data Raw'!J2:J478)</f>
        <v>0</v>
      </c>
      <c r="K7">
        <f>SUMIF('Data Raw'!$B$2:$B$478,"Iran",'Data Raw'!K2:K478)</f>
        <v>0</v>
      </c>
      <c r="L7">
        <f>SUMIF('Data Raw'!$B$2:$B$478,"Iran",'Data Raw'!L2:L478)</f>
        <v>0</v>
      </c>
      <c r="M7">
        <f>SUMIF('Data Raw'!$B$2:$B$478,"Iran",'Data Raw'!M2:M478)</f>
        <v>0</v>
      </c>
      <c r="N7">
        <f>SUMIF('Data Raw'!$B$2:$B$478,"Iran",'Data Raw'!N2:N478)</f>
        <v>0</v>
      </c>
      <c r="O7">
        <f>SUMIF('Data Raw'!$B$2:$B$478,"Iran",'Data Raw'!O2:O478)</f>
        <v>0</v>
      </c>
      <c r="P7">
        <f>SUMIF('Data Raw'!$B$2:$B$478,"Iran",'Data Raw'!P2:P478)</f>
        <v>0</v>
      </c>
      <c r="Q7">
        <f>SUMIF('Data Raw'!$B$2:$B$478,"Iran",'Data Raw'!Q2:Q478)</f>
        <v>0</v>
      </c>
      <c r="R7">
        <f>SUMIF('Data Raw'!$B$2:$B$478,"Iran",'Data Raw'!R2:R478)</f>
        <v>0</v>
      </c>
      <c r="S7">
        <f>SUMIF('Data Raw'!$B$2:$B$478,"Iran",'Data Raw'!S2:S478)</f>
        <v>0</v>
      </c>
      <c r="T7">
        <f>SUMIF('Data Raw'!$B$2:$B$478,"Iran",'Data Raw'!T2:T478)</f>
        <v>0</v>
      </c>
      <c r="U7">
        <f>SUMIF('Data Raw'!$B$2:$B$478,"Iran",'Data Raw'!U2:U478)</f>
        <v>0</v>
      </c>
      <c r="V7">
        <f>SUMIF('Data Raw'!$B$2:$B$478,"Iran",'Data Raw'!V2:V478)</f>
        <v>0</v>
      </c>
      <c r="W7">
        <f>SUMIF('Data Raw'!$B$2:$B$478,"Iran",'Data Raw'!W2:W478)</f>
        <v>0</v>
      </c>
      <c r="X7">
        <f>SUMIF('Data Raw'!$B$2:$B$478,"Iran",'Data Raw'!X2:X478)</f>
        <v>0</v>
      </c>
      <c r="Y7">
        <f>SUMIF('Data Raw'!$B$2:$B$478,"Iran",'Data Raw'!Y2:Y478)</f>
        <v>0</v>
      </c>
      <c r="Z7">
        <f>SUMIF('Data Raw'!$B$2:$B$478,"Iran",'Data Raw'!Z2:Z478)</f>
        <v>0</v>
      </c>
      <c r="AA7">
        <f>SUMIF('Data Raw'!$B$2:$B$478,"Iran",'Data Raw'!AA2:AA478)</f>
        <v>0</v>
      </c>
      <c r="AB7">
        <f>SUMIF('Data Raw'!$B$2:$B$478,"Iran",'Data Raw'!AB2:AB478)</f>
        <v>0</v>
      </c>
      <c r="AC7">
        <f>SUMIF('Data Raw'!$B$2:$B$478,"Iran",'Data Raw'!AC2:AC478)</f>
        <v>0</v>
      </c>
      <c r="AD7">
        <f>SUMIF('Data Raw'!$B$2:$B$478,"Iran",'Data Raw'!AD2:AD478)</f>
        <v>0</v>
      </c>
      <c r="AE7">
        <f>SUMIF('Data Raw'!$B$2:$B$478,"Iran",'Data Raw'!AE2:AE478)</f>
        <v>2</v>
      </c>
      <c r="AF7">
        <f>SUMIF('Data Raw'!$B$2:$B$478,"Iran",'Data Raw'!AF2:AF478)</f>
        <v>5</v>
      </c>
      <c r="AG7">
        <f>SUMIF('Data Raw'!$B$2:$B$478,"Iran",'Data Raw'!AG2:AG478)</f>
        <v>18</v>
      </c>
      <c r="AH7">
        <f>SUMIF('Data Raw'!$B$2:$B$478,"Iran",'Data Raw'!AH2:AH478)</f>
        <v>28</v>
      </c>
      <c r="AI7">
        <f>SUMIF('Data Raw'!$B$2:$B$478,"Iran",'Data Raw'!AI2:AI478)</f>
        <v>43</v>
      </c>
      <c r="AJ7">
        <f>SUMIF('Data Raw'!$B$2:$B$478,"Iran",'Data Raw'!AJ2:AJ478)</f>
        <v>61</v>
      </c>
      <c r="AK7">
        <f>SUMIF('Data Raw'!$B$2:$B$478,"Iran",'Data Raw'!AK2:AK478)</f>
        <v>95</v>
      </c>
      <c r="AL7">
        <f>SUMIF('Data Raw'!$B$2:$B$478,"Iran",'Data Raw'!AL2:AL478)</f>
        <v>139</v>
      </c>
      <c r="AM7">
        <f>SUMIF('Data Raw'!$B$2:$B$478,"Iran",'Data Raw'!AM2:AM478)</f>
        <v>245</v>
      </c>
      <c r="AN7">
        <f>SUMIF('Data Raw'!$B$2:$B$478,"Iran",'Data Raw'!AN2:AN478)</f>
        <v>388</v>
      </c>
      <c r="AO7">
        <f>SUMIF('Data Raw'!$B$2:$B$478,"Iran",'Data Raw'!AO2:AO478)</f>
        <v>593</v>
      </c>
      <c r="AP7">
        <f>SUMIF('Data Raw'!$B$2:$B$478,"Iran",'Data Raw'!AP2:AP478)</f>
        <v>978</v>
      </c>
      <c r="AQ7">
        <f>SUMIF('Data Raw'!$B$2:$B$478,"Iran",'Data Raw'!AQ2:AQ478)</f>
        <v>1501</v>
      </c>
      <c r="AR7">
        <f>SUMIF('Data Raw'!$B$2:$B$478,"Iran",'Data Raw'!AR2:AR478)</f>
        <v>2336</v>
      </c>
      <c r="AS7">
        <f>SUMIF('Data Raw'!$B$2:$B$478,"Iran",'Data Raw'!AS2:AS478)</f>
        <v>2922</v>
      </c>
      <c r="AT7">
        <f>SUMIF('Data Raw'!$B$2:$B$478,"Iran",'Data Raw'!AT2:AT478)</f>
        <v>3513</v>
      </c>
      <c r="AU7">
        <f>SUMIF('Data Raw'!$B$2:$B$478,"Iran",'Data Raw'!AU2:AU478)</f>
        <v>4747</v>
      </c>
      <c r="AV7">
        <f>SUMIF('Data Raw'!$B$2:$B$478,"Iran",'Data Raw'!AV2:AV478)</f>
        <v>5823</v>
      </c>
      <c r="AW7">
        <f>SUMIF('Data Raw'!$B$2:$B$478,"Iran",'Data Raw'!AW2:AW478)</f>
        <v>6566</v>
      </c>
      <c r="AX7">
        <f>SUMIF('Data Raw'!$B$2:$B$478,"Iran",'Data Raw'!AX2:AX478)</f>
        <v>7161</v>
      </c>
      <c r="AY7">
        <f>SUMIF('Data Raw'!$B$2:$B$478,"Iran",'Data Raw'!AY2:AY478)</f>
        <v>8042</v>
      </c>
      <c r="AZ7">
        <f>SUMIF('Data Raw'!$B$2:$B$478,"Iran",'Data Raw'!AZ2:AZ478)</f>
        <v>9000</v>
      </c>
      <c r="BA7">
        <f>SUMIF('Data Raw'!$B$2:$B$478,"Iran",'Data Raw'!BA2:BA478)</f>
        <v>10075</v>
      </c>
      <c r="BB7">
        <f>SUMIF('Data Raw'!$B$2:$B$478,"Iran",'Data Raw'!BB2:BB478)</f>
        <v>11364</v>
      </c>
      <c r="BC7">
        <f>SUMIF('Data Raw'!$B$2:$B$478,"Iran",'Data Raw'!BC2:BC478)</f>
        <v>12729</v>
      </c>
      <c r="BD7">
        <f>SUMIF('Data Raw'!$B$2:$B$478,"Iran",'Data Raw'!BD2:BD478)</f>
        <v>13938</v>
      </c>
      <c r="BE7">
        <f>SUMIF('Data Raw'!$B$2:$B$478,"Iran",'Data Raw'!BE2:BE478)</f>
        <v>14991</v>
      </c>
      <c r="BF7">
        <f>SUMIF('Data Raw'!$B$2:$B$478,"Iran",'Data Raw'!BF2:BF478)</f>
        <v>16169</v>
      </c>
      <c r="BG7">
        <f>SUMIF('Data Raw'!$B$2:$B$478,"Iran",'Data Raw'!BG2:BG478)</f>
        <v>17361</v>
      </c>
      <c r="BH7">
        <f>SUMIF('Data Raw'!$B$2:$B$478,"Iran",'Data Raw'!BH2:BH478)</f>
        <v>18407</v>
      </c>
      <c r="BI7">
        <f>SUMIF('Data Raw'!$B$2:$B$478,"Iran",'Data Raw'!BI2:BI478)</f>
        <v>19644</v>
      </c>
    </row>
    <row r="8" spans="2:61" x14ac:dyDescent="0.35">
      <c r="B8" t="s">
        <v>15</v>
      </c>
      <c r="C8">
        <f>SUMIF('Data Raw'!$B$2:$B$478,"Germany",'Data Raw'!C2:C478)</f>
        <v>0</v>
      </c>
      <c r="D8">
        <f>SUMIF('Data Raw'!$B$2:$B$478,"Germany",'Data Raw'!D2:D478)</f>
        <v>0</v>
      </c>
      <c r="E8">
        <f>SUMIF('Data Raw'!$B$2:$B$478,"Germany",'Data Raw'!E2:E478)</f>
        <v>0</v>
      </c>
      <c r="F8">
        <f>SUMIF('Data Raw'!$B$2:$B$478,"Germany",'Data Raw'!F2:F478)</f>
        <v>0</v>
      </c>
      <c r="G8">
        <f>SUMIF('Data Raw'!$B$2:$B$478,"Germany",'Data Raw'!G2:G478)</f>
        <v>0</v>
      </c>
      <c r="H8">
        <f>SUMIF('Data Raw'!$B$2:$B$478,"Germany",'Data Raw'!H2:H478)</f>
        <v>1</v>
      </c>
      <c r="I8">
        <f>SUMIF('Data Raw'!$B$2:$B$478,"Germany",'Data Raw'!I2:I478)</f>
        <v>4</v>
      </c>
      <c r="J8">
        <f>SUMIF('Data Raw'!$B$2:$B$478,"Germany",'Data Raw'!J2:J478)</f>
        <v>4</v>
      </c>
      <c r="K8">
        <f>SUMIF('Data Raw'!$B$2:$B$478,"Germany",'Data Raw'!K2:K478)</f>
        <v>4</v>
      </c>
      <c r="L8">
        <f>SUMIF('Data Raw'!$B$2:$B$478,"Germany",'Data Raw'!L2:L478)</f>
        <v>5</v>
      </c>
      <c r="M8">
        <f>SUMIF('Data Raw'!$B$2:$B$478,"Germany",'Data Raw'!M2:M478)</f>
        <v>8</v>
      </c>
      <c r="N8">
        <f>SUMIF('Data Raw'!$B$2:$B$478,"Germany",'Data Raw'!N2:N478)</f>
        <v>10</v>
      </c>
      <c r="O8">
        <f>SUMIF('Data Raw'!$B$2:$B$478,"Germany",'Data Raw'!O2:O478)</f>
        <v>12</v>
      </c>
      <c r="P8">
        <f>SUMIF('Data Raw'!$B$2:$B$478,"Germany",'Data Raw'!P2:P478)</f>
        <v>12</v>
      </c>
      <c r="Q8">
        <f>SUMIF('Data Raw'!$B$2:$B$478,"Germany",'Data Raw'!Q2:Q478)</f>
        <v>12</v>
      </c>
      <c r="R8">
        <f>SUMIF('Data Raw'!$B$2:$B$478,"Germany",'Data Raw'!R2:R478)</f>
        <v>12</v>
      </c>
      <c r="S8">
        <f>SUMIF('Data Raw'!$B$2:$B$478,"Germany",'Data Raw'!S2:S478)</f>
        <v>13</v>
      </c>
      <c r="T8">
        <f>SUMIF('Data Raw'!$B$2:$B$478,"Germany",'Data Raw'!T2:T478)</f>
        <v>13</v>
      </c>
      <c r="U8">
        <f>SUMIF('Data Raw'!$B$2:$B$478,"Germany",'Data Raw'!U2:U478)</f>
        <v>14</v>
      </c>
      <c r="V8">
        <f>SUMIF('Data Raw'!$B$2:$B$478,"Germany",'Data Raw'!V2:V478)</f>
        <v>14</v>
      </c>
      <c r="W8">
        <f>SUMIF('Data Raw'!$B$2:$B$478,"Germany",'Data Raw'!W2:W478)</f>
        <v>16</v>
      </c>
      <c r="X8">
        <f>SUMIF('Data Raw'!$B$2:$B$478,"Germany",'Data Raw'!X2:X478)</f>
        <v>16</v>
      </c>
      <c r="Y8">
        <f>SUMIF('Data Raw'!$B$2:$B$478,"Germany",'Data Raw'!Y2:Y478)</f>
        <v>16</v>
      </c>
      <c r="Z8">
        <f>SUMIF('Data Raw'!$B$2:$B$478,"Germany",'Data Raw'!Z2:Z478)</f>
        <v>16</v>
      </c>
      <c r="AA8">
        <f>SUMIF('Data Raw'!$B$2:$B$478,"Germany",'Data Raw'!AA2:AA478)</f>
        <v>16</v>
      </c>
      <c r="AB8">
        <f>SUMIF('Data Raw'!$B$2:$B$478,"Germany",'Data Raw'!AB2:AB478)</f>
        <v>16</v>
      </c>
      <c r="AC8">
        <f>SUMIF('Data Raw'!$B$2:$B$478,"Germany",'Data Raw'!AC2:AC478)</f>
        <v>16</v>
      </c>
      <c r="AD8">
        <f>SUMIF('Data Raw'!$B$2:$B$478,"Germany",'Data Raw'!AD2:AD478)</f>
        <v>16</v>
      </c>
      <c r="AE8">
        <f>SUMIF('Data Raw'!$B$2:$B$478,"Germany",'Data Raw'!AE2:AE478)</f>
        <v>16</v>
      </c>
      <c r="AF8">
        <f>SUMIF('Data Raw'!$B$2:$B$478,"Germany",'Data Raw'!AF2:AF478)</f>
        <v>16</v>
      </c>
      <c r="AG8">
        <f>SUMIF('Data Raw'!$B$2:$B$478,"Germany",'Data Raw'!AG2:AG478)</f>
        <v>16</v>
      </c>
      <c r="AH8">
        <f>SUMIF('Data Raw'!$B$2:$B$478,"Germany",'Data Raw'!AH2:AH478)</f>
        <v>16</v>
      </c>
      <c r="AI8">
        <f>SUMIF('Data Raw'!$B$2:$B$478,"Germany",'Data Raw'!AI2:AI478)</f>
        <v>16</v>
      </c>
      <c r="AJ8">
        <f>SUMIF('Data Raw'!$B$2:$B$478,"Germany",'Data Raw'!AJ2:AJ478)</f>
        <v>16</v>
      </c>
      <c r="AK8">
        <f>SUMIF('Data Raw'!$B$2:$B$478,"Germany",'Data Raw'!AK2:AK478)</f>
        <v>17</v>
      </c>
      <c r="AL8">
        <f>SUMIF('Data Raw'!$B$2:$B$478,"Germany",'Data Raw'!AL2:AL478)</f>
        <v>27</v>
      </c>
      <c r="AM8">
        <f>SUMIF('Data Raw'!$B$2:$B$478,"Germany",'Data Raw'!AM2:AM478)</f>
        <v>46</v>
      </c>
      <c r="AN8">
        <f>SUMIF('Data Raw'!$B$2:$B$478,"Germany",'Data Raw'!AN2:AN478)</f>
        <v>48</v>
      </c>
      <c r="AO8">
        <f>SUMIF('Data Raw'!$B$2:$B$478,"Germany",'Data Raw'!AO2:AO478)</f>
        <v>79</v>
      </c>
      <c r="AP8">
        <f>SUMIF('Data Raw'!$B$2:$B$478,"Germany",'Data Raw'!AP2:AP478)</f>
        <v>130</v>
      </c>
      <c r="AQ8">
        <f>SUMIF('Data Raw'!$B$2:$B$478,"Germany",'Data Raw'!AQ2:AQ478)</f>
        <v>159</v>
      </c>
      <c r="AR8">
        <f>SUMIF('Data Raw'!$B$2:$B$478,"Germany",'Data Raw'!AR2:AR478)</f>
        <v>196</v>
      </c>
      <c r="AS8">
        <f>SUMIF('Data Raw'!$B$2:$B$478,"Germany",'Data Raw'!AS2:AS478)</f>
        <v>262</v>
      </c>
      <c r="AT8">
        <f>SUMIF('Data Raw'!$B$2:$B$478,"Germany",'Data Raw'!AT2:AT478)</f>
        <v>482</v>
      </c>
      <c r="AU8">
        <f>SUMIF('Data Raw'!$B$2:$B$478,"Germany",'Data Raw'!AU2:AU478)</f>
        <v>670</v>
      </c>
      <c r="AV8">
        <f>SUMIF('Data Raw'!$B$2:$B$478,"Germany",'Data Raw'!AV2:AV478)</f>
        <v>799</v>
      </c>
      <c r="AW8">
        <f>SUMIF('Data Raw'!$B$2:$B$478,"Germany",'Data Raw'!AW2:AW478)</f>
        <v>1040</v>
      </c>
      <c r="AX8">
        <f>SUMIF('Data Raw'!$B$2:$B$478,"Germany",'Data Raw'!AX2:AX478)</f>
        <v>1176</v>
      </c>
      <c r="AY8">
        <f>SUMIF('Data Raw'!$B$2:$B$478,"Germany",'Data Raw'!AY2:AY478)</f>
        <v>1457</v>
      </c>
      <c r="AZ8">
        <f>SUMIF('Data Raw'!$B$2:$B$478,"Germany",'Data Raw'!AZ2:AZ478)</f>
        <v>1908</v>
      </c>
      <c r="BA8">
        <f>SUMIF('Data Raw'!$B$2:$B$478,"Germany",'Data Raw'!BA2:BA478)</f>
        <v>2078</v>
      </c>
      <c r="BB8">
        <f>SUMIF('Data Raw'!$B$2:$B$478,"Germany",'Data Raw'!BB2:BB478)</f>
        <v>3675</v>
      </c>
      <c r="BC8">
        <f>SUMIF('Data Raw'!$B$2:$B$478,"Germany",'Data Raw'!BC2:BC478)</f>
        <v>4585</v>
      </c>
      <c r="BD8">
        <f>SUMIF('Data Raw'!$B$2:$B$478,"Germany",'Data Raw'!BD2:BD478)</f>
        <v>5795</v>
      </c>
      <c r="BE8">
        <f>SUMIF('Data Raw'!$B$2:$B$478,"Germany",'Data Raw'!BE2:BE478)</f>
        <v>7272</v>
      </c>
      <c r="BF8">
        <f>SUMIF('Data Raw'!$B$2:$B$478,"Germany",'Data Raw'!BF2:BF478)</f>
        <v>9257</v>
      </c>
      <c r="BG8">
        <f>SUMIF('Data Raw'!$B$2:$B$478,"Germany",'Data Raw'!BG2:BG478)</f>
        <v>12327</v>
      </c>
      <c r="BH8">
        <f>SUMIF('Data Raw'!$B$2:$B$478,"Germany",'Data Raw'!BH2:BH478)</f>
        <v>15320</v>
      </c>
      <c r="BI8">
        <f>SUMIF('Data Raw'!$B$2:$B$478,"Germany",'Data Raw'!BI2:BI478)</f>
        <v>19848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30F0-54D4-436C-A4EF-F969C9C0D139}">
  <dimension ref="A1"/>
  <sheetViews>
    <sheetView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49F5-9791-42B8-80F1-B828E5DFCEAC}">
  <dimension ref="A1:E14"/>
  <sheetViews>
    <sheetView workbookViewId="0">
      <selection activeCell="C12" sqref="C12"/>
    </sheetView>
  </sheetViews>
  <sheetFormatPr defaultRowHeight="14.5" x14ac:dyDescent="0.35"/>
  <cols>
    <col min="1" max="1" width="9.90625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481</v>
      </c>
      <c r="B1" t="s">
        <v>482</v>
      </c>
      <c r="C1" t="s">
        <v>483</v>
      </c>
      <c r="D1" t="s">
        <v>484</v>
      </c>
      <c r="E1" t="s">
        <v>485</v>
      </c>
    </row>
    <row r="2" spans="1:5" x14ac:dyDescent="0.35">
      <c r="A2" s="1">
        <v>43903</v>
      </c>
      <c r="B2">
        <v>2179</v>
      </c>
    </row>
    <row r="3" spans="1:5" x14ac:dyDescent="0.35">
      <c r="A3" s="1">
        <v>43904</v>
      </c>
      <c r="B3">
        <v>2727</v>
      </c>
    </row>
    <row r="4" spans="1:5" x14ac:dyDescent="0.35">
      <c r="A4" s="1">
        <v>43905</v>
      </c>
      <c r="B4">
        <v>3499</v>
      </c>
    </row>
    <row r="5" spans="1:5" x14ac:dyDescent="0.35">
      <c r="A5" s="1">
        <v>43906</v>
      </c>
      <c r="B5">
        <v>4632</v>
      </c>
    </row>
    <row r="6" spans="1:5" x14ac:dyDescent="0.35">
      <c r="A6" s="1">
        <v>43907</v>
      </c>
      <c r="B6">
        <v>6421</v>
      </c>
    </row>
    <row r="7" spans="1:5" x14ac:dyDescent="0.35">
      <c r="A7" s="1">
        <v>43908</v>
      </c>
      <c r="B7">
        <v>7783</v>
      </c>
    </row>
    <row r="8" spans="1:5" x14ac:dyDescent="0.35">
      <c r="A8" s="1">
        <v>43909</v>
      </c>
      <c r="B8">
        <v>13677</v>
      </c>
    </row>
    <row r="9" spans="1:5" x14ac:dyDescent="0.35">
      <c r="A9" s="1">
        <v>43910</v>
      </c>
      <c r="B9">
        <v>19100</v>
      </c>
      <c r="C9">
        <v>19100</v>
      </c>
      <c r="D9" s="2">
        <v>19100</v>
      </c>
      <c r="E9" s="2">
        <v>19100</v>
      </c>
    </row>
    <row r="10" spans="1:5" x14ac:dyDescent="0.35">
      <c r="A10" s="1">
        <v>43911</v>
      </c>
      <c r="C10">
        <f>_xlfn.FORECAST.ETS(A10,$B$2:$B$9,$A$2:$A$9,1,1)</f>
        <v>24872.825999684388</v>
      </c>
      <c r="D10" s="2">
        <f>C10-_xlfn.FORECAST.ETS.CONFINT(A10,$B$2:$B$9,$A$2:$A$9,0.95,1,1)</f>
        <v>21528.922942619272</v>
      </c>
      <c r="E10" s="2">
        <f>C10+_xlfn.FORECAST.ETS.CONFINT(A10,$B$2:$B$9,$A$2:$A$9,0.95,1,1)</f>
        <v>28216.729056749504</v>
      </c>
    </row>
    <row r="11" spans="1:5" x14ac:dyDescent="0.35">
      <c r="A11" s="1">
        <v>43912</v>
      </c>
      <c r="C11">
        <f>_xlfn.FORECAST.ETS(A11,$B$2:$B$9,$A$2:$A$9,1,1)</f>
        <v>30690.023946763213</v>
      </c>
      <c r="D11" s="2">
        <f>C11-_xlfn.FORECAST.ETS.CONFINT(A11,$B$2:$B$9,$A$2:$A$9,0.95,1,1)</f>
        <v>23807.429031795527</v>
      </c>
      <c r="E11" s="2">
        <f>C11+_xlfn.FORECAST.ETS.CONFINT(A11,$B$2:$B$9,$A$2:$A$9,0.95,1,1)</f>
        <v>37572.618861730902</v>
      </c>
    </row>
    <row r="12" spans="1:5" x14ac:dyDescent="0.35">
      <c r="A12" s="1">
        <v>43913</v>
      </c>
      <c r="C12">
        <f>_xlfn.FORECAST.ETS(A12,$B$2:$B$9,$A$2:$A$9,1,1)</f>
        <v>36507.221893842041</v>
      </c>
      <c r="D12" s="2">
        <f>C12-_xlfn.FORECAST.ETS.CONFINT(A12,$B$2:$B$9,$A$2:$A$9,0.95,1,1)</f>
        <v>25159.803761556377</v>
      </c>
      <c r="E12" s="2">
        <f>C12+_xlfn.FORECAST.ETS.CONFINT(A12,$B$2:$B$9,$A$2:$A$9,0.95,1,1)</f>
        <v>47854.640026127701</v>
      </c>
    </row>
    <row r="13" spans="1:5" x14ac:dyDescent="0.35">
      <c r="A13" s="1">
        <v>43914</v>
      </c>
      <c r="C13">
        <f>_xlfn.FORECAST.ETS(A13,$B$2:$B$9,$A$2:$A$9,1,1)</f>
        <v>42324.419840920862</v>
      </c>
      <c r="D13" s="2">
        <f>C13-_xlfn.FORECAST.ETS.CONFINT(A13,$B$2:$B$9,$A$2:$A$9,0.95,1,1)</f>
        <v>25788.484836809184</v>
      </c>
      <c r="E13" s="2">
        <f>C13+_xlfn.FORECAST.ETS.CONFINT(A13,$B$2:$B$9,$A$2:$A$9,0.95,1,1)</f>
        <v>58860.35484503254</v>
      </c>
    </row>
    <row r="14" spans="1:5" x14ac:dyDescent="0.35">
      <c r="A14" s="1">
        <v>43915</v>
      </c>
      <c r="C14">
        <f>_xlfn.FORECAST.ETS(A14,$B$2:$B$9,$A$2:$A$9,1,1)</f>
        <v>48141.61778799969</v>
      </c>
      <c r="D14" s="2">
        <f>C14-_xlfn.FORECAST.ETS.CONFINT(A14,$B$2:$B$9,$A$2:$A$9,0.95,1,1)</f>
        <v>25792.927454416884</v>
      </c>
      <c r="E14" s="2">
        <f>C14+_xlfn.FORECAST.ETS.CONFINT(A14,$B$2:$B$9,$A$2:$A$9,0.95,1,1)</f>
        <v>70490.308121582493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B789-2837-4F9A-9EDC-D0263620ECC4}">
  <dimension ref="A1:E15"/>
  <sheetViews>
    <sheetView workbookViewId="0">
      <selection activeCell="G21" sqref="G21"/>
    </sheetView>
  </sheetViews>
  <sheetFormatPr defaultRowHeight="14.5" x14ac:dyDescent="0.35"/>
  <cols>
    <col min="1" max="1" width="9.90625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481</v>
      </c>
      <c r="B1" t="s">
        <v>482</v>
      </c>
      <c r="C1" t="s">
        <v>483</v>
      </c>
      <c r="D1" t="s">
        <v>484</v>
      </c>
      <c r="E1" t="s">
        <v>485</v>
      </c>
    </row>
    <row r="2" spans="1:5" x14ac:dyDescent="0.35">
      <c r="A2" s="1">
        <v>43902</v>
      </c>
      <c r="B2">
        <v>2078</v>
      </c>
    </row>
    <row r="3" spans="1:5" x14ac:dyDescent="0.35">
      <c r="A3" s="1">
        <v>43903</v>
      </c>
      <c r="B3">
        <v>3675</v>
      </c>
    </row>
    <row r="4" spans="1:5" x14ac:dyDescent="0.35">
      <c r="A4" s="1">
        <v>43904</v>
      </c>
      <c r="B4">
        <v>4585</v>
      </c>
    </row>
    <row r="5" spans="1:5" x14ac:dyDescent="0.35">
      <c r="A5" s="1">
        <v>43905</v>
      </c>
      <c r="B5">
        <v>5795</v>
      </c>
    </row>
    <row r="6" spans="1:5" x14ac:dyDescent="0.35">
      <c r="A6" s="1">
        <v>43906</v>
      </c>
      <c r="B6">
        <v>7272</v>
      </c>
    </row>
    <row r="7" spans="1:5" x14ac:dyDescent="0.35">
      <c r="A7" s="1">
        <v>43907</v>
      </c>
      <c r="B7">
        <v>9257</v>
      </c>
    </row>
    <row r="8" spans="1:5" x14ac:dyDescent="0.35">
      <c r="A8" s="1">
        <v>43908</v>
      </c>
      <c r="B8">
        <v>12327</v>
      </c>
    </row>
    <row r="9" spans="1:5" x14ac:dyDescent="0.35">
      <c r="A9" s="1">
        <v>43909</v>
      </c>
      <c r="B9">
        <v>15320</v>
      </c>
    </row>
    <row r="10" spans="1:5" x14ac:dyDescent="0.35">
      <c r="A10" s="1">
        <v>43910</v>
      </c>
      <c r="B10">
        <v>19848</v>
      </c>
      <c r="C10">
        <v>19848</v>
      </c>
      <c r="D10" s="2">
        <v>19848</v>
      </c>
      <c r="E10" s="2">
        <v>19848</v>
      </c>
    </row>
    <row r="11" spans="1:5" x14ac:dyDescent="0.35">
      <c r="A11" s="1">
        <v>43911</v>
      </c>
      <c r="C11">
        <f>_xlfn.FORECAST.ETS(A11,$B$2:$B$10,$A$2:$A$10,1,1)</f>
        <v>24096.727009767888</v>
      </c>
      <c r="D11" s="2">
        <f>C11-_xlfn.FORECAST.ETS.CONFINT(A11,$B$2:$B$10,$A$2:$A$10,0.95,1,1)</f>
        <v>22667.934734225739</v>
      </c>
      <c r="E11" s="2">
        <f>C11+_xlfn.FORECAST.ETS.CONFINT(A11,$B$2:$B$10,$A$2:$A$10,0.95,1,1)</f>
        <v>25525.519285310038</v>
      </c>
    </row>
    <row r="12" spans="1:5" x14ac:dyDescent="0.35">
      <c r="A12" s="1">
        <v>43912</v>
      </c>
      <c r="C12">
        <f>_xlfn.FORECAST.ETS(A12,$B$2:$B$10,$A$2:$A$10,1,1)</f>
        <v>28489.352688134626</v>
      </c>
      <c r="D12" s="2">
        <f>C12-_xlfn.FORECAST.ETS.CONFINT(A12,$B$2:$B$10,$A$2:$A$10,0.95,1,1)</f>
        <v>25548.538231981565</v>
      </c>
      <c r="E12" s="2">
        <f>C12+_xlfn.FORECAST.ETS.CONFINT(A12,$B$2:$B$10,$A$2:$A$10,0.95,1,1)</f>
        <v>31430.167144287687</v>
      </c>
    </row>
    <row r="13" spans="1:5" x14ac:dyDescent="0.35">
      <c r="A13" s="1">
        <v>43913</v>
      </c>
      <c r="C13">
        <f>_xlfn.FORECAST.ETS(A13,$B$2:$B$10,$A$2:$A$10,1,1)</f>
        <v>32881.97836650136</v>
      </c>
      <c r="D13" s="2">
        <f>C13-_xlfn.FORECAST.ETS.CONFINT(A13,$B$2:$B$10,$A$2:$A$10,0.95,1,1)</f>
        <v>28033.421725332875</v>
      </c>
      <c r="E13" s="2">
        <f>C13+_xlfn.FORECAST.ETS.CONFINT(A13,$B$2:$B$10,$A$2:$A$10,0.95,1,1)</f>
        <v>37730.535007669845</v>
      </c>
    </row>
    <row r="14" spans="1:5" x14ac:dyDescent="0.35">
      <c r="A14" s="1">
        <v>43914</v>
      </c>
      <c r="C14">
        <f>_xlfn.FORECAST.ETS(A14,$B$2:$B$10,$A$2:$A$10,1,1)</f>
        <v>37274.604044868101</v>
      </c>
      <c r="D14" s="2">
        <f>C14-_xlfn.FORECAST.ETS.CONFINT(A14,$B$2:$B$10,$A$2:$A$10,0.95,1,1)</f>
        <v>30209.083364529277</v>
      </c>
      <c r="E14" s="2">
        <f>C14+_xlfn.FORECAST.ETS.CONFINT(A14,$B$2:$B$10,$A$2:$A$10,0.95,1,1)</f>
        <v>44340.124725206922</v>
      </c>
    </row>
    <row r="15" spans="1:5" x14ac:dyDescent="0.35">
      <c r="A15" s="1">
        <v>43915</v>
      </c>
      <c r="C15">
        <f>_xlfn.FORECAST.ETS(A15,$B$2:$B$10,$A$2:$A$10,1,1)</f>
        <v>41667.229723234836</v>
      </c>
      <c r="D15" s="2">
        <f>C15-_xlfn.FORECAST.ETS.CONFINT(A15,$B$2:$B$10,$A$2:$A$10,0.95,1,1)</f>
        <v>32118.018644988915</v>
      </c>
      <c r="E15" s="2">
        <f>C15+_xlfn.FORECAST.ETS.CONFINT(A15,$B$2:$B$10,$A$2:$A$10,0.95,1,1)</f>
        <v>51216.440801480756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21F9-07E3-49FF-BA95-4CB5BCC9B239}">
  <dimension ref="A1:E25"/>
  <sheetViews>
    <sheetView workbookViewId="0"/>
  </sheetViews>
  <sheetFormatPr defaultRowHeight="14.5" x14ac:dyDescent="0.35"/>
  <cols>
    <col min="1" max="1" width="9.90625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481</v>
      </c>
      <c r="B1" t="s">
        <v>482</v>
      </c>
      <c r="C1" t="s">
        <v>483</v>
      </c>
      <c r="D1" t="s">
        <v>484</v>
      </c>
      <c r="E1" t="s">
        <v>485</v>
      </c>
    </row>
    <row r="2" spans="1:5" x14ac:dyDescent="0.35">
      <c r="A2" s="1">
        <v>43892</v>
      </c>
      <c r="B2">
        <v>2036</v>
      </c>
    </row>
    <row r="3" spans="1:5" x14ac:dyDescent="0.35">
      <c r="A3" s="1">
        <v>43893</v>
      </c>
      <c r="B3">
        <v>2502</v>
      </c>
    </row>
    <row r="4" spans="1:5" x14ac:dyDescent="0.35">
      <c r="A4" s="1">
        <v>43894</v>
      </c>
      <c r="B4">
        <v>3089</v>
      </c>
    </row>
    <row r="5" spans="1:5" x14ac:dyDescent="0.35">
      <c r="A5" s="1">
        <v>43895</v>
      </c>
      <c r="B5">
        <v>3858</v>
      </c>
    </row>
    <row r="6" spans="1:5" x14ac:dyDescent="0.35">
      <c r="A6" s="1">
        <v>43896</v>
      </c>
      <c r="B6">
        <v>4636</v>
      </c>
    </row>
    <row r="7" spans="1:5" x14ac:dyDescent="0.35">
      <c r="A7" s="1">
        <v>43897</v>
      </c>
      <c r="B7">
        <v>5883</v>
      </c>
    </row>
    <row r="8" spans="1:5" x14ac:dyDescent="0.35">
      <c r="A8" s="1">
        <v>43898</v>
      </c>
      <c r="B8">
        <v>7375</v>
      </c>
    </row>
    <row r="9" spans="1:5" x14ac:dyDescent="0.35">
      <c r="A9" s="1">
        <v>43899</v>
      </c>
      <c r="B9">
        <v>9172</v>
      </c>
    </row>
    <row r="10" spans="1:5" x14ac:dyDescent="0.35">
      <c r="A10" s="1">
        <v>43900</v>
      </c>
      <c r="B10">
        <v>10149</v>
      </c>
    </row>
    <row r="11" spans="1:5" x14ac:dyDescent="0.35">
      <c r="A11" s="1">
        <v>43901</v>
      </c>
      <c r="B11">
        <v>12462</v>
      </c>
    </row>
    <row r="12" spans="1:5" x14ac:dyDescent="0.35">
      <c r="A12" s="1">
        <v>43902</v>
      </c>
      <c r="B12">
        <v>12462</v>
      </c>
    </row>
    <row r="13" spans="1:5" x14ac:dyDescent="0.35">
      <c r="A13" s="1">
        <v>43903</v>
      </c>
      <c r="B13">
        <v>17660</v>
      </c>
    </row>
    <row r="14" spans="1:5" x14ac:dyDescent="0.35">
      <c r="A14" s="1">
        <v>43904</v>
      </c>
      <c r="B14">
        <v>21157</v>
      </c>
    </row>
    <row r="15" spans="1:5" x14ac:dyDescent="0.35">
      <c r="A15" s="1">
        <v>43905</v>
      </c>
      <c r="B15">
        <v>24747</v>
      </c>
    </row>
    <row r="16" spans="1:5" x14ac:dyDescent="0.35">
      <c r="A16" s="1">
        <v>43906</v>
      </c>
      <c r="B16">
        <v>27980</v>
      </c>
    </row>
    <row r="17" spans="1:5" x14ac:dyDescent="0.35">
      <c r="A17" s="1">
        <v>43907</v>
      </c>
      <c r="B17">
        <v>31506</v>
      </c>
    </row>
    <row r="18" spans="1:5" x14ac:dyDescent="0.35">
      <c r="A18" s="1">
        <v>43908</v>
      </c>
      <c r="B18">
        <v>35713</v>
      </c>
    </row>
    <row r="19" spans="1:5" x14ac:dyDescent="0.35">
      <c r="A19" s="1">
        <v>43909</v>
      </c>
      <c r="B19">
        <v>41035</v>
      </c>
    </row>
    <row r="20" spans="1:5" x14ac:dyDescent="0.35">
      <c r="A20" s="1">
        <v>43910</v>
      </c>
      <c r="B20">
        <v>47021</v>
      </c>
      <c r="C20">
        <v>47021</v>
      </c>
      <c r="D20" s="2">
        <v>47021</v>
      </c>
      <c r="E20" s="2">
        <v>47021</v>
      </c>
    </row>
    <row r="21" spans="1:5" x14ac:dyDescent="0.35">
      <c r="A21" s="1">
        <v>43911</v>
      </c>
      <c r="C21">
        <f>_xlfn.FORECAST.ETS(A21,$B$2:$B$20,$A$2:$A$20,1,1)</f>
        <v>52778.018848164153</v>
      </c>
      <c r="D21" s="2">
        <f>C21-_xlfn.FORECAST.ETS.CONFINT(A21,$B$2:$B$20,$A$2:$A$20,0.95,1,1)</f>
        <v>50205.876024072932</v>
      </c>
      <c r="E21" s="2">
        <f>C21+_xlfn.FORECAST.ETS.CONFINT(A21,$B$2:$B$20,$A$2:$A$20,0.95,1,1)</f>
        <v>55350.161672255374</v>
      </c>
    </row>
    <row r="22" spans="1:5" x14ac:dyDescent="0.35">
      <c r="A22" s="1">
        <v>43912</v>
      </c>
      <c r="C22">
        <f>_xlfn.FORECAST.ETS(A22,$B$2:$B$20,$A$2:$A$20,1,1)</f>
        <v>58722.774200878193</v>
      </c>
      <c r="D22" s="2">
        <f>C22-_xlfn.FORECAST.ETS.CONFINT(A22,$B$2:$B$20,$A$2:$A$20,0.95,1,1)</f>
        <v>53905.964844802518</v>
      </c>
      <c r="E22" s="2">
        <f>C22+_xlfn.FORECAST.ETS.CONFINT(A22,$B$2:$B$20,$A$2:$A$20,0.95,1,1)</f>
        <v>63539.583556953869</v>
      </c>
    </row>
    <row r="23" spans="1:5" x14ac:dyDescent="0.35">
      <c r="A23" s="1">
        <v>43913</v>
      </c>
      <c r="C23">
        <f>_xlfn.FORECAST.ETS(A23,$B$2:$B$20,$A$2:$A$20,1,1)</f>
        <v>64667.529553592234</v>
      </c>
      <c r="D23" s="2">
        <f>C23-_xlfn.FORECAST.ETS.CONFINT(A23,$B$2:$B$20,$A$2:$A$20,0.95,1,1)</f>
        <v>56971.96953930967</v>
      </c>
      <c r="E23" s="2">
        <f>C23+_xlfn.FORECAST.ETS.CONFINT(A23,$B$2:$B$20,$A$2:$A$20,0.95,1,1)</f>
        <v>72363.089567874791</v>
      </c>
    </row>
    <row r="24" spans="1:5" x14ac:dyDescent="0.35">
      <c r="A24" s="1">
        <v>43914</v>
      </c>
      <c r="C24">
        <f>_xlfn.FORECAST.ETS(A24,$B$2:$B$20,$A$2:$A$20,1,1)</f>
        <v>70612.284906306275</v>
      </c>
      <c r="D24" s="2">
        <f>C24-_xlfn.FORECAST.ETS.CONFINT(A24,$B$2:$B$20,$A$2:$A$20,0.95,1,1)</f>
        <v>59561.547286788387</v>
      </c>
      <c r="E24" s="2">
        <f>C24+_xlfn.FORECAST.ETS.CONFINT(A24,$B$2:$B$20,$A$2:$A$20,0.95,1,1)</f>
        <v>81663.022525824155</v>
      </c>
    </row>
    <row r="25" spans="1:5" x14ac:dyDescent="0.35">
      <c r="A25" s="1">
        <v>43915</v>
      </c>
      <c r="C25">
        <f>_xlfn.FORECAST.ETS(A25,$B$2:$B$20,$A$2:$A$20,1,1)</f>
        <v>76557.04025902033</v>
      </c>
      <c r="D25" s="2">
        <f>C25-_xlfn.FORECAST.ETS.CONFINT(A25,$B$2:$B$20,$A$2:$A$20,0.95,1,1)</f>
        <v>61747.042456024137</v>
      </c>
      <c r="E25" s="2">
        <f>C25+_xlfn.FORECAST.ETS.CONFINT(A25,$B$2:$B$20,$A$2:$A$20,0.95,1,1)</f>
        <v>91367.038062016523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Raw</vt:lpstr>
      <vt:lpstr>Data Clean</vt:lpstr>
      <vt:lpstr>Analysis</vt:lpstr>
      <vt:lpstr>US Forecast</vt:lpstr>
      <vt:lpstr>Germany Forecast</vt:lpstr>
      <vt:lpstr>Italy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 shan</dc:creator>
  <cp:lastModifiedBy>lixiao shan</cp:lastModifiedBy>
  <dcterms:created xsi:type="dcterms:W3CDTF">2020-03-21T13:36:15Z</dcterms:created>
  <dcterms:modified xsi:type="dcterms:W3CDTF">2020-03-21T14:26:18Z</dcterms:modified>
</cp:coreProperties>
</file>