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ktch\Projects\sga_fisi\"/>
    </mc:Choice>
  </mc:AlternateContent>
  <xr:revisionPtr revIDLastSave="0" documentId="8_{A4A8657A-61E2-447F-86B1-0352EFB8CC0F}" xr6:coauthVersionLast="47" xr6:coauthVersionMax="47" xr10:uidLastSave="{00000000-0000-0000-0000-000000000000}"/>
  <bookViews>
    <workbookView xWindow="-120" yWindow="-120" windowWidth="20730" windowHeight="11160" activeTab="6" xr2:uid="{5BAF6CE4-C8D4-4558-A247-67147CEEA767}"/>
  </bookViews>
  <sheets>
    <sheet name="Semestre" sheetId="1" r:id="rId1"/>
    <sheet name="Facultad" sheetId="2" r:id="rId2"/>
    <sheet name="Área académica" sheetId="3" r:id="rId3"/>
    <sheet name="Escuela" sheetId="4" r:id="rId4"/>
    <sheet name="Día" sheetId="5" r:id="rId5"/>
    <sheet name="Plan de estudio" sheetId="6" r:id="rId6"/>
    <sheet name="Curso tipo" sheetId="7" r:id="rId7"/>
  </sheets>
  <definedNames>
    <definedName name="_xlnm._FilterDatabase" localSheetId="1" hidden="1">Facultad!$A$1:$C$21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2" i="6"/>
  <c r="H3" i="4"/>
  <c r="E3" i="5"/>
  <c r="E4" i="5"/>
  <c r="E5" i="5"/>
  <c r="E6" i="5"/>
  <c r="E7" i="5"/>
  <c r="E8" i="5"/>
  <c r="E2" i="5"/>
  <c r="F3" i="3"/>
  <c r="F4" i="3"/>
  <c r="F5" i="3"/>
  <c r="F6" i="3"/>
  <c r="F2" i="3"/>
  <c r="E8" i="7"/>
  <c r="E7" i="7"/>
  <c r="E6" i="7"/>
  <c r="E5" i="7"/>
  <c r="E4" i="7"/>
  <c r="E3" i="7"/>
  <c r="E2" i="7"/>
  <c r="H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2" i="1"/>
</calcChain>
</file>

<file path=xl/sharedStrings.xml><?xml version="1.0" encoding="utf-8"?>
<sst xmlns="http://schemas.openxmlformats.org/spreadsheetml/2006/main" count="87" uniqueCount="81">
  <si>
    <t>sem_vcCodigo</t>
  </si>
  <si>
    <t>sem_iCodigo</t>
  </si>
  <si>
    <t>sem_cActivo</t>
  </si>
  <si>
    <t>2023-I</t>
  </si>
  <si>
    <t>2023-II</t>
  </si>
  <si>
    <t>S</t>
  </si>
  <si>
    <t>N</t>
  </si>
  <si>
    <t>Semestre</t>
  </si>
  <si>
    <t>Facultad</t>
  </si>
  <si>
    <t>fac_iCodigo</t>
  </si>
  <si>
    <t>fac_vcCodigo</t>
  </si>
  <si>
    <t>fac_vcNombre</t>
  </si>
  <si>
    <t>Facultad de Ciencias Biológicas</t>
  </si>
  <si>
    <t>Facultad de Ciencias Físicas</t>
  </si>
  <si>
    <t>Facultad de Ciencias Matemáticas</t>
  </si>
  <si>
    <t>Facultad de Farmacia y Bioquímica</t>
  </si>
  <si>
    <t>Facultad de Medicina Humana</t>
  </si>
  <si>
    <t>Facultad de Medicina Veterinaria</t>
  </si>
  <si>
    <t>Facultad de Odontología</t>
  </si>
  <si>
    <t>Facultad de Psicología</t>
  </si>
  <si>
    <t>Facultad de Ciencias Administrativas</t>
  </si>
  <si>
    <t>Facultad de Ciencias Contables</t>
  </si>
  <si>
    <t>Facultad de Ciencias Económicas</t>
  </si>
  <si>
    <t>Facultad de Educación</t>
  </si>
  <si>
    <t>Facultad de Ciencias Sociales</t>
  </si>
  <si>
    <t>Facultad de Derecho y Ciencia Política</t>
  </si>
  <si>
    <t>Facultad de Letras y Ciencias Humanas</t>
  </si>
  <si>
    <t>Facultad de Ingeniería de Sistemas e Informática</t>
  </si>
  <si>
    <t>Facultad de Ingeniería Electrónica y Eléctrica</t>
  </si>
  <si>
    <t>Facultad de Ingeniería Geológica, Minera, Metalúrgica y Geográfica</t>
  </si>
  <si>
    <t>Facultad de Ingeniería Industrial</t>
  </si>
  <si>
    <t>Facultad de Química e Ingeniería Química</t>
  </si>
  <si>
    <t>areaca_iCodigo</t>
  </si>
  <si>
    <t>areaca_vcCodigo</t>
  </si>
  <si>
    <t>areaca_vcNombre</t>
  </si>
  <si>
    <t>areaca_bActivo</t>
  </si>
  <si>
    <t>A</t>
  </si>
  <si>
    <t>B</t>
  </si>
  <si>
    <t>C</t>
  </si>
  <si>
    <t>D</t>
  </si>
  <si>
    <t>E</t>
  </si>
  <si>
    <t>Ciencias de la salud</t>
  </si>
  <si>
    <t>Ciencias básicas</t>
  </si>
  <si>
    <t>Ingeniería</t>
  </si>
  <si>
    <t>Ciencias económicas y de la gestión</t>
  </si>
  <si>
    <t>Humanidades y ciencias jurídicas y sociales</t>
  </si>
  <si>
    <t>area_academica</t>
  </si>
  <si>
    <t>esc_iCodigo</t>
  </si>
  <si>
    <t>esc_vcCodigo</t>
  </si>
  <si>
    <t>esc_vcNombre</t>
  </si>
  <si>
    <t>esc_bActivo</t>
  </si>
  <si>
    <t>Ingeniería de Sistemas</t>
  </si>
  <si>
    <t>Ingeniería de Software</t>
  </si>
  <si>
    <t>dia_iCodigo</t>
  </si>
  <si>
    <t>dia_iNumero</t>
  </si>
  <si>
    <t>dia_vcNombre</t>
  </si>
  <si>
    <t>escuela</t>
  </si>
  <si>
    <t>dia</t>
  </si>
  <si>
    <t>Lunes</t>
  </si>
  <si>
    <t>Martes</t>
  </si>
  <si>
    <t>Miércoles</t>
  </si>
  <si>
    <t>Jueves</t>
  </si>
  <si>
    <t>Viernes</t>
  </si>
  <si>
    <t>Sábado</t>
  </si>
  <si>
    <t>Domingo</t>
  </si>
  <si>
    <t>plan_estudio</t>
  </si>
  <si>
    <t>plaest_iCodigo</t>
  </si>
  <si>
    <t>plaest_vcCodigo</t>
  </si>
  <si>
    <t>plaest_vcRR</t>
  </si>
  <si>
    <t>plaest_dVigencia</t>
  </si>
  <si>
    <t>plaest_iCreditos</t>
  </si>
  <si>
    <t>plaest_bActivo</t>
  </si>
  <si>
    <t>RR2018</t>
  </si>
  <si>
    <t>RR2009</t>
  </si>
  <si>
    <t>RR2015</t>
  </si>
  <si>
    <t>RR2023</t>
  </si>
  <si>
    <t>curtip_iCodigo</t>
  </si>
  <si>
    <t>curtip_vcNombre</t>
  </si>
  <si>
    <t>curtip_bActivo</t>
  </si>
  <si>
    <t>curso_tipo</t>
  </si>
  <si>
    <t>2013-04-29 12:17:55'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</si>
</sst>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4DEE-A812-4CAB-B0D1-B645CC70D4A8}">
  <dimension ref="A1:E3"/>
  <sheetViews>
    <sheetView workbookViewId="0">
      <selection activeCell="E2" sqref="E2:E3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2</v>
      </c>
      <c r="E1" t="s">
        <v>7</v>
      </c>
    </row>
    <row r="2" spans="1:5" x14ac:dyDescent="0.25">
      <c r="A2">
        <v>1</v>
      </c>
      <c r="B2" t="s">
        <v>3</v>
      </c>
      <c r="C2" t="s">
        <v>6</v>
      </c>
      <c r="E2" t="str">
        <f>_xlfn.CONCAT("INSERT INTO ",$E$1," (",$A$1,",",$B$1,",",$C$1,") VALUES (",A2,",'",B2,"','",C2,"');")</f>
        <v>INSERT INTO Semestre (sem_iCodigo,sem_vcCodigo,sem_cActivo) VALUES (1,'2023-I','N');</v>
      </c>
    </row>
    <row r="3" spans="1:5" x14ac:dyDescent="0.25">
      <c r="A3">
        <v>2</v>
      </c>
      <c r="B3" t="s">
        <v>4</v>
      </c>
      <c r="C3" t="s">
        <v>5</v>
      </c>
      <c r="E3" t="str">
        <f>_xlfn.CONCAT("INSERT INTO ",$E$1," (",$A$1,",",$B$1,",",$C$1,") VALUES (",A3,",'",B3,"','",C3,"');")</f>
        <v>INSERT INTO Semestre (sem_iCodigo,sem_vcCodigo,sem_cActivo) VALUES (2,'2023-II','S');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5AB3-7BE1-41BF-9581-4C9A79042DA0}">
  <dimension ref="A1:E21"/>
  <sheetViews>
    <sheetView workbookViewId="0">
      <selection activeCell="A21" sqref="A21"/>
    </sheetView>
  </sheetViews>
  <sheetFormatPr baseColWidth="10" defaultRowHeight="15" x14ac:dyDescent="0.25"/>
  <cols>
    <col min="3" max="3" width="60.85546875" bestFit="1" customWidth="1"/>
  </cols>
  <sheetData>
    <row r="1" spans="1:5" x14ac:dyDescent="0.25">
      <c r="A1" t="s">
        <v>9</v>
      </c>
      <c r="B1" t="s">
        <v>10</v>
      </c>
      <c r="C1" t="s">
        <v>11</v>
      </c>
      <c r="E1" t="s">
        <v>8</v>
      </c>
    </row>
    <row r="2" spans="1:5" x14ac:dyDescent="0.25">
      <c r="A2">
        <v>1</v>
      </c>
      <c r="B2">
        <v>1</v>
      </c>
      <c r="C2" t="s">
        <v>16</v>
      </c>
      <c r="E2" t="str">
        <f>_xlfn.CONCAT("INSERT INTO ",$E$1," (",$A$1,",",$B$1,",",$C$1,") VALUES (",A2,",",B2,",'",C2,"');")</f>
        <v>INSERT INTO Facultad (fac_iCodigo,fac_vcCodigo,fac_vcNombre) VALUES (1,1,'Facultad de Medicina Humana');</v>
      </c>
    </row>
    <row r="3" spans="1:5" x14ac:dyDescent="0.25">
      <c r="A3">
        <v>2</v>
      </c>
      <c r="B3">
        <v>2</v>
      </c>
      <c r="C3" t="s">
        <v>25</v>
      </c>
      <c r="E3" t="str">
        <f t="shared" ref="E3:E21" si="0">_xlfn.CONCAT("INSERT INTO ",$E$1," (",$A$1,",",$B$1,",",$C$1,") VALUES (",A3,",",B3,",'",C3,"');")</f>
        <v>INSERT INTO Facultad (fac_iCodigo,fac_vcCodigo,fac_vcNombre) VALUES (2,2,'Facultad de Derecho y Ciencia Política');</v>
      </c>
    </row>
    <row r="4" spans="1:5" x14ac:dyDescent="0.25">
      <c r="A4">
        <v>3</v>
      </c>
      <c r="B4">
        <v>3</v>
      </c>
      <c r="C4" t="s">
        <v>26</v>
      </c>
      <c r="E4" t="str">
        <f t="shared" si="0"/>
        <v>INSERT INTO Facultad (fac_iCodigo,fac_vcCodigo,fac_vcNombre) VALUES (3,3,'Facultad de Letras y Ciencias Humanas');</v>
      </c>
    </row>
    <row r="5" spans="1:5" x14ac:dyDescent="0.25">
      <c r="A5">
        <v>4</v>
      </c>
      <c r="B5">
        <v>4</v>
      </c>
      <c r="C5" t="s">
        <v>15</v>
      </c>
      <c r="E5" t="str">
        <f t="shared" si="0"/>
        <v>INSERT INTO Facultad (fac_iCodigo,fac_vcCodigo,fac_vcNombre) VALUES (4,4,'Facultad de Farmacia y Bioquímica');</v>
      </c>
    </row>
    <row r="6" spans="1:5" x14ac:dyDescent="0.25">
      <c r="A6">
        <v>5</v>
      </c>
      <c r="B6">
        <v>5</v>
      </c>
      <c r="C6" t="s">
        <v>18</v>
      </c>
      <c r="E6" t="str">
        <f t="shared" si="0"/>
        <v>INSERT INTO Facultad (fac_iCodigo,fac_vcCodigo,fac_vcNombre) VALUES (5,5,'Facultad de Odontología');</v>
      </c>
    </row>
    <row r="7" spans="1:5" x14ac:dyDescent="0.25">
      <c r="A7">
        <v>6</v>
      </c>
      <c r="B7">
        <v>6</v>
      </c>
      <c r="C7" t="s">
        <v>23</v>
      </c>
      <c r="E7" t="str">
        <f t="shared" si="0"/>
        <v>INSERT INTO Facultad (fac_iCodigo,fac_vcCodigo,fac_vcNombre) VALUES (6,6,'Facultad de Educación');</v>
      </c>
    </row>
    <row r="8" spans="1:5" x14ac:dyDescent="0.25">
      <c r="A8">
        <v>7</v>
      </c>
      <c r="B8">
        <v>7</v>
      </c>
      <c r="C8" t="s">
        <v>31</v>
      </c>
      <c r="E8" t="str">
        <f t="shared" si="0"/>
        <v>INSERT INTO Facultad (fac_iCodigo,fac_vcCodigo,fac_vcNombre) VALUES (7,7,'Facultad de Química e Ingeniería Química');</v>
      </c>
    </row>
    <row r="9" spans="1:5" x14ac:dyDescent="0.25">
      <c r="A9">
        <v>8</v>
      </c>
      <c r="B9">
        <v>8</v>
      </c>
      <c r="C9" t="s">
        <v>17</v>
      </c>
      <c r="E9" t="str">
        <f t="shared" si="0"/>
        <v>INSERT INTO Facultad (fac_iCodigo,fac_vcCodigo,fac_vcNombre) VALUES (8,8,'Facultad de Medicina Veterinaria');</v>
      </c>
    </row>
    <row r="10" spans="1:5" x14ac:dyDescent="0.25">
      <c r="A10">
        <v>9</v>
      </c>
      <c r="B10">
        <v>9</v>
      </c>
      <c r="C10" t="s">
        <v>20</v>
      </c>
      <c r="E10" t="str">
        <f t="shared" si="0"/>
        <v>INSERT INTO Facultad (fac_iCodigo,fac_vcCodigo,fac_vcNombre) VALUES (9,9,'Facultad de Ciencias Administrativas');</v>
      </c>
    </row>
    <row r="11" spans="1:5" x14ac:dyDescent="0.25">
      <c r="A11">
        <v>10</v>
      </c>
      <c r="B11">
        <v>10</v>
      </c>
      <c r="C11" t="s">
        <v>12</v>
      </c>
      <c r="E11" t="str">
        <f t="shared" si="0"/>
        <v>INSERT INTO Facultad (fac_iCodigo,fac_vcCodigo,fac_vcNombre) VALUES (10,10,'Facultad de Ciencias Biológicas');</v>
      </c>
    </row>
    <row r="12" spans="1:5" x14ac:dyDescent="0.25">
      <c r="A12">
        <v>11</v>
      </c>
      <c r="B12">
        <v>11</v>
      </c>
      <c r="C12" t="s">
        <v>21</v>
      </c>
      <c r="E12" t="str">
        <f t="shared" si="0"/>
        <v>INSERT INTO Facultad (fac_iCodigo,fac_vcCodigo,fac_vcNombre) VALUES (11,11,'Facultad de Ciencias Contables');</v>
      </c>
    </row>
    <row r="13" spans="1:5" x14ac:dyDescent="0.25">
      <c r="A13">
        <v>12</v>
      </c>
      <c r="B13">
        <v>12</v>
      </c>
      <c r="C13" t="s">
        <v>22</v>
      </c>
      <c r="E13" t="str">
        <f t="shared" si="0"/>
        <v>INSERT INTO Facultad (fac_iCodigo,fac_vcCodigo,fac_vcNombre) VALUES (12,12,'Facultad de Ciencias Económicas');</v>
      </c>
    </row>
    <row r="14" spans="1:5" x14ac:dyDescent="0.25">
      <c r="A14">
        <v>13</v>
      </c>
      <c r="B14">
        <v>13</v>
      </c>
      <c r="C14" t="s">
        <v>13</v>
      </c>
      <c r="E14" t="str">
        <f t="shared" si="0"/>
        <v>INSERT INTO Facultad (fac_iCodigo,fac_vcCodigo,fac_vcNombre) VALUES (13,13,'Facultad de Ciencias Físicas');</v>
      </c>
    </row>
    <row r="15" spans="1:5" x14ac:dyDescent="0.25">
      <c r="A15">
        <v>14</v>
      </c>
      <c r="B15">
        <v>14</v>
      </c>
      <c r="C15" t="s">
        <v>14</v>
      </c>
      <c r="E15" t="str">
        <f t="shared" si="0"/>
        <v>INSERT INTO Facultad (fac_iCodigo,fac_vcCodigo,fac_vcNombre) VALUES (14,14,'Facultad de Ciencias Matemáticas');</v>
      </c>
    </row>
    <row r="16" spans="1:5" x14ac:dyDescent="0.25">
      <c r="A16">
        <v>15</v>
      </c>
      <c r="B16">
        <v>15</v>
      </c>
      <c r="C16" t="s">
        <v>24</v>
      </c>
      <c r="E16" t="str">
        <f t="shared" si="0"/>
        <v>INSERT INTO Facultad (fac_iCodigo,fac_vcCodigo,fac_vcNombre) VALUES (15,15,'Facultad de Ciencias Sociales');</v>
      </c>
    </row>
    <row r="17" spans="1:5" x14ac:dyDescent="0.25">
      <c r="A17">
        <v>16</v>
      </c>
      <c r="B17">
        <v>16</v>
      </c>
      <c r="C17" t="s">
        <v>29</v>
      </c>
      <c r="E17" t="str">
        <f t="shared" si="0"/>
        <v>INSERT INTO Facultad (fac_iCodigo,fac_vcCodigo,fac_vcNombre) VALUES (16,16,'Facultad de Ingeniería Geológica, Minera, Metalúrgica y Geográfica');</v>
      </c>
    </row>
    <row r="18" spans="1:5" x14ac:dyDescent="0.25">
      <c r="A18">
        <v>17</v>
      </c>
      <c r="B18">
        <v>17</v>
      </c>
      <c r="C18" t="s">
        <v>30</v>
      </c>
      <c r="E18" t="str">
        <f t="shared" si="0"/>
        <v>INSERT INTO Facultad (fac_iCodigo,fac_vcCodigo,fac_vcNombre) VALUES (17,17,'Facultad de Ingeniería Industrial');</v>
      </c>
    </row>
    <row r="19" spans="1:5" x14ac:dyDescent="0.25">
      <c r="A19">
        <v>18</v>
      </c>
      <c r="B19">
        <v>18</v>
      </c>
      <c r="C19" t="s">
        <v>19</v>
      </c>
      <c r="E19" t="str">
        <f t="shared" si="0"/>
        <v>INSERT INTO Facultad (fac_iCodigo,fac_vcCodigo,fac_vcNombre) VALUES (18,18,'Facultad de Psicología');</v>
      </c>
    </row>
    <row r="20" spans="1:5" x14ac:dyDescent="0.25">
      <c r="A20">
        <v>19</v>
      </c>
      <c r="B20">
        <v>19</v>
      </c>
      <c r="C20" t="s">
        <v>28</v>
      </c>
      <c r="E20" t="str">
        <f t="shared" si="0"/>
        <v>INSERT INTO Facultad (fac_iCodigo,fac_vcCodigo,fac_vcNombre) VALUES (19,19,'Facultad de Ingeniería Electrónica y Eléctrica');</v>
      </c>
    </row>
    <row r="21" spans="1:5" x14ac:dyDescent="0.25">
      <c r="A21">
        <v>20</v>
      </c>
      <c r="B21">
        <v>20</v>
      </c>
      <c r="C21" t="s">
        <v>27</v>
      </c>
      <c r="E21" t="str">
        <f t="shared" si="0"/>
        <v>INSERT INTO Facultad (fac_iCodigo,fac_vcCodigo,fac_vcNombre) VALUES (20,20,'Facultad de Ingeniería de Sistemas e Informática');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DDF1-A59E-43C9-99A3-0B94F749AFCB}">
  <dimension ref="A1:F6"/>
  <sheetViews>
    <sheetView topLeftCell="B1" workbookViewId="0">
      <selection activeCell="F2" sqref="F2:F6"/>
    </sheetView>
  </sheetViews>
  <sheetFormatPr baseColWidth="10" defaultRowHeight="15" x14ac:dyDescent="0.25"/>
  <cols>
    <col min="3" max="3" width="39.28515625" bestFit="1" customWidth="1"/>
    <col min="4" max="4" width="14.42578125" bestFit="1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F1" t="s">
        <v>46</v>
      </c>
    </row>
    <row r="2" spans="1:6" x14ac:dyDescent="0.25">
      <c r="A2">
        <v>1</v>
      </c>
      <c r="B2" t="s">
        <v>36</v>
      </c>
      <c r="C2" t="s">
        <v>41</v>
      </c>
      <c r="D2">
        <v>1</v>
      </c>
      <c r="F2" t="str">
        <f>_xlfn.CONCAT("INSERT INTO ",$F$1," (",$A$1,",",$B$1,",",$C$1,",",$D$1,") VALUES (",A2,",'",B2,"','",C2,"',",D2,");")</f>
        <v>INSERT INTO area_academica (areaca_iCodigo,areaca_vcCodigo,areaca_vcNombre,areaca_bActivo) VALUES (1,'A','Ciencias de la salud',1);</v>
      </c>
    </row>
    <row r="3" spans="1:6" x14ac:dyDescent="0.25">
      <c r="A3">
        <v>2</v>
      </c>
      <c r="B3" t="s">
        <v>37</v>
      </c>
      <c r="C3" t="s">
        <v>42</v>
      </c>
      <c r="D3">
        <v>1</v>
      </c>
      <c r="F3" t="str">
        <f t="shared" ref="F3:F6" si="0">_xlfn.CONCAT("INSERT INTO ",$F$1," (",$A$1,",",$B$1,",",$C$1,",",$D$1,") VALUES (",A3,",'",B3,"','",C3,"',",D3,");")</f>
        <v>INSERT INTO area_academica (areaca_iCodigo,areaca_vcCodigo,areaca_vcNombre,areaca_bActivo) VALUES (2,'B','Ciencias básicas',1);</v>
      </c>
    </row>
    <row r="4" spans="1:6" x14ac:dyDescent="0.25">
      <c r="A4">
        <v>3</v>
      </c>
      <c r="B4" t="s">
        <v>38</v>
      </c>
      <c r="C4" t="s">
        <v>43</v>
      </c>
      <c r="D4">
        <v>1</v>
      </c>
      <c r="F4" t="str">
        <f t="shared" si="0"/>
        <v>INSERT INTO area_academica (areaca_iCodigo,areaca_vcCodigo,areaca_vcNombre,areaca_bActivo) VALUES (3,'C','Ingeniería',1);</v>
      </c>
    </row>
    <row r="5" spans="1:6" x14ac:dyDescent="0.25">
      <c r="A5">
        <v>4</v>
      </c>
      <c r="B5" t="s">
        <v>39</v>
      </c>
      <c r="C5" t="s">
        <v>44</v>
      </c>
      <c r="D5">
        <v>1</v>
      </c>
      <c r="F5" t="str">
        <f t="shared" si="0"/>
        <v>INSERT INTO area_academica (areaca_iCodigo,areaca_vcCodigo,areaca_vcNombre,areaca_bActivo) VALUES (4,'D','Ciencias económicas y de la gestión',1);</v>
      </c>
    </row>
    <row r="6" spans="1:6" x14ac:dyDescent="0.25">
      <c r="A6">
        <v>5</v>
      </c>
      <c r="B6" t="s">
        <v>40</v>
      </c>
      <c r="C6" t="s">
        <v>45</v>
      </c>
      <c r="D6">
        <v>1</v>
      </c>
      <c r="F6" t="str">
        <f t="shared" si="0"/>
        <v>INSERT INTO area_academica (areaca_iCodigo,areaca_vcCodigo,areaca_vcNombre,areaca_bActivo) VALUES (5,'E','Humanidades y ciencias jurídicas y sociales',1);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DA8-C9BA-41F0-8625-1024E88AB617}">
  <dimension ref="A1:H3"/>
  <sheetViews>
    <sheetView workbookViewId="0">
      <selection activeCell="H2" sqref="H2:H3"/>
    </sheetView>
  </sheetViews>
  <sheetFormatPr baseColWidth="10" defaultRowHeight="15" x14ac:dyDescent="0.25"/>
  <cols>
    <col min="3" max="3" width="12" customWidth="1"/>
    <col min="4" max="4" width="14.42578125" bestFit="1" customWidth="1"/>
  </cols>
  <sheetData>
    <row r="1" spans="1:8" x14ac:dyDescent="0.25">
      <c r="A1" t="s">
        <v>47</v>
      </c>
      <c r="B1" t="s">
        <v>48</v>
      </c>
      <c r="C1" t="s">
        <v>49</v>
      </c>
      <c r="D1" t="s">
        <v>50</v>
      </c>
      <c r="E1" t="s">
        <v>9</v>
      </c>
      <c r="F1" t="s">
        <v>32</v>
      </c>
      <c r="H1" t="s">
        <v>56</v>
      </c>
    </row>
    <row r="2" spans="1:8" x14ac:dyDescent="0.25">
      <c r="A2">
        <v>1</v>
      </c>
      <c r="B2">
        <v>20.100000000000001</v>
      </c>
      <c r="C2" t="s">
        <v>51</v>
      </c>
      <c r="D2">
        <v>1</v>
      </c>
      <c r="E2">
        <v>20</v>
      </c>
      <c r="F2">
        <v>3</v>
      </c>
      <c r="H2" t="str">
        <f>_xlfn.CONCAT("INSERT INTO ",$H$1," (",$A$1,",",$B$1,",",$C$1,",",$D$1,",",E1,",",F1,") VALUES (",A2,",'",B2,"','",C2,"',",D2,",",E2,",",F2,");")</f>
        <v>INSERT INTO escuela (esc_iCodigo,esc_vcCodigo,esc_vcNombre,esc_bActivo,fac_iCodigo,areaca_iCodigo) VALUES (1,'20.1','Ingeniería de Sistemas',1,20,3);</v>
      </c>
    </row>
    <row r="3" spans="1:8" x14ac:dyDescent="0.25">
      <c r="A3">
        <v>2</v>
      </c>
      <c r="B3">
        <v>20.2</v>
      </c>
      <c r="C3" t="s">
        <v>52</v>
      </c>
      <c r="D3">
        <v>1</v>
      </c>
      <c r="E3">
        <v>20</v>
      </c>
      <c r="F3">
        <v>3</v>
      </c>
      <c r="H3" t="str">
        <f>_xlfn.CONCAT("INSERT INTO ",$H$1," (",$A$1,",",$B$1,",",$C$1,",",$D$1,",",E2,",",F2,") VALUES (",A3,",'",B3,"','",C3,"',",D3,",",E3,",",F3,");")</f>
        <v>INSERT INTO escuela (esc_iCodigo,esc_vcCodigo,esc_vcNombre,esc_bActivo,20,3) VALUES (2,'20.2','Ingeniería de Software',1,20,3);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592A-78BB-43EA-80ED-6F34FA5BB71F}">
  <dimension ref="A1:E8"/>
  <sheetViews>
    <sheetView workbookViewId="0">
      <selection activeCell="E2" sqref="E2:E8"/>
    </sheetView>
  </sheetViews>
  <sheetFormatPr baseColWidth="10" defaultRowHeight="15" x14ac:dyDescent="0.25"/>
  <cols>
    <col min="3" max="3" width="12" customWidth="1"/>
    <col min="4" max="4" width="14.42578125" bestFit="1" customWidth="1"/>
  </cols>
  <sheetData>
    <row r="1" spans="1:5" x14ac:dyDescent="0.25">
      <c r="A1" t="s">
        <v>53</v>
      </c>
      <c r="B1" t="s">
        <v>54</v>
      </c>
      <c r="C1" t="s">
        <v>55</v>
      </c>
      <c r="E1" t="s">
        <v>57</v>
      </c>
    </row>
    <row r="2" spans="1:5" x14ac:dyDescent="0.25">
      <c r="A2">
        <v>1</v>
      </c>
      <c r="B2">
        <v>1</v>
      </c>
      <c r="C2" t="s">
        <v>58</v>
      </c>
      <c r="E2" t="str">
        <f>_xlfn.CONCAT("INSERT INTO ",$E$1," (",$A$1,",",$B$1,",",$C$1,") VALUES (",A2,",",B2,",'",C2,"'",D2,");")</f>
        <v>INSERT INTO dia (dia_iCodigo,dia_iNumero,dia_vcNombre) VALUES (1,1,'Lunes');</v>
      </c>
    </row>
    <row r="3" spans="1:5" x14ac:dyDescent="0.25">
      <c r="A3">
        <v>2</v>
      </c>
      <c r="B3">
        <v>2</v>
      </c>
      <c r="C3" t="s">
        <v>59</v>
      </c>
      <c r="E3" t="str">
        <f t="shared" ref="E3:E8" si="0">_xlfn.CONCAT("INSERT INTO ",$E$1," (",$A$1,",",$B$1,",",$C$1,") VALUES (",A3,",",B3,",'",C3,"'",D3,");")</f>
        <v>INSERT INTO dia (dia_iCodigo,dia_iNumero,dia_vcNombre) VALUES (2,2,'Martes');</v>
      </c>
    </row>
    <row r="4" spans="1:5" x14ac:dyDescent="0.25">
      <c r="A4">
        <v>3</v>
      </c>
      <c r="B4">
        <v>3</v>
      </c>
      <c r="C4" t="s">
        <v>60</v>
      </c>
      <c r="E4" t="str">
        <f t="shared" si="0"/>
        <v>INSERT INTO dia (dia_iCodigo,dia_iNumero,dia_vcNombre) VALUES (3,3,'Miércoles');</v>
      </c>
    </row>
    <row r="5" spans="1:5" x14ac:dyDescent="0.25">
      <c r="A5">
        <v>4</v>
      </c>
      <c r="B5">
        <v>4</v>
      </c>
      <c r="C5" t="s">
        <v>61</v>
      </c>
      <c r="E5" t="str">
        <f t="shared" si="0"/>
        <v>INSERT INTO dia (dia_iCodigo,dia_iNumero,dia_vcNombre) VALUES (4,4,'Jueves');</v>
      </c>
    </row>
    <row r="6" spans="1:5" x14ac:dyDescent="0.25">
      <c r="A6">
        <v>5</v>
      </c>
      <c r="B6">
        <v>5</v>
      </c>
      <c r="C6" t="s">
        <v>62</v>
      </c>
      <c r="E6" t="str">
        <f t="shared" si="0"/>
        <v>INSERT INTO dia (dia_iCodigo,dia_iNumero,dia_vcNombre) VALUES (5,5,'Viernes');</v>
      </c>
    </row>
    <row r="7" spans="1:5" x14ac:dyDescent="0.25">
      <c r="A7">
        <v>6</v>
      </c>
      <c r="B7">
        <v>6</v>
      </c>
      <c r="C7" t="s">
        <v>63</v>
      </c>
      <c r="E7" t="str">
        <f t="shared" si="0"/>
        <v>INSERT INTO dia (dia_iCodigo,dia_iNumero,dia_vcNombre) VALUES (6,6,'Sábado');</v>
      </c>
    </row>
    <row r="8" spans="1:5" x14ac:dyDescent="0.25">
      <c r="A8">
        <v>7</v>
      </c>
      <c r="B8">
        <v>7</v>
      </c>
      <c r="C8" t="s">
        <v>64</v>
      </c>
      <c r="E8" t="str">
        <f t="shared" si="0"/>
        <v>INSERT INTO dia (dia_iCodigo,dia_iNumero,dia_vcNombre) VALUES (7,7,'Domingo');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E747-879A-4DCC-B5B9-DB8511BF7EF4}">
  <dimension ref="A1:I5"/>
  <sheetViews>
    <sheetView workbookViewId="0">
      <selection activeCell="B2" sqref="B2"/>
    </sheetView>
  </sheetViews>
  <sheetFormatPr baseColWidth="10" defaultRowHeight="15" x14ac:dyDescent="0.25"/>
  <cols>
    <col min="3" max="3" width="12" customWidth="1"/>
    <col min="4" max="4" width="14.7109375" bestFit="1" customWidth="1"/>
  </cols>
  <sheetData>
    <row r="1" spans="1:9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47</v>
      </c>
      <c r="I1" t="s">
        <v>65</v>
      </c>
    </row>
    <row r="2" spans="1:9" x14ac:dyDescent="0.25">
      <c r="A2">
        <v>1</v>
      </c>
      <c r="B2">
        <v>2009</v>
      </c>
      <c r="C2" t="s">
        <v>73</v>
      </c>
      <c r="D2" s="2" t="s">
        <v>80</v>
      </c>
      <c r="E2">
        <v>226</v>
      </c>
      <c r="F2">
        <v>0</v>
      </c>
      <c r="G2">
        <v>2</v>
      </c>
      <c r="I2" t="str">
        <f>_xlfn.CONCAT("INSERT INTO ",$I$1," (",$A$1,",",$B$1,",",$C$1,",",$D$1,",",$E$1,",",$F$1,",",$G$1,") VALUES (",A2,",'",B2,"','",C2,"','",D2,",",E2,",",F2,",",G2,");")</f>
        <v>INSERT INTO plan_estudio (plaest_iCodigo,plaest_vcCodigo,plaest_vcRR,plaest_dVigencia,plaest_iCreditos,plaest_bActivo,esc_iCodigo) VALUES (1,'2009','RR2009','2013-04-29 12:17:55',226,0,2);</v>
      </c>
    </row>
    <row r="3" spans="1:9" x14ac:dyDescent="0.25">
      <c r="A3">
        <v>2</v>
      </c>
      <c r="B3">
        <v>2015</v>
      </c>
      <c r="C3" t="s">
        <v>74</v>
      </c>
      <c r="D3" s="2" t="s">
        <v>80</v>
      </c>
      <c r="E3">
        <v>226</v>
      </c>
      <c r="F3">
        <v>0</v>
      </c>
      <c r="G3">
        <v>2</v>
      </c>
      <c r="I3" t="str">
        <f t="shared" ref="I3:I5" si="0">_xlfn.CONCAT("INSERT INTO ",$I$1," (",$A$1,",",$B$1,",",$C$1,",",$D$1,",",$E$1,",",$F$1,",",$G$1,") VALUES (",A3,",'",B3,"','",C3,"','",D3,",",E3,",",F3,",",G3,");")</f>
        <v>INSERT INTO plan_estudio (plaest_iCodigo,plaest_vcCodigo,plaest_vcRR,plaest_dVigencia,plaest_iCreditos,plaest_bActivo,esc_iCodigo) VALUES (2,'2015','RR2015','2013-04-29 12:17:55',226,0,2);</v>
      </c>
    </row>
    <row r="4" spans="1:9" x14ac:dyDescent="0.25">
      <c r="A4">
        <v>3</v>
      </c>
      <c r="B4">
        <v>2018</v>
      </c>
      <c r="C4" t="s">
        <v>72</v>
      </c>
      <c r="D4" s="2" t="s">
        <v>80</v>
      </c>
      <c r="E4">
        <v>226</v>
      </c>
      <c r="F4">
        <v>1</v>
      </c>
      <c r="G4">
        <v>2</v>
      </c>
      <c r="I4" t="str">
        <f t="shared" si="0"/>
        <v>INSERT INTO plan_estudio (plaest_iCodigo,plaest_vcCodigo,plaest_vcRR,plaest_dVigencia,plaest_iCreditos,plaest_bActivo,esc_iCodigo) VALUES (3,'2018','RR2018','2013-04-29 12:17:55',226,1,2);</v>
      </c>
    </row>
    <row r="5" spans="1:9" x14ac:dyDescent="0.25">
      <c r="A5">
        <v>4</v>
      </c>
      <c r="B5">
        <v>2023</v>
      </c>
      <c r="C5" t="s">
        <v>75</v>
      </c>
      <c r="D5" s="2" t="s">
        <v>80</v>
      </c>
      <c r="E5">
        <v>226</v>
      </c>
      <c r="F5">
        <v>0</v>
      </c>
      <c r="G5">
        <v>2</v>
      </c>
      <c r="I5" t="str">
        <f t="shared" si="0"/>
        <v>INSERT INTO plan_estudio (plaest_iCodigo,plaest_vcCodigo,plaest_vcRR,plaest_dVigencia,plaest_iCreditos,plaest_bActivo,esc_iCodigo) VALUES (4,'2023','RR2023','2013-04-29 12:17:55',226,0,2);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C635-2528-47F5-8892-CB2794ADC572}">
  <dimension ref="A1:E8"/>
  <sheetViews>
    <sheetView tabSelected="1" workbookViewId="0">
      <selection activeCell="E7" sqref="E7:G14"/>
    </sheetView>
  </sheetViews>
  <sheetFormatPr baseColWidth="10" defaultRowHeight="15" x14ac:dyDescent="0.25"/>
  <cols>
    <col min="3" max="3" width="12" customWidth="1"/>
    <col min="4" max="4" width="14.7109375" bestFit="1" customWidth="1"/>
  </cols>
  <sheetData>
    <row r="1" spans="1:5" x14ac:dyDescent="0.25">
      <c r="A1" t="s">
        <v>76</v>
      </c>
      <c r="B1" t="s">
        <v>77</v>
      </c>
      <c r="C1" t="s">
        <v>78</v>
      </c>
      <c r="E1" t="s">
        <v>79</v>
      </c>
    </row>
    <row r="2" spans="1:5" x14ac:dyDescent="0.25">
      <c r="A2">
        <v>1</v>
      </c>
      <c r="B2">
        <v>2009</v>
      </c>
      <c r="C2">
        <v>1</v>
      </c>
      <c r="D2" s="1"/>
      <c r="E2" t="str">
        <f>_xlfn.CONCAT("INSERT INTO ",$E$1," (",$A$1,",",$B$1,",",$C$1,",",$D$1,") VALUES (",A2,",'",B2,"','",C2,"'",D2,");")</f>
        <v>INSERT INTO curso_tipo (curtip_iCodigo,curtip_vcNombre,curtip_bActivo,) VALUES (1,'2009','1');</v>
      </c>
    </row>
    <row r="3" spans="1:5" x14ac:dyDescent="0.25">
      <c r="A3">
        <v>2</v>
      </c>
      <c r="B3">
        <v>2015</v>
      </c>
      <c r="C3">
        <v>1</v>
      </c>
      <c r="D3" s="1"/>
      <c r="E3" t="str">
        <f>_xlfn.CONCAT("INSERT INTO ",$E$1," (",$A$1,",",$B$1,",",$C$1,",",$D$1,") VALUES (",A3,",'",B3,"','",C3,"'",D3,");")</f>
        <v>INSERT INTO curso_tipo (curtip_iCodigo,curtip_vcNombre,curtip_bActivo,) VALUES (2,'2015','1');</v>
      </c>
    </row>
    <row r="4" spans="1:5" x14ac:dyDescent="0.25">
      <c r="A4">
        <v>3</v>
      </c>
      <c r="B4">
        <v>2018</v>
      </c>
      <c r="C4">
        <v>1</v>
      </c>
      <c r="D4" s="1"/>
      <c r="E4" t="str">
        <f>_xlfn.CONCAT("INSERT INTO ",$E$1," (",$A$1,",",$B$1,",",$C$1,",",$D$1,") VALUES (",A4,",'",B4,"','",C4,"'",D4,");")</f>
        <v>INSERT INTO curso_tipo (curtip_iCodigo,curtip_vcNombre,curtip_bActivo,) VALUES (3,'2018','1');</v>
      </c>
    </row>
    <row r="5" spans="1:5" x14ac:dyDescent="0.25">
      <c r="A5">
        <v>4</v>
      </c>
      <c r="B5">
        <v>2023</v>
      </c>
      <c r="C5">
        <v>1</v>
      </c>
      <c r="D5" s="1"/>
      <c r="E5" t="str">
        <f>_xlfn.CONCAT("INSERT INTO ",$E$1," (",$A$1,",",$B$1,",",$C$1,",",$D$1,") VALUES (",A5,",'",B5,"','",C5,"'",D5,");")</f>
        <v>INSERT INTO curso_tipo (curtip_iCodigo,curtip_vcNombre,curtip_bActivo,) VALUES (4,'2023','1');</v>
      </c>
    </row>
    <row r="6" spans="1:5" x14ac:dyDescent="0.25">
      <c r="E6" t="str">
        <f>_xlfn.CONCAT("INSERT INTO ",$E$1," (",$A$1,",",$B$1,",",$C$1,",",$D$1,") VALUES (",A6,",'",B6,"','",C6,"'",D6,");")</f>
        <v>INSERT INTO curso_tipo (curtip_iCodigo,curtip_vcNombre,curtip_bActivo,) VALUES (,'','');</v>
      </c>
    </row>
    <row r="7" spans="1:5" x14ac:dyDescent="0.25">
      <c r="E7" t="str">
        <f>_xlfn.CONCAT("INSERT INTO ",$E$1," (",$A$1,",",$B$1,",",$C$1,",",$D$1,") VALUES (",A7,",'",B7,"','",C7,"'",D7,");")</f>
        <v>INSERT INTO curso_tipo (curtip_iCodigo,curtip_vcNombre,curtip_bActivo,) VALUES (,'','');</v>
      </c>
    </row>
    <row r="8" spans="1:5" x14ac:dyDescent="0.25">
      <c r="E8" t="str">
        <f>_xlfn.CONCAT("INSERT INTO ",$E$1," (",$A$1,",",$B$1,",",$C$1,",",$D$1,") VALUES (",A8,",'",B8,"','",C8,"'",D8,");")</f>
        <v>INSERT INTO curso_tipo (curtip_iCodigo,curtip_vcNombre,curtip_bActivo,) VALUES (,'','');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Semestre</vt:lpstr>
      <vt:lpstr>Facultad</vt:lpstr>
      <vt:lpstr>Área académica</vt:lpstr>
      <vt:lpstr>Escuela</vt:lpstr>
      <vt:lpstr>Día</vt:lpstr>
      <vt:lpstr>Plan de estudio</vt:lpstr>
      <vt:lpstr>Curso 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Jesús Quispe Villaverde</dc:creator>
  <cp:lastModifiedBy>Jorge Jesús Quispe Villaverde</cp:lastModifiedBy>
  <dcterms:created xsi:type="dcterms:W3CDTF">2023-11-13T15:18:30Z</dcterms:created>
  <dcterms:modified xsi:type="dcterms:W3CDTF">2023-11-14T00:43:19Z</dcterms:modified>
</cp:coreProperties>
</file>