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DBFF97-34E1-481E-A28F-EAC771BC5CF9}" xr6:coauthVersionLast="36" xr6:coauthVersionMax="36" xr10:uidLastSave="{00000000-0000-0000-0000-000000000000}"/>
  <bookViews>
    <workbookView xWindow="0" yWindow="0" windowWidth="23040" windowHeight="9000" activeTab="1" xr2:uid="{00000000-000D-0000-FFFF-FFFF00000000}"/>
  </bookViews>
  <sheets>
    <sheet name="原始資料" sheetId="3" r:id="rId1"/>
    <sheet name="加入MAX、MIN等函式" sheetId="1" r:id="rId2"/>
    <sheet name="計算原始資料所有格" sheetId="2" r:id="rId3"/>
    <sheet name="加入眾數與中位數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0" i="4"/>
  <c r="B9" i="4"/>
  <c r="B7" i="4"/>
  <c r="B8" i="4"/>
  <c r="E4" i="4"/>
  <c r="D4" i="4"/>
  <c r="C4" i="4"/>
  <c r="B4" i="4"/>
  <c r="E3" i="4"/>
  <c r="D3" i="4"/>
  <c r="C3" i="4"/>
  <c r="B3" i="4"/>
  <c r="E2" i="4"/>
  <c r="D2" i="4"/>
  <c r="C2" i="4"/>
  <c r="B2" i="4"/>
  <c r="E1" i="4"/>
  <c r="D1" i="4"/>
  <c r="C1" i="4"/>
  <c r="B1" i="4"/>
  <c r="C1" i="2"/>
  <c r="D1" i="2"/>
  <c r="E1" i="2"/>
  <c r="C2" i="2"/>
  <c r="D2" i="2"/>
  <c r="E2" i="2"/>
  <c r="C3" i="2"/>
  <c r="D3" i="2"/>
  <c r="E3" i="2"/>
  <c r="C4" i="2"/>
  <c r="D4" i="2"/>
  <c r="E4" i="2"/>
  <c r="B4" i="2"/>
  <c r="B3" i="2"/>
  <c r="B2" i="2"/>
  <c r="B1" i="2"/>
  <c r="D4" i="1"/>
  <c r="D6" i="1"/>
  <c r="D5" i="1"/>
  <c r="D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" i="1"/>
  <c r="B4" i="1"/>
  <c r="B5" i="1"/>
  <c r="B3" i="1"/>
  <c r="B2" i="1"/>
  <c r="B1" i="1"/>
</calcChain>
</file>

<file path=xl/sharedStrings.xml><?xml version="1.0" encoding="utf-8"?>
<sst xmlns="http://schemas.openxmlformats.org/spreadsheetml/2006/main" count="51" uniqueCount="28">
  <si>
    <t>Age</t>
  </si>
  <si>
    <t>Income</t>
  </si>
  <si>
    <t>Expense</t>
  </si>
  <si>
    <t>Yes</t>
  </si>
  <si>
    <t>No.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</si>
  <si>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</si>
  <si>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</si>
  <si>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</si>
  <si>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Stdev</t>
    <phoneticPr fontId="1" type="noConversion"/>
  </si>
  <si>
    <t>Sum/Count</t>
    <phoneticPr fontId="1" type="noConversion"/>
  </si>
  <si>
    <t>(xi-x_ave)</t>
    <phoneticPr fontId="1" type="noConversion"/>
  </si>
  <si>
    <t>(xi-x_ave)^2</t>
    <phoneticPr fontId="1" type="noConversion"/>
  </si>
  <si>
    <t>眾數：出現最多的數字</t>
    <phoneticPr fontId="1" type="noConversion"/>
  </si>
  <si>
    <t>眾數_Age</t>
    <phoneticPr fontId="1" type="noConversion"/>
  </si>
  <si>
    <t>中位數_Age</t>
    <phoneticPr fontId="1" type="noConversion"/>
  </si>
  <si>
    <t>中位數：計算數值內的中間數值</t>
    <phoneticPr fontId="1" type="noConversion"/>
  </si>
  <si>
    <t>QUARTILE</t>
    <phoneticPr fontId="1" type="noConversion"/>
  </si>
  <si>
    <t>QUARTILE：四分位數的指令</t>
    <phoneticPr fontId="1" type="noConversion"/>
  </si>
  <si>
    <t>Q1</t>
    <phoneticPr fontId="1" type="noConversion"/>
  </si>
  <si>
    <t>Q3</t>
    <phoneticPr fontId="1" type="noConversion"/>
  </si>
  <si>
    <t>Q1，Q3代表四分位數內的25%與75%</t>
    <phoneticPr fontId="1" type="noConversion"/>
  </si>
  <si>
    <t>中位數則是Q2，也就是50%</t>
    <phoneticPr fontId="1" type="noConversion"/>
  </si>
  <si>
    <t>淡藍紫色的部分是標準差細節計算</t>
    <phoneticPr fontId="1" type="noConversion"/>
  </si>
  <si>
    <t>備註</t>
    <phoneticPr fontId="1" type="noConversion"/>
  </si>
  <si>
    <t>備註</t>
    <phoneticPr fontId="1" type="noConversion"/>
  </si>
  <si>
    <t>建議打開維基百科查看標準差</t>
    <phoneticPr fontId="1" type="noConversion"/>
  </si>
  <si>
    <t>然後查看母體與樣本的標準差公式</t>
    <phoneticPr fontId="1" type="noConversion"/>
  </si>
  <si>
    <t>就能看懂了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</si>
</sst>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9</xdr:row>
      <xdr:rowOff>114300</xdr:rowOff>
    </xdr:from>
    <xdr:to>
      <xdr:col>11</xdr:col>
      <xdr:colOff>402565</xdr:colOff>
      <xdr:row>18</xdr:row>
      <xdr:rowOff>160275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AC4E090-80BD-498F-8599-3C1AEDB6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4180" y="1897380"/>
          <a:ext cx="4372585" cy="1829055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</xdr:colOff>
      <xdr:row>19</xdr:row>
      <xdr:rowOff>160020</xdr:rowOff>
    </xdr:from>
    <xdr:to>
      <xdr:col>10</xdr:col>
      <xdr:colOff>631091</xdr:colOff>
      <xdr:row>30</xdr:row>
      <xdr:rowOff>57440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AA4ABE9-2A64-439C-9562-1BAC5A997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3924300"/>
          <a:ext cx="3839111" cy="207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A0D3-E847-49C6-92C2-1808AD92D7C3}">
  <dimension ref="A1:E101"/>
  <sheetViews>
    <sheetView workbookViewId="0">
      <selection activeCell="G15" sqref="G15"/>
    </sheetView>
  </sheetViews>
  <sheetFormatPr defaultRowHeight="15.6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58</v>
      </c>
      <c r="C2">
        <v>9</v>
      </c>
      <c r="D2">
        <v>10</v>
      </c>
      <c r="E2">
        <v>1</v>
      </c>
    </row>
    <row r="3" spans="1:5" x14ac:dyDescent="0.3">
      <c r="A3">
        <v>2</v>
      </c>
      <c r="B3">
        <v>30</v>
      </c>
      <c r="C3">
        <v>6</v>
      </c>
      <c r="D3">
        <v>4.8</v>
      </c>
      <c r="E3">
        <v>0</v>
      </c>
    </row>
    <row r="4" spans="1:5" x14ac:dyDescent="0.3">
      <c r="A4">
        <v>3</v>
      </c>
      <c r="B4">
        <v>37</v>
      </c>
      <c r="C4">
        <v>12</v>
      </c>
      <c r="D4">
        <v>12.8</v>
      </c>
      <c r="E4">
        <v>1</v>
      </c>
    </row>
    <row r="5" spans="1:5" x14ac:dyDescent="0.3">
      <c r="A5">
        <v>4</v>
      </c>
      <c r="B5">
        <v>70</v>
      </c>
      <c r="C5">
        <v>12</v>
      </c>
      <c r="D5">
        <v>5.0999999999999996</v>
      </c>
      <c r="E5">
        <v>0</v>
      </c>
    </row>
    <row r="6" spans="1:5" x14ac:dyDescent="0.3">
      <c r="A6">
        <v>5</v>
      </c>
      <c r="B6">
        <v>40</v>
      </c>
      <c r="C6">
        <v>5</v>
      </c>
      <c r="D6">
        <v>5.3</v>
      </c>
      <c r="E6">
        <v>0</v>
      </c>
    </row>
    <row r="7" spans="1:5" x14ac:dyDescent="0.3">
      <c r="A7">
        <v>6</v>
      </c>
      <c r="B7">
        <v>27</v>
      </c>
      <c r="C7">
        <v>7</v>
      </c>
      <c r="D7">
        <v>6.2</v>
      </c>
      <c r="E7">
        <v>0</v>
      </c>
    </row>
    <row r="8" spans="1:5" x14ac:dyDescent="0.3">
      <c r="A8">
        <v>7</v>
      </c>
      <c r="B8">
        <v>39</v>
      </c>
      <c r="C8">
        <v>13</v>
      </c>
      <c r="D8">
        <v>11.7</v>
      </c>
      <c r="E8">
        <v>1</v>
      </c>
    </row>
    <row r="9" spans="1:5" x14ac:dyDescent="0.3">
      <c r="A9">
        <v>8</v>
      </c>
      <c r="B9">
        <v>52</v>
      </c>
      <c r="C9">
        <v>6</v>
      </c>
      <c r="D9">
        <v>5.7</v>
      </c>
      <c r="E9">
        <v>1</v>
      </c>
    </row>
    <row r="10" spans="1:5" x14ac:dyDescent="0.3">
      <c r="A10">
        <v>9</v>
      </c>
      <c r="B10">
        <v>61</v>
      </c>
      <c r="C10">
        <v>8</v>
      </c>
      <c r="D10">
        <v>10.8</v>
      </c>
      <c r="E10">
        <v>1</v>
      </c>
    </row>
    <row r="11" spans="1:5" x14ac:dyDescent="0.3">
      <c r="A11">
        <v>10</v>
      </c>
      <c r="B11">
        <v>44</v>
      </c>
      <c r="C11">
        <v>14</v>
      </c>
      <c r="D11">
        <v>15.2</v>
      </c>
      <c r="E11">
        <v>1</v>
      </c>
    </row>
    <row r="12" spans="1:5" x14ac:dyDescent="0.3">
      <c r="A12">
        <v>11</v>
      </c>
      <c r="B12">
        <v>62</v>
      </c>
      <c r="C12">
        <v>17</v>
      </c>
      <c r="D12">
        <v>6.2</v>
      </c>
      <c r="E12">
        <v>0</v>
      </c>
    </row>
    <row r="13" spans="1:5" x14ac:dyDescent="0.3">
      <c r="A13">
        <v>12</v>
      </c>
      <c r="B13">
        <v>18</v>
      </c>
      <c r="C13">
        <v>5</v>
      </c>
      <c r="D13">
        <v>4.9000000000000004</v>
      </c>
      <c r="E13">
        <v>0</v>
      </c>
    </row>
    <row r="14" spans="1:5" x14ac:dyDescent="0.3">
      <c r="A14">
        <v>13</v>
      </c>
      <c r="B14">
        <v>16</v>
      </c>
      <c r="C14">
        <v>0</v>
      </c>
      <c r="D14">
        <v>2.9</v>
      </c>
      <c r="E14">
        <v>0</v>
      </c>
    </row>
    <row r="15" spans="1:5" x14ac:dyDescent="0.3">
      <c r="A15">
        <v>14</v>
      </c>
      <c r="B15">
        <v>18</v>
      </c>
      <c r="C15">
        <v>12</v>
      </c>
      <c r="D15">
        <v>4.5999999999999996</v>
      </c>
      <c r="E15">
        <v>0</v>
      </c>
    </row>
    <row r="16" spans="1:5" x14ac:dyDescent="0.3">
      <c r="A16">
        <v>15</v>
      </c>
      <c r="B16">
        <v>71</v>
      </c>
      <c r="C16">
        <v>2</v>
      </c>
      <c r="D16">
        <v>5</v>
      </c>
      <c r="E16">
        <v>0</v>
      </c>
    </row>
    <row r="17" spans="1:5" x14ac:dyDescent="0.3">
      <c r="A17">
        <v>16</v>
      </c>
      <c r="B17">
        <v>60</v>
      </c>
      <c r="C17">
        <v>8</v>
      </c>
      <c r="D17">
        <v>11</v>
      </c>
      <c r="E17">
        <v>1</v>
      </c>
    </row>
    <row r="18" spans="1:5" x14ac:dyDescent="0.3">
      <c r="A18">
        <v>17</v>
      </c>
      <c r="B18">
        <v>46</v>
      </c>
      <c r="C18">
        <v>9</v>
      </c>
      <c r="D18">
        <v>10.4</v>
      </c>
      <c r="E18">
        <v>1</v>
      </c>
    </row>
    <row r="19" spans="1:5" x14ac:dyDescent="0.3">
      <c r="A19">
        <v>18</v>
      </c>
      <c r="B19">
        <v>58</v>
      </c>
      <c r="C19">
        <v>9</v>
      </c>
      <c r="D19">
        <v>13.9</v>
      </c>
      <c r="E19">
        <v>1</v>
      </c>
    </row>
    <row r="20" spans="1:5" x14ac:dyDescent="0.3">
      <c r="A20">
        <v>19</v>
      </c>
      <c r="B20">
        <v>48</v>
      </c>
      <c r="C20">
        <v>5</v>
      </c>
      <c r="D20">
        <v>9.1</v>
      </c>
      <c r="E20">
        <v>0</v>
      </c>
    </row>
    <row r="21" spans="1:5" x14ac:dyDescent="0.3">
      <c r="A21">
        <v>20</v>
      </c>
      <c r="B21">
        <v>46</v>
      </c>
      <c r="C21">
        <v>6</v>
      </c>
      <c r="D21">
        <v>10.3</v>
      </c>
      <c r="E21">
        <v>0</v>
      </c>
    </row>
    <row r="22" spans="1:5" x14ac:dyDescent="0.3">
      <c r="A22">
        <v>21</v>
      </c>
      <c r="B22">
        <v>47</v>
      </c>
      <c r="C22">
        <v>10</v>
      </c>
      <c r="D22">
        <v>10.8</v>
      </c>
      <c r="E22">
        <v>1</v>
      </c>
    </row>
    <row r="23" spans="1:5" x14ac:dyDescent="0.3">
      <c r="A23">
        <v>22</v>
      </c>
      <c r="B23">
        <v>36</v>
      </c>
      <c r="C23">
        <v>18</v>
      </c>
      <c r="D23">
        <v>9.5</v>
      </c>
      <c r="E23">
        <v>0</v>
      </c>
    </row>
    <row r="24" spans="1:5" x14ac:dyDescent="0.3">
      <c r="A24">
        <v>23</v>
      </c>
      <c r="B24">
        <v>34</v>
      </c>
      <c r="C24">
        <v>8</v>
      </c>
      <c r="D24">
        <v>6.7</v>
      </c>
      <c r="E24">
        <v>1</v>
      </c>
    </row>
    <row r="25" spans="1:5" x14ac:dyDescent="0.3">
      <c r="A25">
        <v>24</v>
      </c>
      <c r="B25">
        <v>64</v>
      </c>
      <c r="C25">
        <v>12</v>
      </c>
      <c r="D25">
        <v>9.9</v>
      </c>
      <c r="E25">
        <v>1</v>
      </c>
    </row>
    <row r="26" spans="1:5" x14ac:dyDescent="0.3">
      <c r="A26">
        <v>25</v>
      </c>
      <c r="B26">
        <v>63</v>
      </c>
      <c r="C26">
        <v>3</v>
      </c>
      <c r="D26">
        <v>3.2</v>
      </c>
      <c r="E26">
        <v>0</v>
      </c>
    </row>
    <row r="27" spans="1:5" x14ac:dyDescent="0.3">
      <c r="A27">
        <v>26</v>
      </c>
      <c r="B27">
        <v>41</v>
      </c>
      <c r="C27">
        <v>15</v>
      </c>
      <c r="D27">
        <v>13.3</v>
      </c>
      <c r="E27">
        <v>1</v>
      </c>
    </row>
    <row r="28" spans="1:5" x14ac:dyDescent="0.3">
      <c r="A28">
        <v>27</v>
      </c>
      <c r="B28">
        <v>25</v>
      </c>
      <c r="C28">
        <v>2</v>
      </c>
      <c r="D28">
        <v>1.9</v>
      </c>
      <c r="E28">
        <v>0</v>
      </c>
    </row>
    <row r="29" spans="1:5" x14ac:dyDescent="0.3">
      <c r="A29">
        <v>28</v>
      </c>
      <c r="B29">
        <v>37</v>
      </c>
      <c r="C29">
        <v>5</v>
      </c>
      <c r="D29">
        <v>5.6</v>
      </c>
      <c r="E29">
        <v>0</v>
      </c>
    </row>
    <row r="30" spans="1:5" x14ac:dyDescent="0.3">
      <c r="A30">
        <v>29</v>
      </c>
      <c r="B30">
        <v>22</v>
      </c>
      <c r="C30">
        <v>7</v>
      </c>
      <c r="D30">
        <v>2.1</v>
      </c>
      <c r="E30">
        <v>0</v>
      </c>
    </row>
    <row r="31" spans="1:5" x14ac:dyDescent="0.3">
      <c r="A31">
        <v>30</v>
      </c>
      <c r="B31">
        <v>49</v>
      </c>
      <c r="C31">
        <v>11</v>
      </c>
      <c r="D31">
        <v>13.8</v>
      </c>
      <c r="E31">
        <v>1</v>
      </c>
    </row>
    <row r="32" spans="1:5" x14ac:dyDescent="0.3">
      <c r="A32">
        <v>31</v>
      </c>
      <c r="B32">
        <v>48</v>
      </c>
      <c r="C32">
        <v>18</v>
      </c>
      <c r="D32">
        <v>8.1</v>
      </c>
      <c r="E32">
        <v>1</v>
      </c>
    </row>
    <row r="33" spans="1:5" x14ac:dyDescent="0.3">
      <c r="A33">
        <v>32</v>
      </c>
      <c r="B33">
        <v>45</v>
      </c>
      <c r="C33">
        <v>15</v>
      </c>
      <c r="D33">
        <v>14.5</v>
      </c>
      <c r="E33">
        <v>1</v>
      </c>
    </row>
    <row r="34" spans="1:5" x14ac:dyDescent="0.3">
      <c r="A34">
        <v>33</v>
      </c>
      <c r="B34">
        <v>66</v>
      </c>
      <c r="C34">
        <v>6</v>
      </c>
      <c r="D34">
        <v>6.2</v>
      </c>
      <c r="E34">
        <v>0</v>
      </c>
    </row>
    <row r="35" spans="1:5" x14ac:dyDescent="0.3">
      <c r="A35">
        <v>34</v>
      </c>
      <c r="B35">
        <v>42</v>
      </c>
      <c r="C35">
        <v>12</v>
      </c>
      <c r="D35">
        <v>12.6</v>
      </c>
      <c r="E35">
        <v>1</v>
      </c>
    </row>
    <row r="36" spans="1:5" x14ac:dyDescent="0.3">
      <c r="A36">
        <v>35</v>
      </c>
      <c r="B36">
        <v>22</v>
      </c>
      <c r="C36">
        <v>13</v>
      </c>
      <c r="D36">
        <v>5.5</v>
      </c>
      <c r="E36">
        <v>1</v>
      </c>
    </row>
    <row r="37" spans="1:5" x14ac:dyDescent="0.3">
      <c r="A37">
        <v>36</v>
      </c>
      <c r="B37">
        <v>30</v>
      </c>
      <c r="C37">
        <v>12</v>
      </c>
      <c r="D37">
        <v>9.6</v>
      </c>
      <c r="E37">
        <v>1</v>
      </c>
    </row>
    <row r="38" spans="1:5" x14ac:dyDescent="0.3">
      <c r="A38">
        <v>37</v>
      </c>
      <c r="B38">
        <v>66</v>
      </c>
      <c r="C38">
        <v>6</v>
      </c>
      <c r="D38">
        <v>5.0999999999999996</v>
      </c>
      <c r="E38">
        <v>0</v>
      </c>
    </row>
    <row r="39" spans="1:5" x14ac:dyDescent="0.3">
      <c r="A39">
        <v>38</v>
      </c>
      <c r="B39">
        <v>32</v>
      </c>
      <c r="C39">
        <v>12</v>
      </c>
      <c r="D39">
        <v>11</v>
      </c>
      <c r="E39">
        <v>1</v>
      </c>
    </row>
    <row r="40" spans="1:5" x14ac:dyDescent="0.3">
      <c r="A40">
        <v>39</v>
      </c>
      <c r="B40">
        <v>62</v>
      </c>
      <c r="C40">
        <v>5</v>
      </c>
      <c r="D40">
        <v>5.4</v>
      </c>
      <c r="E40">
        <v>0</v>
      </c>
    </row>
    <row r="41" spans="1:5" x14ac:dyDescent="0.3">
      <c r="A41">
        <v>40</v>
      </c>
      <c r="B41">
        <v>59</v>
      </c>
      <c r="C41">
        <v>0</v>
      </c>
      <c r="D41">
        <v>1.9</v>
      </c>
      <c r="E41">
        <v>0</v>
      </c>
    </row>
    <row r="42" spans="1:5" x14ac:dyDescent="0.3">
      <c r="A42">
        <v>41</v>
      </c>
      <c r="B42">
        <v>58</v>
      </c>
      <c r="C42">
        <v>13</v>
      </c>
      <c r="D42">
        <v>15.8</v>
      </c>
      <c r="E42">
        <v>1</v>
      </c>
    </row>
    <row r="43" spans="1:5" x14ac:dyDescent="0.3">
      <c r="A43">
        <v>42</v>
      </c>
      <c r="B43">
        <v>72</v>
      </c>
      <c r="C43">
        <v>1</v>
      </c>
      <c r="D43">
        <v>4</v>
      </c>
      <c r="E43">
        <v>0</v>
      </c>
    </row>
    <row r="44" spans="1:5" x14ac:dyDescent="0.3">
      <c r="A44">
        <v>43</v>
      </c>
      <c r="B44">
        <v>45</v>
      </c>
      <c r="C44">
        <v>11</v>
      </c>
      <c r="D44">
        <v>15.1</v>
      </c>
      <c r="E44">
        <v>1</v>
      </c>
    </row>
    <row r="45" spans="1:5" x14ac:dyDescent="0.3">
      <c r="A45">
        <v>44</v>
      </c>
      <c r="B45">
        <v>40</v>
      </c>
      <c r="C45">
        <v>9</v>
      </c>
      <c r="D45">
        <v>9.1999999999999993</v>
      </c>
      <c r="E45">
        <v>1</v>
      </c>
    </row>
    <row r="46" spans="1:5" x14ac:dyDescent="0.3">
      <c r="A46">
        <v>45</v>
      </c>
      <c r="B46">
        <v>38</v>
      </c>
      <c r="C46">
        <v>10</v>
      </c>
      <c r="D46">
        <v>10.4</v>
      </c>
      <c r="E46">
        <v>1</v>
      </c>
    </row>
    <row r="47" spans="1:5" x14ac:dyDescent="0.3">
      <c r="A47">
        <v>46</v>
      </c>
      <c r="B47">
        <v>48</v>
      </c>
      <c r="C47">
        <v>9</v>
      </c>
      <c r="D47">
        <v>10.6</v>
      </c>
      <c r="E47">
        <v>1</v>
      </c>
    </row>
    <row r="48" spans="1:5" x14ac:dyDescent="0.3">
      <c r="A48">
        <v>47</v>
      </c>
      <c r="B48">
        <v>64</v>
      </c>
      <c r="C48">
        <v>12</v>
      </c>
      <c r="D48">
        <v>13.2</v>
      </c>
      <c r="E48">
        <v>0</v>
      </c>
    </row>
    <row r="49" spans="1:5" x14ac:dyDescent="0.3">
      <c r="A49">
        <v>48</v>
      </c>
      <c r="B49">
        <v>34</v>
      </c>
      <c r="C49">
        <v>5</v>
      </c>
      <c r="D49">
        <v>7.2</v>
      </c>
      <c r="E49">
        <v>1</v>
      </c>
    </row>
    <row r="50" spans="1:5" x14ac:dyDescent="0.3">
      <c r="A50">
        <v>49</v>
      </c>
      <c r="B50">
        <v>57</v>
      </c>
      <c r="C50">
        <v>15</v>
      </c>
      <c r="D50">
        <v>12.4</v>
      </c>
      <c r="E50">
        <v>1</v>
      </c>
    </row>
    <row r="51" spans="1:5" x14ac:dyDescent="0.3">
      <c r="A51">
        <v>50</v>
      </c>
      <c r="B51">
        <v>46</v>
      </c>
      <c r="C51">
        <v>10</v>
      </c>
      <c r="D51">
        <v>16.2</v>
      </c>
      <c r="E51">
        <v>1</v>
      </c>
    </row>
    <row r="52" spans="1:5" x14ac:dyDescent="0.3">
      <c r="A52">
        <v>51</v>
      </c>
      <c r="B52">
        <v>69</v>
      </c>
      <c r="C52">
        <v>14</v>
      </c>
      <c r="D52">
        <v>5.4</v>
      </c>
      <c r="E52">
        <v>0</v>
      </c>
    </row>
    <row r="53" spans="1:5" x14ac:dyDescent="0.3">
      <c r="A53">
        <v>52</v>
      </c>
      <c r="B53">
        <v>52</v>
      </c>
      <c r="C53">
        <v>7</v>
      </c>
      <c r="D53">
        <v>10.3</v>
      </c>
      <c r="E53">
        <v>1</v>
      </c>
    </row>
    <row r="54" spans="1:5" x14ac:dyDescent="0.3">
      <c r="A54">
        <v>53</v>
      </c>
      <c r="B54">
        <v>71</v>
      </c>
      <c r="C54">
        <v>7</v>
      </c>
      <c r="D54">
        <v>6.1</v>
      </c>
      <c r="E54">
        <v>0</v>
      </c>
    </row>
    <row r="55" spans="1:5" x14ac:dyDescent="0.3">
      <c r="A55">
        <v>54</v>
      </c>
      <c r="B55">
        <v>74</v>
      </c>
      <c r="C55">
        <v>10</v>
      </c>
      <c r="D55">
        <v>5.3</v>
      </c>
      <c r="E55">
        <v>0</v>
      </c>
    </row>
    <row r="56" spans="1:5" x14ac:dyDescent="0.3">
      <c r="A56">
        <v>55</v>
      </c>
      <c r="B56">
        <v>55</v>
      </c>
      <c r="C56">
        <v>18</v>
      </c>
      <c r="D56">
        <v>8.5</v>
      </c>
      <c r="E56">
        <v>0</v>
      </c>
    </row>
    <row r="57" spans="1:5" x14ac:dyDescent="0.3">
      <c r="A57">
        <v>56</v>
      </c>
      <c r="B57">
        <v>50</v>
      </c>
      <c r="C57">
        <v>15</v>
      </c>
      <c r="D57">
        <v>10.7</v>
      </c>
      <c r="E57">
        <v>1</v>
      </c>
    </row>
    <row r="58" spans="1:5" x14ac:dyDescent="0.3">
      <c r="A58">
        <v>57</v>
      </c>
      <c r="B58">
        <v>18</v>
      </c>
      <c r="C58">
        <v>9</v>
      </c>
      <c r="D58">
        <v>1.7</v>
      </c>
      <c r="E58">
        <v>0</v>
      </c>
    </row>
    <row r="59" spans="1:5" x14ac:dyDescent="0.3">
      <c r="A59">
        <v>58</v>
      </c>
      <c r="B59">
        <v>37</v>
      </c>
      <c r="C59">
        <v>16</v>
      </c>
      <c r="D59">
        <v>13.8</v>
      </c>
      <c r="E59">
        <v>1</v>
      </c>
    </row>
    <row r="60" spans="1:5" x14ac:dyDescent="0.3">
      <c r="A60">
        <v>59</v>
      </c>
      <c r="B60">
        <v>29</v>
      </c>
      <c r="C60">
        <v>3</v>
      </c>
      <c r="D60">
        <v>1</v>
      </c>
      <c r="E60">
        <v>0</v>
      </c>
    </row>
    <row r="61" spans="1:5" x14ac:dyDescent="0.3">
      <c r="A61">
        <v>60</v>
      </c>
      <c r="B61">
        <v>43</v>
      </c>
      <c r="C61">
        <v>8</v>
      </c>
      <c r="D61">
        <v>12.6</v>
      </c>
      <c r="E61">
        <v>1</v>
      </c>
    </row>
    <row r="62" spans="1:5" x14ac:dyDescent="0.3">
      <c r="A62">
        <v>61</v>
      </c>
      <c r="B62">
        <v>52</v>
      </c>
      <c r="C62">
        <v>12</v>
      </c>
      <c r="D62">
        <v>14.4</v>
      </c>
      <c r="E62">
        <v>1</v>
      </c>
    </row>
    <row r="63" spans="1:5" x14ac:dyDescent="0.3">
      <c r="A63">
        <v>62</v>
      </c>
      <c r="B63">
        <v>64</v>
      </c>
      <c r="C63">
        <v>1</v>
      </c>
      <c r="D63">
        <v>4.9000000000000004</v>
      </c>
      <c r="E63">
        <v>0</v>
      </c>
    </row>
    <row r="64" spans="1:5" x14ac:dyDescent="0.3">
      <c r="A64">
        <v>63</v>
      </c>
      <c r="B64">
        <v>33</v>
      </c>
      <c r="C64">
        <v>6</v>
      </c>
      <c r="D64">
        <v>7.8</v>
      </c>
      <c r="E64">
        <v>1</v>
      </c>
    </row>
    <row r="65" spans="1:5" x14ac:dyDescent="0.3">
      <c r="A65">
        <v>64</v>
      </c>
      <c r="B65">
        <v>40</v>
      </c>
      <c r="C65">
        <v>15</v>
      </c>
      <c r="D65">
        <v>11</v>
      </c>
      <c r="E65">
        <v>1</v>
      </c>
    </row>
    <row r="66" spans="1:5" x14ac:dyDescent="0.3">
      <c r="A66">
        <v>65</v>
      </c>
      <c r="B66">
        <v>43</v>
      </c>
      <c r="C66">
        <v>11</v>
      </c>
      <c r="D66">
        <v>12.3</v>
      </c>
      <c r="E66">
        <v>1</v>
      </c>
    </row>
    <row r="67" spans="1:5" x14ac:dyDescent="0.3">
      <c r="A67">
        <v>66</v>
      </c>
      <c r="B67">
        <v>50</v>
      </c>
      <c r="C67">
        <v>9</v>
      </c>
      <c r="D67">
        <v>9.6999999999999993</v>
      </c>
      <c r="E67">
        <v>0</v>
      </c>
    </row>
    <row r="68" spans="1:5" x14ac:dyDescent="0.3">
      <c r="A68">
        <v>67</v>
      </c>
      <c r="B68">
        <v>25</v>
      </c>
      <c r="C68">
        <v>15</v>
      </c>
      <c r="D68">
        <v>6.4</v>
      </c>
      <c r="E68">
        <v>0</v>
      </c>
    </row>
    <row r="69" spans="1:5" x14ac:dyDescent="0.3">
      <c r="A69">
        <v>68</v>
      </c>
      <c r="B69">
        <v>48</v>
      </c>
      <c r="C69">
        <v>19</v>
      </c>
      <c r="D69">
        <v>11.1</v>
      </c>
      <c r="E69">
        <v>0</v>
      </c>
    </row>
    <row r="70" spans="1:5" x14ac:dyDescent="0.3">
      <c r="A70">
        <v>69</v>
      </c>
      <c r="B70">
        <v>17</v>
      </c>
      <c r="C70">
        <v>10</v>
      </c>
      <c r="D70">
        <v>6.4</v>
      </c>
      <c r="E70">
        <v>0</v>
      </c>
    </row>
    <row r="71" spans="1:5" x14ac:dyDescent="0.3">
      <c r="A71">
        <v>70</v>
      </c>
      <c r="B71">
        <v>57</v>
      </c>
      <c r="C71">
        <v>14</v>
      </c>
      <c r="D71">
        <v>10.4</v>
      </c>
      <c r="E71">
        <v>1</v>
      </c>
    </row>
    <row r="72" spans="1:5" x14ac:dyDescent="0.3">
      <c r="A72">
        <v>71</v>
      </c>
      <c r="B72">
        <v>37</v>
      </c>
      <c r="C72">
        <v>6</v>
      </c>
      <c r="D72">
        <v>9.1999999999999993</v>
      </c>
      <c r="E72">
        <v>0</v>
      </c>
    </row>
    <row r="73" spans="1:5" x14ac:dyDescent="0.3">
      <c r="A73">
        <v>72</v>
      </c>
      <c r="B73">
        <v>72</v>
      </c>
      <c r="C73">
        <v>2</v>
      </c>
      <c r="D73">
        <v>0.3</v>
      </c>
      <c r="E73">
        <v>0</v>
      </c>
    </row>
    <row r="74" spans="1:5" x14ac:dyDescent="0.3">
      <c r="A74">
        <v>73</v>
      </c>
      <c r="B74">
        <v>44</v>
      </c>
      <c r="C74">
        <v>8</v>
      </c>
      <c r="D74">
        <v>8.5</v>
      </c>
      <c r="E74">
        <v>1</v>
      </c>
    </row>
    <row r="75" spans="1:5" x14ac:dyDescent="0.3">
      <c r="A75">
        <v>74</v>
      </c>
      <c r="B75">
        <v>43</v>
      </c>
      <c r="C75">
        <v>8</v>
      </c>
      <c r="D75">
        <v>7.4</v>
      </c>
      <c r="E75">
        <v>1</v>
      </c>
    </row>
    <row r="76" spans="1:5" x14ac:dyDescent="0.3">
      <c r="A76">
        <v>75</v>
      </c>
      <c r="B76">
        <v>49</v>
      </c>
      <c r="C76">
        <v>17</v>
      </c>
      <c r="D76">
        <v>10.7</v>
      </c>
      <c r="E76">
        <v>1</v>
      </c>
    </row>
    <row r="77" spans="1:5" x14ac:dyDescent="0.3">
      <c r="A77">
        <v>76</v>
      </c>
      <c r="B77">
        <v>62</v>
      </c>
      <c r="C77">
        <v>4</v>
      </c>
      <c r="D77">
        <v>2.6</v>
      </c>
      <c r="E77">
        <v>0</v>
      </c>
    </row>
    <row r="78" spans="1:5" x14ac:dyDescent="0.3">
      <c r="A78">
        <v>77</v>
      </c>
      <c r="B78">
        <v>45</v>
      </c>
      <c r="C78">
        <v>16</v>
      </c>
      <c r="D78">
        <v>14.2</v>
      </c>
      <c r="E78">
        <v>1</v>
      </c>
    </row>
    <row r="79" spans="1:5" x14ac:dyDescent="0.3">
      <c r="A79">
        <v>78</v>
      </c>
      <c r="B79">
        <v>21</v>
      </c>
      <c r="C79">
        <v>12</v>
      </c>
      <c r="D79">
        <v>5.6</v>
      </c>
      <c r="E79">
        <v>1</v>
      </c>
    </row>
    <row r="80" spans="1:5" x14ac:dyDescent="0.3">
      <c r="A80">
        <v>79</v>
      </c>
      <c r="B80">
        <v>23</v>
      </c>
      <c r="C80">
        <v>12</v>
      </c>
      <c r="D80">
        <v>3.7</v>
      </c>
      <c r="E80">
        <v>0</v>
      </c>
    </row>
    <row r="81" spans="1:5" x14ac:dyDescent="0.3">
      <c r="A81">
        <v>80</v>
      </c>
      <c r="B81">
        <v>35</v>
      </c>
      <c r="C81">
        <v>8</v>
      </c>
      <c r="D81">
        <v>9.4</v>
      </c>
      <c r="E81">
        <v>1</v>
      </c>
    </row>
    <row r="82" spans="1:5" x14ac:dyDescent="0.3">
      <c r="A82">
        <v>81</v>
      </c>
      <c r="B82">
        <v>48</v>
      </c>
      <c r="C82">
        <v>13</v>
      </c>
      <c r="D82">
        <v>12.4</v>
      </c>
      <c r="E82">
        <v>1</v>
      </c>
    </row>
    <row r="83" spans="1:5" x14ac:dyDescent="0.3">
      <c r="A83">
        <v>82</v>
      </c>
      <c r="B83">
        <v>48</v>
      </c>
      <c r="C83">
        <v>9</v>
      </c>
      <c r="D83">
        <v>15.1</v>
      </c>
      <c r="E83">
        <v>1</v>
      </c>
    </row>
    <row r="84" spans="1:5" x14ac:dyDescent="0.3">
      <c r="A84">
        <v>83</v>
      </c>
      <c r="B84">
        <v>28</v>
      </c>
      <c r="C84">
        <v>2</v>
      </c>
      <c r="D84">
        <v>2.5</v>
      </c>
      <c r="E84">
        <v>0</v>
      </c>
    </row>
    <row r="85" spans="1:5" x14ac:dyDescent="0.3">
      <c r="A85">
        <v>84</v>
      </c>
      <c r="B85">
        <v>63</v>
      </c>
      <c r="C85">
        <v>5</v>
      </c>
      <c r="D85">
        <v>8.1</v>
      </c>
      <c r="E85">
        <v>0</v>
      </c>
    </row>
    <row r="86" spans="1:5" x14ac:dyDescent="0.3">
      <c r="A86">
        <v>85</v>
      </c>
      <c r="B86">
        <v>44</v>
      </c>
      <c r="C86">
        <v>10</v>
      </c>
      <c r="D86">
        <v>15.8</v>
      </c>
      <c r="E86">
        <v>1</v>
      </c>
    </row>
    <row r="87" spans="1:5" x14ac:dyDescent="0.3">
      <c r="A87">
        <v>86</v>
      </c>
      <c r="B87">
        <v>48</v>
      </c>
      <c r="C87">
        <v>17</v>
      </c>
      <c r="D87">
        <v>12.6</v>
      </c>
      <c r="E87">
        <v>0</v>
      </c>
    </row>
    <row r="88" spans="1:5" x14ac:dyDescent="0.3">
      <c r="A88">
        <v>87</v>
      </c>
      <c r="B88">
        <v>40</v>
      </c>
      <c r="C88">
        <v>20</v>
      </c>
      <c r="D88">
        <v>8.1</v>
      </c>
      <c r="E88">
        <v>0</v>
      </c>
    </row>
    <row r="89" spans="1:5" x14ac:dyDescent="0.3">
      <c r="A89">
        <v>88</v>
      </c>
      <c r="B89">
        <v>72</v>
      </c>
      <c r="C89">
        <v>9</v>
      </c>
      <c r="D89">
        <v>6.7</v>
      </c>
      <c r="E89">
        <v>0</v>
      </c>
    </row>
    <row r="90" spans="1:5" x14ac:dyDescent="0.3">
      <c r="A90">
        <v>89</v>
      </c>
      <c r="B90">
        <v>63</v>
      </c>
      <c r="C90">
        <v>5</v>
      </c>
      <c r="D90">
        <v>4.5</v>
      </c>
      <c r="E90">
        <v>0</v>
      </c>
    </row>
    <row r="91" spans="1:5" x14ac:dyDescent="0.3">
      <c r="A91">
        <v>90</v>
      </c>
      <c r="B91">
        <v>28</v>
      </c>
      <c r="C91">
        <v>10</v>
      </c>
      <c r="D91">
        <v>4.5999999999999996</v>
      </c>
      <c r="E91">
        <v>1</v>
      </c>
    </row>
    <row r="92" spans="1:5" x14ac:dyDescent="0.3">
      <c r="A92">
        <v>91</v>
      </c>
      <c r="B92">
        <v>16</v>
      </c>
      <c r="C92">
        <v>1</v>
      </c>
      <c r="D92">
        <v>3.1</v>
      </c>
      <c r="E92">
        <v>0</v>
      </c>
    </row>
    <row r="93" spans="1:5" x14ac:dyDescent="0.3">
      <c r="A93">
        <v>92</v>
      </c>
      <c r="B93">
        <v>23</v>
      </c>
      <c r="C93">
        <v>3</v>
      </c>
      <c r="D93">
        <v>5.7</v>
      </c>
      <c r="E93">
        <v>0</v>
      </c>
    </row>
    <row r="94" spans="1:5" x14ac:dyDescent="0.3">
      <c r="A94">
        <v>93</v>
      </c>
      <c r="B94">
        <v>64</v>
      </c>
      <c r="C94">
        <v>1</v>
      </c>
      <c r="D94">
        <v>5.5</v>
      </c>
      <c r="E94">
        <v>0</v>
      </c>
    </row>
    <row r="95" spans="1:5" x14ac:dyDescent="0.3">
      <c r="A95">
        <v>94</v>
      </c>
      <c r="B95">
        <v>32</v>
      </c>
      <c r="C95">
        <v>16</v>
      </c>
      <c r="D95">
        <v>9.3000000000000007</v>
      </c>
      <c r="E95">
        <v>0</v>
      </c>
    </row>
    <row r="96" spans="1:5" x14ac:dyDescent="0.3">
      <c r="A96">
        <v>95</v>
      </c>
      <c r="B96">
        <v>41</v>
      </c>
      <c r="C96">
        <v>8</v>
      </c>
      <c r="D96">
        <v>12.1</v>
      </c>
      <c r="E96">
        <v>1</v>
      </c>
    </row>
    <row r="97" spans="1:5" x14ac:dyDescent="0.3">
      <c r="A97">
        <v>96</v>
      </c>
      <c r="B97">
        <v>55</v>
      </c>
      <c r="C97">
        <v>14</v>
      </c>
      <c r="D97">
        <v>14.1</v>
      </c>
      <c r="E97">
        <v>1</v>
      </c>
    </row>
    <row r="98" spans="1:5" x14ac:dyDescent="0.3">
      <c r="A98">
        <v>97</v>
      </c>
      <c r="B98">
        <v>56</v>
      </c>
      <c r="C98">
        <v>3</v>
      </c>
      <c r="D98">
        <v>6.5</v>
      </c>
      <c r="E98">
        <v>0</v>
      </c>
    </row>
    <row r="99" spans="1:5" x14ac:dyDescent="0.3">
      <c r="A99">
        <v>98</v>
      </c>
      <c r="B99">
        <v>38</v>
      </c>
      <c r="C99">
        <v>19</v>
      </c>
      <c r="D99">
        <v>9</v>
      </c>
      <c r="E99">
        <v>0</v>
      </c>
    </row>
    <row r="100" spans="1:5" x14ac:dyDescent="0.3">
      <c r="A100">
        <v>99</v>
      </c>
      <c r="B100">
        <v>45</v>
      </c>
      <c r="C100">
        <v>17</v>
      </c>
      <c r="D100">
        <v>8.5</v>
      </c>
      <c r="E100">
        <v>0</v>
      </c>
    </row>
    <row r="101" spans="1:5" x14ac:dyDescent="0.3">
      <c r="A101">
        <v>100</v>
      </c>
      <c r="B101">
        <v>45</v>
      </c>
      <c r="C101">
        <v>10</v>
      </c>
      <c r="D101">
        <v>13.5</v>
      </c>
      <c r="E10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abSelected="1" workbookViewId="0">
      <pane xSplit="1" ySplit="7" topLeftCell="B8" activePane="bottomRight" state="frozen"/>
      <selection pane="topRight" activeCell="B1" sqref="B1"/>
      <selection pane="bottomLeft" activeCell="A2" sqref="A2"/>
      <selection pane="bottomRight" activeCell="M6" sqref="M6"/>
    </sheetView>
  </sheetViews>
  <sheetFormatPr defaultRowHeight="15.6" x14ac:dyDescent="0.3"/>
  <cols>
    <col min="1" max="1" width="10.08203125" bestFit="1" customWidth="1"/>
    <col min="4" max="4" width="10.75" bestFit="1" customWidth="1"/>
    <col min="9" max="9" width="27.33203125" bestFit="1" customWidth="1"/>
  </cols>
  <sheetData>
    <row r="1" spans="1:9" x14ac:dyDescent="0.3">
      <c r="A1" t="s">
        <v>5</v>
      </c>
      <c r="B1">
        <f>MAX(B8:B107)</f>
        <v>74</v>
      </c>
      <c r="I1" t="s">
        <v>23</v>
      </c>
    </row>
    <row r="2" spans="1:9" x14ac:dyDescent="0.3">
      <c r="A2" t="s">
        <v>6</v>
      </c>
      <c r="B2">
        <f>MIN(B8:B107)</f>
        <v>16</v>
      </c>
    </row>
    <row r="3" spans="1:9" x14ac:dyDescent="0.3">
      <c r="A3" t="s">
        <v>7</v>
      </c>
      <c r="B3">
        <f>AVERAGE(B8:B107)</f>
        <v>45.48</v>
      </c>
      <c r="D3">
        <f>AVERAGE(D8:D107)</f>
        <v>229.28959999999995</v>
      </c>
    </row>
    <row r="4" spans="1:9" x14ac:dyDescent="0.3">
      <c r="A4" s="2" t="s">
        <v>9</v>
      </c>
      <c r="B4" s="2">
        <f>SUM(B8:B107)/COUNT(B8:B107)</f>
        <v>45.48</v>
      </c>
      <c r="C4" s="2"/>
      <c r="D4" s="2">
        <f>SUM(D8:D107)/(COUNT(D8:D107)-1)</f>
        <v>231.60565656565652</v>
      </c>
      <c r="I4" t="s">
        <v>22</v>
      </c>
    </row>
    <row r="5" spans="1:9" x14ac:dyDescent="0.3">
      <c r="A5" t="s">
        <v>8</v>
      </c>
      <c r="B5" s="1">
        <f>STDEV(B8:B107)</f>
        <v>15.218595748808642</v>
      </c>
      <c r="C5" s="1"/>
      <c r="D5" s="3">
        <f>D3^0.5</f>
        <v>15.142311580468814</v>
      </c>
      <c r="I5" t="s">
        <v>25</v>
      </c>
    </row>
    <row r="6" spans="1:9" x14ac:dyDescent="0.3">
      <c r="D6" s="3">
        <f>D4^0.5</f>
        <v>15.218595748808644</v>
      </c>
      <c r="I6" t="s">
        <v>26</v>
      </c>
    </row>
    <row r="7" spans="1:9" x14ac:dyDescent="0.3">
      <c r="A7" t="s">
        <v>4</v>
      </c>
      <c r="B7" t="s">
        <v>0</v>
      </c>
      <c r="C7" s="2" t="s">
        <v>10</v>
      </c>
      <c r="D7" s="2" t="s">
        <v>11</v>
      </c>
      <c r="E7" t="s">
        <v>1</v>
      </c>
      <c r="F7" t="s">
        <v>2</v>
      </c>
      <c r="G7" t="s">
        <v>3</v>
      </c>
      <c r="I7" t="s">
        <v>27</v>
      </c>
    </row>
    <row r="8" spans="1:9" x14ac:dyDescent="0.3">
      <c r="A8">
        <v>1</v>
      </c>
      <c r="B8">
        <v>58</v>
      </c>
      <c r="C8" s="2">
        <f>B8-$B$3</f>
        <v>12.520000000000003</v>
      </c>
      <c r="D8" s="2">
        <f>C8^2</f>
        <v>156.75040000000007</v>
      </c>
      <c r="E8">
        <v>9</v>
      </c>
      <c r="F8">
        <v>10</v>
      </c>
      <c r="G8">
        <v>1</v>
      </c>
    </row>
    <row r="9" spans="1:9" x14ac:dyDescent="0.3">
      <c r="A9">
        <v>2</v>
      </c>
      <c r="B9">
        <v>30</v>
      </c>
      <c r="C9" s="2">
        <f t="shared" ref="C9:C72" si="0">B9-$B$3</f>
        <v>-15.479999999999997</v>
      </c>
      <c r="D9" s="2">
        <f t="shared" ref="D9:D72" si="1">C9^2</f>
        <v>239.6303999999999</v>
      </c>
      <c r="E9">
        <v>6</v>
      </c>
      <c r="F9">
        <v>4.8</v>
      </c>
      <c r="G9">
        <v>0</v>
      </c>
    </row>
    <row r="10" spans="1:9" x14ac:dyDescent="0.3">
      <c r="A10">
        <v>3</v>
      </c>
      <c r="B10">
        <v>37</v>
      </c>
      <c r="C10" s="2">
        <f t="shared" si="0"/>
        <v>-8.4799999999999969</v>
      </c>
      <c r="D10" s="2">
        <f t="shared" si="1"/>
        <v>71.910399999999953</v>
      </c>
      <c r="E10">
        <v>12</v>
      </c>
      <c r="F10">
        <v>12.8</v>
      </c>
      <c r="G10">
        <v>1</v>
      </c>
    </row>
    <row r="11" spans="1:9" x14ac:dyDescent="0.3">
      <c r="A11">
        <v>4</v>
      </c>
      <c r="B11">
        <v>70</v>
      </c>
      <c r="C11" s="2">
        <f t="shared" si="0"/>
        <v>24.520000000000003</v>
      </c>
      <c r="D11" s="2">
        <f t="shared" si="1"/>
        <v>601.23040000000015</v>
      </c>
      <c r="E11">
        <v>12</v>
      </c>
      <c r="F11">
        <v>5.0999999999999996</v>
      </c>
      <c r="G11">
        <v>0</v>
      </c>
    </row>
    <row r="12" spans="1:9" x14ac:dyDescent="0.3">
      <c r="A12">
        <v>5</v>
      </c>
      <c r="B12">
        <v>40</v>
      </c>
      <c r="C12" s="2">
        <f t="shared" si="0"/>
        <v>-5.4799999999999969</v>
      </c>
      <c r="D12" s="2">
        <f t="shared" si="1"/>
        <v>30.030399999999965</v>
      </c>
      <c r="E12">
        <v>5</v>
      </c>
      <c r="F12">
        <v>5.3</v>
      </c>
      <c r="G12">
        <v>0</v>
      </c>
    </row>
    <row r="13" spans="1:9" x14ac:dyDescent="0.3">
      <c r="A13">
        <v>6</v>
      </c>
      <c r="B13">
        <v>27</v>
      </c>
      <c r="C13" s="2">
        <f t="shared" si="0"/>
        <v>-18.479999999999997</v>
      </c>
      <c r="D13" s="2">
        <f t="shared" si="1"/>
        <v>341.51039999999989</v>
      </c>
      <c r="E13">
        <v>7</v>
      </c>
      <c r="F13">
        <v>6.2</v>
      </c>
      <c r="G13">
        <v>0</v>
      </c>
    </row>
    <row r="14" spans="1:9" x14ac:dyDescent="0.3">
      <c r="A14">
        <v>7</v>
      </c>
      <c r="B14">
        <v>39</v>
      </c>
      <c r="C14" s="2">
        <f t="shared" si="0"/>
        <v>-6.4799999999999969</v>
      </c>
      <c r="D14" s="2">
        <f t="shared" si="1"/>
        <v>41.990399999999958</v>
      </c>
      <c r="E14">
        <v>13</v>
      </c>
      <c r="F14">
        <v>11.7</v>
      </c>
      <c r="G14">
        <v>1</v>
      </c>
    </row>
    <row r="15" spans="1:9" x14ac:dyDescent="0.3">
      <c r="A15">
        <v>8</v>
      </c>
      <c r="B15">
        <v>52</v>
      </c>
      <c r="C15" s="2">
        <f t="shared" si="0"/>
        <v>6.5200000000000031</v>
      </c>
      <c r="D15" s="2">
        <f t="shared" si="1"/>
        <v>42.51040000000004</v>
      </c>
      <c r="E15">
        <v>6</v>
      </c>
      <c r="F15">
        <v>5.7</v>
      </c>
      <c r="G15">
        <v>1</v>
      </c>
    </row>
    <row r="16" spans="1:9" x14ac:dyDescent="0.3">
      <c r="A16">
        <v>9</v>
      </c>
      <c r="B16">
        <v>61</v>
      </c>
      <c r="C16" s="2">
        <f t="shared" si="0"/>
        <v>15.520000000000003</v>
      </c>
      <c r="D16" s="2">
        <f t="shared" si="1"/>
        <v>240.8704000000001</v>
      </c>
      <c r="E16">
        <v>8</v>
      </c>
      <c r="F16">
        <v>10.8</v>
      </c>
      <c r="G16">
        <v>1</v>
      </c>
    </row>
    <row r="17" spans="1:7" x14ac:dyDescent="0.3">
      <c r="A17">
        <v>10</v>
      </c>
      <c r="B17">
        <v>44</v>
      </c>
      <c r="C17" s="2">
        <f t="shared" si="0"/>
        <v>-1.4799999999999969</v>
      </c>
      <c r="D17" s="2">
        <f t="shared" si="1"/>
        <v>2.1903999999999906</v>
      </c>
      <c r="E17">
        <v>14</v>
      </c>
      <c r="F17">
        <v>15.2</v>
      </c>
      <c r="G17">
        <v>1</v>
      </c>
    </row>
    <row r="18" spans="1:7" x14ac:dyDescent="0.3">
      <c r="A18">
        <v>11</v>
      </c>
      <c r="B18">
        <v>62</v>
      </c>
      <c r="C18" s="2">
        <f t="shared" si="0"/>
        <v>16.520000000000003</v>
      </c>
      <c r="D18" s="2">
        <f t="shared" si="1"/>
        <v>272.9104000000001</v>
      </c>
      <c r="E18">
        <v>17</v>
      </c>
      <c r="F18">
        <v>6.2</v>
      </c>
      <c r="G18">
        <v>0</v>
      </c>
    </row>
    <row r="19" spans="1:7" x14ac:dyDescent="0.3">
      <c r="A19">
        <v>12</v>
      </c>
      <c r="B19">
        <v>18</v>
      </c>
      <c r="C19" s="2">
        <f t="shared" si="0"/>
        <v>-27.479999999999997</v>
      </c>
      <c r="D19" s="2">
        <f t="shared" si="1"/>
        <v>755.15039999999988</v>
      </c>
      <c r="E19">
        <v>5</v>
      </c>
      <c r="F19">
        <v>4.9000000000000004</v>
      </c>
      <c r="G19">
        <v>0</v>
      </c>
    </row>
    <row r="20" spans="1:7" x14ac:dyDescent="0.3">
      <c r="A20">
        <v>13</v>
      </c>
      <c r="B20">
        <v>16</v>
      </c>
      <c r="C20" s="2">
        <f t="shared" si="0"/>
        <v>-29.479999999999997</v>
      </c>
      <c r="D20" s="2">
        <f t="shared" si="1"/>
        <v>869.07039999999984</v>
      </c>
      <c r="E20">
        <v>0</v>
      </c>
      <c r="F20">
        <v>2.9</v>
      </c>
      <c r="G20">
        <v>0</v>
      </c>
    </row>
    <row r="21" spans="1:7" x14ac:dyDescent="0.3">
      <c r="A21">
        <v>14</v>
      </c>
      <c r="B21">
        <v>18</v>
      </c>
      <c r="C21" s="2">
        <f t="shared" si="0"/>
        <v>-27.479999999999997</v>
      </c>
      <c r="D21" s="2">
        <f t="shared" si="1"/>
        <v>755.15039999999988</v>
      </c>
      <c r="E21">
        <v>12</v>
      </c>
      <c r="F21">
        <v>4.5999999999999996</v>
      </c>
      <c r="G21">
        <v>0</v>
      </c>
    </row>
    <row r="22" spans="1:7" x14ac:dyDescent="0.3">
      <c r="A22">
        <v>15</v>
      </c>
      <c r="B22">
        <v>71</v>
      </c>
      <c r="C22" s="2">
        <f t="shared" si="0"/>
        <v>25.520000000000003</v>
      </c>
      <c r="D22" s="2">
        <f t="shared" si="1"/>
        <v>651.27040000000011</v>
      </c>
      <c r="E22">
        <v>2</v>
      </c>
      <c r="F22">
        <v>5</v>
      </c>
      <c r="G22">
        <v>0</v>
      </c>
    </row>
    <row r="23" spans="1:7" x14ac:dyDescent="0.3">
      <c r="A23">
        <v>16</v>
      </c>
      <c r="B23">
        <v>60</v>
      </c>
      <c r="C23" s="2">
        <f t="shared" si="0"/>
        <v>14.520000000000003</v>
      </c>
      <c r="D23" s="2">
        <f t="shared" si="1"/>
        <v>210.83040000000008</v>
      </c>
      <c r="E23">
        <v>8</v>
      </c>
      <c r="F23">
        <v>11</v>
      </c>
      <c r="G23">
        <v>1</v>
      </c>
    </row>
    <row r="24" spans="1:7" x14ac:dyDescent="0.3">
      <c r="A24">
        <v>17</v>
      </c>
      <c r="B24">
        <v>46</v>
      </c>
      <c r="C24" s="2">
        <f t="shared" si="0"/>
        <v>0.52000000000000313</v>
      </c>
      <c r="D24" s="2">
        <f t="shared" si="1"/>
        <v>0.27040000000000325</v>
      </c>
      <c r="E24">
        <v>9</v>
      </c>
      <c r="F24">
        <v>10.4</v>
      </c>
      <c r="G24">
        <v>1</v>
      </c>
    </row>
    <row r="25" spans="1:7" x14ac:dyDescent="0.3">
      <c r="A25">
        <v>18</v>
      </c>
      <c r="B25">
        <v>58</v>
      </c>
      <c r="C25" s="2">
        <f t="shared" si="0"/>
        <v>12.520000000000003</v>
      </c>
      <c r="D25" s="2">
        <f t="shared" si="1"/>
        <v>156.75040000000007</v>
      </c>
      <c r="E25">
        <v>9</v>
      </c>
      <c r="F25">
        <v>13.9</v>
      </c>
      <c r="G25">
        <v>1</v>
      </c>
    </row>
    <row r="26" spans="1:7" x14ac:dyDescent="0.3">
      <c r="A26">
        <v>19</v>
      </c>
      <c r="B26">
        <v>48</v>
      </c>
      <c r="C26" s="2">
        <f t="shared" si="0"/>
        <v>2.5200000000000031</v>
      </c>
      <c r="D26" s="2">
        <f t="shared" si="1"/>
        <v>6.3504000000000156</v>
      </c>
      <c r="E26">
        <v>5</v>
      </c>
      <c r="F26">
        <v>9.1</v>
      </c>
      <c r="G26">
        <v>0</v>
      </c>
    </row>
    <row r="27" spans="1:7" x14ac:dyDescent="0.3">
      <c r="A27">
        <v>20</v>
      </c>
      <c r="B27">
        <v>46</v>
      </c>
      <c r="C27" s="2">
        <f t="shared" si="0"/>
        <v>0.52000000000000313</v>
      </c>
      <c r="D27" s="2">
        <f t="shared" si="1"/>
        <v>0.27040000000000325</v>
      </c>
      <c r="E27">
        <v>6</v>
      </c>
      <c r="F27">
        <v>10.3</v>
      </c>
      <c r="G27">
        <v>0</v>
      </c>
    </row>
    <row r="28" spans="1:7" x14ac:dyDescent="0.3">
      <c r="A28">
        <v>21</v>
      </c>
      <c r="B28">
        <v>47</v>
      </c>
      <c r="C28" s="2">
        <f t="shared" si="0"/>
        <v>1.5200000000000031</v>
      </c>
      <c r="D28" s="2">
        <f t="shared" si="1"/>
        <v>2.3104000000000093</v>
      </c>
      <c r="E28">
        <v>10</v>
      </c>
      <c r="F28">
        <v>10.8</v>
      </c>
      <c r="G28">
        <v>1</v>
      </c>
    </row>
    <row r="29" spans="1:7" x14ac:dyDescent="0.3">
      <c r="A29">
        <v>22</v>
      </c>
      <c r="B29">
        <v>36</v>
      </c>
      <c r="C29" s="2">
        <f t="shared" si="0"/>
        <v>-9.4799999999999969</v>
      </c>
      <c r="D29" s="2">
        <f t="shared" si="1"/>
        <v>89.870399999999947</v>
      </c>
      <c r="E29">
        <v>18</v>
      </c>
      <c r="F29">
        <v>9.5</v>
      </c>
      <c r="G29">
        <v>0</v>
      </c>
    </row>
    <row r="30" spans="1:7" x14ac:dyDescent="0.3">
      <c r="A30">
        <v>23</v>
      </c>
      <c r="B30">
        <v>34</v>
      </c>
      <c r="C30" s="2">
        <f t="shared" si="0"/>
        <v>-11.479999999999997</v>
      </c>
      <c r="D30" s="2">
        <f t="shared" si="1"/>
        <v>131.79039999999992</v>
      </c>
      <c r="E30">
        <v>8</v>
      </c>
      <c r="F30">
        <v>6.7</v>
      </c>
      <c r="G30">
        <v>1</v>
      </c>
    </row>
    <row r="31" spans="1:7" x14ac:dyDescent="0.3">
      <c r="A31">
        <v>24</v>
      </c>
      <c r="B31">
        <v>64</v>
      </c>
      <c r="C31" s="2">
        <f t="shared" si="0"/>
        <v>18.520000000000003</v>
      </c>
      <c r="D31" s="2">
        <f t="shared" si="1"/>
        <v>342.99040000000014</v>
      </c>
      <c r="E31">
        <v>12</v>
      </c>
      <c r="F31">
        <v>9.9</v>
      </c>
      <c r="G31">
        <v>1</v>
      </c>
    </row>
    <row r="32" spans="1:7" x14ac:dyDescent="0.3">
      <c r="A32">
        <v>25</v>
      </c>
      <c r="B32">
        <v>63</v>
      </c>
      <c r="C32" s="2">
        <f t="shared" si="0"/>
        <v>17.520000000000003</v>
      </c>
      <c r="D32" s="2">
        <f t="shared" si="1"/>
        <v>306.95040000000012</v>
      </c>
      <c r="E32">
        <v>3</v>
      </c>
      <c r="F32">
        <v>3.2</v>
      </c>
      <c r="G32">
        <v>0</v>
      </c>
    </row>
    <row r="33" spans="1:7" x14ac:dyDescent="0.3">
      <c r="A33">
        <v>26</v>
      </c>
      <c r="B33">
        <v>41</v>
      </c>
      <c r="C33" s="2">
        <f t="shared" si="0"/>
        <v>-4.4799999999999969</v>
      </c>
      <c r="D33" s="2">
        <f t="shared" si="1"/>
        <v>20.070399999999971</v>
      </c>
      <c r="E33">
        <v>15</v>
      </c>
      <c r="F33">
        <v>13.3</v>
      </c>
      <c r="G33">
        <v>1</v>
      </c>
    </row>
    <row r="34" spans="1:7" x14ac:dyDescent="0.3">
      <c r="A34">
        <v>27</v>
      </c>
      <c r="B34">
        <v>25</v>
      </c>
      <c r="C34" s="2">
        <f t="shared" si="0"/>
        <v>-20.479999999999997</v>
      </c>
      <c r="D34" s="2">
        <f t="shared" si="1"/>
        <v>419.43039999999985</v>
      </c>
      <c r="E34">
        <v>2</v>
      </c>
      <c r="F34">
        <v>1.9</v>
      </c>
      <c r="G34">
        <v>0</v>
      </c>
    </row>
    <row r="35" spans="1:7" x14ac:dyDescent="0.3">
      <c r="A35">
        <v>28</v>
      </c>
      <c r="B35">
        <v>37</v>
      </c>
      <c r="C35" s="2">
        <f t="shared" si="0"/>
        <v>-8.4799999999999969</v>
      </c>
      <c r="D35" s="2">
        <f t="shared" si="1"/>
        <v>71.910399999999953</v>
      </c>
      <c r="E35">
        <v>5</v>
      </c>
      <c r="F35">
        <v>5.6</v>
      </c>
      <c r="G35">
        <v>0</v>
      </c>
    </row>
    <row r="36" spans="1:7" x14ac:dyDescent="0.3">
      <c r="A36">
        <v>29</v>
      </c>
      <c r="B36">
        <v>22</v>
      </c>
      <c r="C36" s="2">
        <f t="shared" si="0"/>
        <v>-23.479999999999997</v>
      </c>
      <c r="D36" s="2">
        <f t="shared" si="1"/>
        <v>551.31039999999985</v>
      </c>
      <c r="E36">
        <v>7</v>
      </c>
      <c r="F36">
        <v>2.1</v>
      </c>
      <c r="G36">
        <v>0</v>
      </c>
    </row>
    <row r="37" spans="1:7" x14ac:dyDescent="0.3">
      <c r="A37">
        <v>30</v>
      </c>
      <c r="B37">
        <v>49</v>
      </c>
      <c r="C37" s="2">
        <f t="shared" si="0"/>
        <v>3.5200000000000031</v>
      </c>
      <c r="D37" s="2">
        <f t="shared" si="1"/>
        <v>12.390400000000023</v>
      </c>
      <c r="E37">
        <v>11</v>
      </c>
      <c r="F37">
        <v>13.8</v>
      </c>
      <c r="G37">
        <v>1</v>
      </c>
    </row>
    <row r="38" spans="1:7" x14ac:dyDescent="0.3">
      <c r="A38">
        <v>31</v>
      </c>
      <c r="B38">
        <v>48</v>
      </c>
      <c r="C38" s="2">
        <f t="shared" si="0"/>
        <v>2.5200000000000031</v>
      </c>
      <c r="D38" s="2">
        <f t="shared" si="1"/>
        <v>6.3504000000000156</v>
      </c>
      <c r="E38">
        <v>18</v>
      </c>
      <c r="F38">
        <v>8.1</v>
      </c>
      <c r="G38">
        <v>1</v>
      </c>
    </row>
    <row r="39" spans="1:7" x14ac:dyDescent="0.3">
      <c r="A39">
        <v>32</v>
      </c>
      <c r="B39">
        <v>45</v>
      </c>
      <c r="C39" s="2">
        <f t="shared" si="0"/>
        <v>-0.47999999999999687</v>
      </c>
      <c r="D39" s="2">
        <f t="shared" si="1"/>
        <v>0.230399999999997</v>
      </c>
      <c r="E39">
        <v>15</v>
      </c>
      <c r="F39">
        <v>14.5</v>
      </c>
      <c r="G39">
        <v>1</v>
      </c>
    </row>
    <row r="40" spans="1:7" x14ac:dyDescent="0.3">
      <c r="A40">
        <v>33</v>
      </c>
      <c r="B40">
        <v>66</v>
      </c>
      <c r="C40" s="2">
        <f t="shared" si="0"/>
        <v>20.520000000000003</v>
      </c>
      <c r="D40" s="2">
        <f t="shared" si="1"/>
        <v>421.07040000000012</v>
      </c>
      <c r="E40">
        <v>6</v>
      </c>
      <c r="F40">
        <v>6.2</v>
      </c>
      <c r="G40">
        <v>0</v>
      </c>
    </row>
    <row r="41" spans="1:7" x14ac:dyDescent="0.3">
      <c r="A41">
        <v>34</v>
      </c>
      <c r="B41">
        <v>42</v>
      </c>
      <c r="C41" s="2">
        <f t="shared" si="0"/>
        <v>-3.4799999999999969</v>
      </c>
      <c r="D41" s="2">
        <f t="shared" si="1"/>
        <v>12.110399999999979</v>
      </c>
      <c r="E41">
        <v>12</v>
      </c>
      <c r="F41">
        <v>12.6</v>
      </c>
      <c r="G41">
        <v>1</v>
      </c>
    </row>
    <row r="42" spans="1:7" x14ac:dyDescent="0.3">
      <c r="A42">
        <v>35</v>
      </c>
      <c r="B42">
        <v>22</v>
      </c>
      <c r="C42" s="2">
        <f t="shared" si="0"/>
        <v>-23.479999999999997</v>
      </c>
      <c r="D42" s="2">
        <f t="shared" si="1"/>
        <v>551.31039999999985</v>
      </c>
      <c r="E42">
        <v>13</v>
      </c>
      <c r="F42">
        <v>5.5</v>
      </c>
      <c r="G42">
        <v>1</v>
      </c>
    </row>
    <row r="43" spans="1:7" x14ac:dyDescent="0.3">
      <c r="A43">
        <v>36</v>
      </c>
      <c r="B43">
        <v>30</v>
      </c>
      <c r="C43" s="2">
        <f t="shared" si="0"/>
        <v>-15.479999999999997</v>
      </c>
      <c r="D43" s="2">
        <f t="shared" si="1"/>
        <v>239.6303999999999</v>
      </c>
      <c r="E43">
        <v>12</v>
      </c>
      <c r="F43">
        <v>9.6</v>
      </c>
      <c r="G43">
        <v>1</v>
      </c>
    </row>
    <row r="44" spans="1:7" x14ac:dyDescent="0.3">
      <c r="A44">
        <v>37</v>
      </c>
      <c r="B44">
        <v>66</v>
      </c>
      <c r="C44" s="2">
        <f t="shared" si="0"/>
        <v>20.520000000000003</v>
      </c>
      <c r="D44" s="2">
        <f t="shared" si="1"/>
        <v>421.07040000000012</v>
      </c>
      <c r="E44">
        <v>6</v>
      </c>
      <c r="F44">
        <v>5.0999999999999996</v>
      </c>
      <c r="G44">
        <v>0</v>
      </c>
    </row>
    <row r="45" spans="1:7" x14ac:dyDescent="0.3">
      <c r="A45">
        <v>38</v>
      </c>
      <c r="B45">
        <v>32</v>
      </c>
      <c r="C45" s="2">
        <f t="shared" si="0"/>
        <v>-13.479999999999997</v>
      </c>
      <c r="D45" s="2">
        <f t="shared" si="1"/>
        <v>181.71039999999991</v>
      </c>
      <c r="E45">
        <v>12</v>
      </c>
      <c r="F45">
        <v>11</v>
      </c>
      <c r="G45">
        <v>1</v>
      </c>
    </row>
    <row r="46" spans="1:7" x14ac:dyDescent="0.3">
      <c r="A46">
        <v>39</v>
      </c>
      <c r="B46">
        <v>62</v>
      </c>
      <c r="C46" s="2">
        <f t="shared" si="0"/>
        <v>16.520000000000003</v>
      </c>
      <c r="D46" s="2">
        <f t="shared" si="1"/>
        <v>272.9104000000001</v>
      </c>
      <c r="E46">
        <v>5</v>
      </c>
      <c r="F46">
        <v>5.4</v>
      </c>
      <c r="G46">
        <v>0</v>
      </c>
    </row>
    <row r="47" spans="1:7" x14ac:dyDescent="0.3">
      <c r="A47">
        <v>40</v>
      </c>
      <c r="B47">
        <v>59</v>
      </c>
      <c r="C47" s="2">
        <f t="shared" si="0"/>
        <v>13.520000000000003</v>
      </c>
      <c r="D47" s="2">
        <f t="shared" si="1"/>
        <v>182.79040000000009</v>
      </c>
      <c r="E47">
        <v>0</v>
      </c>
      <c r="F47">
        <v>1.9</v>
      </c>
      <c r="G47">
        <v>0</v>
      </c>
    </row>
    <row r="48" spans="1:7" x14ac:dyDescent="0.3">
      <c r="A48">
        <v>41</v>
      </c>
      <c r="B48">
        <v>58</v>
      </c>
      <c r="C48" s="2">
        <f t="shared" si="0"/>
        <v>12.520000000000003</v>
      </c>
      <c r="D48" s="2">
        <f t="shared" si="1"/>
        <v>156.75040000000007</v>
      </c>
      <c r="E48">
        <v>13</v>
      </c>
      <c r="F48">
        <v>15.8</v>
      </c>
      <c r="G48">
        <v>1</v>
      </c>
    </row>
    <row r="49" spans="1:7" x14ac:dyDescent="0.3">
      <c r="A49">
        <v>42</v>
      </c>
      <c r="B49">
        <v>72</v>
      </c>
      <c r="C49" s="2">
        <f t="shared" si="0"/>
        <v>26.520000000000003</v>
      </c>
      <c r="D49" s="2">
        <f t="shared" si="1"/>
        <v>703.31040000000019</v>
      </c>
      <c r="E49">
        <v>1</v>
      </c>
      <c r="F49">
        <v>4</v>
      </c>
      <c r="G49">
        <v>0</v>
      </c>
    </row>
    <row r="50" spans="1:7" x14ac:dyDescent="0.3">
      <c r="A50">
        <v>43</v>
      </c>
      <c r="B50">
        <v>45</v>
      </c>
      <c r="C50" s="2">
        <f t="shared" si="0"/>
        <v>-0.47999999999999687</v>
      </c>
      <c r="D50" s="2">
        <f t="shared" si="1"/>
        <v>0.230399999999997</v>
      </c>
      <c r="E50">
        <v>11</v>
      </c>
      <c r="F50">
        <v>15.1</v>
      </c>
      <c r="G50">
        <v>1</v>
      </c>
    </row>
    <row r="51" spans="1:7" x14ac:dyDescent="0.3">
      <c r="A51">
        <v>44</v>
      </c>
      <c r="B51">
        <v>40</v>
      </c>
      <c r="C51" s="2">
        <f t="shared" si="0"/>
        <v>-5.4799999999999969</v>
      </c>
      <c r="D51" s="2">
        <f t="shared" si="1"/>
        <v>30.030399999999965</v>
      </c>
      <c r="E51">
        <v>9</v>
      </c>
      <c r="F51">
        <v>9.1999999999999993</v>
      </c>
      <c r="G51">
        <v>1</v>
      </c>
    </row>
    <row r="52" spans="1:7" x14ac:dyDescent="0.3">
      <c r="A52">
        <v>45</v>
      </c>
      <c r="B52">
        <v>38</v>
      </c>
      <c r="C52" s="2">
        <f t="shared" si="0"/>
        <v>-7.4799999999999969</v>
      </c>
      <c r="D52" s="2">
        <f t="shared" si="1"/>
        <v>55.950399999999952</v>
      </c>
      <c r="E52">
        <v>10</v>
      </c>
      <c r="F52">
        <v>10.4</v>
      </c>
      <c r="G52">
        <v>1</v>
      </c>
    </row>
    <row r="53" spans="1:7" x14ac:dyDescent="0.3">
      <c r="A53">
        <v>46</v>
      </c>
      <c r="B53">
        <v>48</v>
      </c>
      <c r="C53" s="2">
        <f t="shared" si="0"/>
        <v>2.5200000000000031</v>
      </c>
      <c r="D53" s="2">
        <f t="shared" si="1"/>
        <v>6.3504000000000156</v>
      </c>
      <c r="E53">
        <v>9</v>
      </c>
      <c r="F53">
        <v>10.6</v>
      </c>
      <c r="G53">
        <v>1</v>
      </c>
    </row>
    <row r="54" spans="1:7" x14ac:dyDescent="0.3">
      <c r="A54">
        <v>47</v>
      </c>
      <c r="B54">
        <v>64</v>
      </c>
      <c r="C54" s="2">
        <f t="shared" si="0"/>
        <v>18.520000000000003</v>
      </c>
      <c r="D54" s="2">
        <f t="shared" si="1"/>
        <v>342.99040000000014</v>
      </c>
      <c r="E54">
        <v>12</v>
      </c>
      <c r="F54">
        <v>13.2</v>
      </c>
      <c r="G54">
        <v>0</v>
      </c>
    </row>
    <row r="55" spans="1:7" x14ac:dyDescent="0.3">
      <c r="A55">
        <v>48</v>
      </c>
      <c r="B55">
        <v>34</v>
      </c>
      <c r="C55" s="2">
        <f t="shared" si="0"/>
        <v>-11.479999999999997</v>
      </c>
      <c r="D55" s="2">
        <f t="shared" si="1"/>
        <v>131.79039999999992</v>
      </c>
      <c r="E55">
        <v>5</v>
      </c>
      <c r="F55">
        <v>7.2</v>
      </c>
      <c r="G55">
        <v>1</v>
      </c>
    </row>
    <row r="56" spans="1:7" x14ac:dyDescent="0.3">
      <c r="A56">
        <v>49</v>
      </c>
      <c r="B56">
        <v>57</v>
      </c>
      <c r="C56" s="2">
        <f t="shared" si="0"/>
        <v>11.520000000000003</v>
      </c>
      <c r="D56" s="2">
        <f t="shared" si="1"/>
        <v>132.71040000000008</v>
      </c>
      <c r="E56">
        <v>15</v>
      </c>
      <c r="F56">
        <v>12.4</v>
      </c>
      <c r="G56">
        <v>1</v>
      </c>
    </row>
    <row r="57" spans="1:7" x14ac:dyDescent="0.3">
      <c r="A57">
        <v>50</v>
      </c>
      <c r="B57">
        <v>46</v>
      </c>
      <c r="C57" s="2">
        <f t="shared" si="0"/>
        <v>0.52000000000000313</v>
      </c>
      <c r="D57" s="2">
        <f t="shared" si="1"/>
        <v>0.27040000000000325</v>
      </c>
      <c r="E57">
        <v>10</v>
      </c>
      <c r="F57">
        <v>16.2</v>
      </c>
      <c r="G57">
        <v>1</v>
      </c>
    </row>
    <row r="58" spans="1:7" x14ac:dyDescent="0.3">
      <c r="A58">
        <v>51</v>
      </c>
      <c r="B58">
        <v>69</v>
      </c>
      <c r="C58" s="2">
        <f t="shared" si="0"/>
        <v>23.520000000000003</v>
      </c>
      <c r="D58" s="2">
        <f t="shared" si="1"/>
        <v>553.19040000000018</v>
      </c>
      <c r="E58">
        <v>14</v>
      </c>
      <c r="F58">
        <v>5.4</v>
      </c>
      <c r="G58">
        <v>0</v>
      </c>
    </row>
    <row r="59" spans="1:7" x14ac:dyDescent="0.3">
      <c r="A59">
        <v>52</v>
      </c>
      <c r="B59">
        <v>52</v>
      </c>
      <c r="C59" s="2">
        <f t="shared" si="0"/>
        <v>6.5200000000000031</v>
      </c>
      <c r="D59" s="2">
        <f t="shared" si="1"/>
        <v>42.51040000000004</v>
      </c>
      <c r="E59">
        <v>7</v>
      </c>
      <c r="F59">
        <v>10.3</v>
      </c>
      <c r="G59">
        <v>1</v>
      </c>
    </row>
    <row r="60" spans="1:7" x14ac:dyDescent="0.3">
      <c r="A60">
        <v>53</v>
      </c>
      <c r="B60">
        <v>71</v>
      </c>
      <c r="C60" s="2">
        <f t="shared" si="0"/>
        <v>25.520000000000003</v>
      </c>
      <c r="D60" s="2">
        <f t="shared" si="1"/>
        <v>651.27040000000011</v>
      </c>
      <c r="E60">
        <v>7</v>
      </c>
      <c r="F60">
        <v>6.1</v>
      </c>
      <c r="G60">
        <v>0</v>
      </c>
    </row>
    <row r="61" spans="1:7" x14ac:dyDescent="0.3">
      <c r="A61">
        <v>54</v>
      </c>
      <c r="B61">
        <v>74</v>
      </c>
      <c r="C61" s="2">
        <f t="shared" si="0"/>
        <v>28.520000000000003</v>
      </c>
      <c r="D61" s="2">
        <f t="shared" si="1"/>
        <v>813.39040000000023</v>
      </c>
      <c r="E61">
        <v>10</v>
      </c>
      <c r="F61">
        <v>5.3</v>
      </c>
      <c r="G61">
        <v>0</v>
      </c>
    </row>
    <row r="62" spans="1:7" x14ac:dyDescent="0.3">
      <c r="A62">
        <v>55</v>
      </c>
      <c r="B62">
        <v>55</v>
      </c>
      <c r="C62" s="2">
        <f t="shared" si="0"/>
        <v>9.5200000000000031</v>
      </c>
      <c r="D62" s="2">
        <f t="shared" si="1"/>
        <v>90.630400000000066</v>
      </c>
      <c r="E62">
        <v>18</v>
      </c>
      <c r="F62">
        <v>8.5</v>
      </c>
      <c r="G62">
        <v>0</v>
      </c>
    </row>
    <row r="63" spans="1:7" x14ac:dyDescent="0.3">
      <c r="A63">
        <v>56</v>
      </c>
      <c r="B63">
        <v>50</v>
      </c>
      <c r="C63" s="2">
        <f t="shared" si="0"/>
        <v>4.5200000000000031</v>
      </c>
      <c r="D63" s="2">
        <f t="shared" si="1"/>
        <v>20.430400000000027</v>
      </c>
      <c r="E63">
        <v>15</v>
      </c>
      <c r="F63">
        <v>10.7</v>
      </c>
      <c r="G63">
        <v>1</v>
      </c>
    </row>
    <row r="64" spans="1:7" x14ac:dyDescent="0.3">
      <c r="A64">
        <v>57</v>
      </c>
      <c r="B64">
        <v>18</v>
      </c>
      <c r="C64" s="2">
        <f t="shared" si="0"/>
        <v>-27.479999999999997</v>
      </c>
      <c r="D64" s="2">
        <f t="shared" si="1"/>
        <v>755.15039999999988</v>
      </c>
      <c r="E64">
        <v>9</v>
      </c>
      <c r="F64">
        <v>1.7</v>
      </c>
      <c r="G64">
        <v>0</v>
      </c>
    </row>
    <row r="65" spans="1:7" x14ac:dyDescent="0.3">
      <c r="A65">
        <v>58</v>
      </c>
      <c r="B65">
        <v>37</v>
      </c>
      <c r="C65" s="2">
        <f t="shared" si="0"/>
        <v>-8.4799999999999969</v>
      </c>
      <c r="D65" s="2">
        <f t="shared" si="1"/>
        <v>71.910399999999953</v>
      </c>
      <c r="E65">
        <v>16</v>
      </c>
      <c r="F65">
        <v>13.8</v>
      </c>
      <c r="G65">
        <v>1</v>
      </c>
    </row>
    <row r="66" spans="1:7" x14ac:dyDescent="0.3">
      <c r="A66">
        <v>59</v>
      </c>
      <c r="B66">
        <v>29</v>
      </c>
      <c r="C66" s="2">
        <f t="shared" si="0"/>
        <v>-16.479999999999997</v>
      </c>
      <c r="D66" s="2">
        <f t="shared" si="1"/>
        <v>271.59039999999987</v>
      </c>
      <c r="E66">
        <v>3</v>
      </c>
      <c r="F66">
        <v>1</v>
      </c>
      <c r="G66">
        <v>0</v>
      </c>
    </row>
    <row r="67" spans="1:7" x14ac:dyDescent="0.3">
      <c r="A67">
        <v>60</v>
      </c>
      <c r="B67">
        <v>43</v>
      </c>
      <c r="C67" s="2">
        <f t="shared" si="0"/>
        <v>-2.4799999999999969</v>
      </c>
      <c r="D67" s="2">
        <f t="shared" si="1"/>
        <v>6.1503999999999843</v>
      </c>
      <c r="E67">
        <v>8</v>
      </c>
      <c r="F67">
        <v>12.6</v>
      </c>
      <c r="G67">
        <v>1</v>
      </c>
    </row>
    <row r="68" spans="1:7" x14ac:dyDescent="0.3">
      <c r="A68">
        <v>61</v>
      </c>
      <c r="B68">
        <v>52</v>
      </c>
      <c r="C68" s="2">
        <f t="shared" si="0"/>
        <v>6.5200000000000031</v>
      </c>
      <c r="D68" s="2">
        <f t="shared" si="1"/>
        <v>42.51040000000004</v>
      </c>
      <c r="E68">
        <v>12</v>
      </c>
      <c r="F68">
        <v>14.4</v>
      </c>
      <c r="G68">
        <v>1</v>
      </c>
    </row>
    <row r="69" spans="1:7" x14ac:dyDescent="0.3">
      <c r="A69">
        <v>62</v>
      </c>
      <c r="B69">
        <v>64</v>
      </c>
      <c r="C69" s="2">
        <f t="shared" si="0"/>
        <v>18.520000000000003</v>
      </c>
      <c r="D69" s="2">
        <f t="shared" si="1"/>
        <v>342.99040000000014</v>
      </c>
      <c r="E69">
        <v>1</v>
      </c>
      <c r="F69">
        <v>4.9000000000000004</v>
      </c>
      <c r="G69">
        <v>0</v>
      </c>
    </row>
    <row r="70" spans="1:7" x14ac:dyDescent="0.3">
      <c r="A70">
        <v>63</v>
      </c>
      <c r="B70">
        <v>33</v>
      </c>
      <c r="C70" s="2">
        <f t="shared" si="0"/>
        <v>-12.479999999999997</v>
      </c>
      <c r="D70" s="2">
        <f t="shared" si="1"/>
        <v>155.75039999999993</v>
      </c>
      <c r="E70">
        <v>6</v>
      </c>
      <c r="F70">
        <v>7.8</v>
      </c>
      <c r="G70">
        <v>1</v>
      </c>
    </row>
    <row r="71" spans="1:7" x14ac:dyDescent="0.3">
      <c r="A71">
        <v>64</v>
      </c>
      <c r="B71">
        <v>40</v>
      </c>
      <c r="C71" s="2">
        <f t="shared" si="0"/>
        <v>-5.4799999999999969</v>
      </c>
      <c r="D71" s="2">
        <f t="shared" si="1"/>
        <v>30.030399999999965</v>
      </c>
      <c r="E71">
        <v>15</v>
      </c>
      <c r="F71">
        <v>11</v>
      </c>
      <c r="G71">
        <v>1</v>
      </c>
    </row>
    <row r="72" spans="1:7" x14ac:dyDescent="0.3">
      <c r="A72">
        <v>65</v>
      </c>
      <c r="B72">
        <v>43</v>
      </c>
      <c r="C72" s="2">
        <f t="shared" si="0"/>
        <v>-2.4799999999999969</v>
      </c>
      <c r="D72" s="2">
        <f t="shared" si="1"/>
        <v>6.1503999999999843</v>
      </c>
      <c r="E72">
        <v>11</v>
      </c>
      <c r="F72">
        <v>12.3</v>
      </c>
      <c r="G72">
        <v>1</v>
      </c>
    </row>
    <row r="73" spans="1:7" x14ac:dyDescent="0.3">
      <c r="A73">
        <v>66</v>
      </c>
      <c r="B73">
        <v>50</v>
      </c>
      <c r="C73" s="2">
        <f t="shared" ref="C73:C107" si="2">B73-$B$3</f>
        <v>4.5200000000000031</v>
      </c>
      <c r="D73" s="2">
        <f t="shared" ref="D73:D107" si="3">C73^2</f>
        <v>20.430400000000027</v>
      </c>
      <c r="E73">
        <v>9</v>
      </c>
      <c r="F73">
        <v>9.6999999999999993</v>
      </c>
      <c r="G73">
        <v>0</v>
      </c>
    </row>
    <row r="74" spans="1:7" x14ac:dyDescent="0.3">
      <c r="A74">
        <v>67</v>
      </c>
      <c r="B74">
        <v>25</v>
      </c>
      <c r="C74" s="2">
        <f t="shared" si="2"/>
        <v>-20.479999999999997</v>
      </c>
      <c r="D74" s="2">
        <f t="shared" si="3"/>
        <v>419.43039999999985</v>
      </c>
      <c r="E74">
        <v>15</v>
      </c>
      <c r="F74">
        <v>6.4</v>
      </c>
      <c r="G74">
        <v>0</v>
      </c>
    </row>
    <row r="75" spans="1:7" x14ac:dyDescent="0.3">
      <c r="A75">
        <v>68</v>
      </c>
      <c r="B75">
        <v>48</v>
      </c>
      <c r="C75" s="2">
        <f t="shared" si="2"/>
        <v>2.5200000000000031</v>
      </c>
      <c r="D75" s="2">
        <f t="shared" si="3"/>
        <v>6.3504000000000156</v>
      </c>
      <c r="E75">
        <v>19</v>
      </c>
      <c r="F75">
        <v>11.1</v>
      </c>
      <c r="G75">
        <v>0</v>
      </c>
    </row>
    <row r="76" spans="1:7" x14ac:dyDescent="0.3">
      <c r="A76">
        <v>69</v>
      </c>
      <c r="B76">
        <v>17</v>
      </c>
      <c r="C76" s="2">
        <f t="shared" si="2"/>
        <v>-28.479999999999997</v>
      </c>
      <c r="D76" s="2">
        <f t="shared" si="3"/>
        <v>811.1103999999998</v>
      </c>
      <c r="E76">
        <v>10</v>
      </c>
      <c r="F76">
        <v>6.4</v>
      </c>
      <c r="G76">
        <v>0</v>
      </c>
    </row>
    <row r="77" spans="1:7" x14ac:dyDescent="0.3">
      <c r="A77">
        <v>70</v>
      </c>
      <c r="B77">
        <v>57</v>
      </c>
      <c r="C77" s="2">
        <f t="shared" si="2"/>
        <v>11.520000000000003</v>
      </c>
      <c r="D77" s="2">
        <f t="shared" si="3"/>
        <v>132.71040000000008</v>
      </c>
      <c r="E77">
        <v>14</v>
      </c>
      <c r="F77">
        <v>10.4</v>
      </c>
      <c r="G77">
        <v>1</v>
      </c>
    </row>
    <row r="78" spans="1:7" x14ac:dyDescent="0.3">
      <c r="A78">
        <v>71</v>
      </c>
      <c r="B78">
        <v>37</v>
      </c>
      <c r="C78" s="2">
        <f t="shared" si="2"/>
        <v>-8.4799999999999969</v>
      </c>
      <c r="D78" s="2">
        <f t="shared" si="3"/>
        <v>71.910399999999953</v>
      </c>
      <c r="E78">
        <v>6</v>
      </c>
      <c r="F78">
        <v>9.1999999999999993</v>
      </c>
      <c r="G78">
        <v>0</v>
      </c>
    </row>
    <row r="79" spans="1:7" x14ac:dyDescent="0.3">
      <c r="A79">
        <v>72</v>
      </c>
      <c r="B79">
        <v>72</v>
      </c>
      <c r="C79" s="2">
        <f t="shared" si="2"/>
        <v>26.520000000000003</v>
      </c>
      <c r="D79" s="2">
        <f t="shared" si="3"/>
        <v>703.31040000000019</v>
      </c>
      <c r="E79">
        <v>2</v>
      </c>
      <c r="F79">
        <v>0.3</v>
      </c>
      <c r="G79">
        <v>0</v>
      </c>
    </row>
    <row r="80" spans="1:7" x14ac:dyDescent="0.3">
      <c r="A80">
        <v>73</v>
      </c>
      <c r="B80">
        <v>44</v>
      </c>
      <c r="C80" s="2">
        <f t="shared" si="2"/>
        <v>-1.4799999999999969</v>
      </c>
      <c r="D80" s="2">
        <f t="shared" si="3"/>
        <v>2.1903999999999906</v>
      </c>
      <c r="E80">
        <v>8</v>
      </c>
      <c r="F80">
        <v>8.5</v>
      </c>
      <c r="G80">
        <v>1</v>
      </c>
    </row>
    <row r="81" spans="1:7" x14ac:dyDescent="0.3">
      <c r="A81">
        <v>74</v>
      </c>
      <c r="B81">
        <v>43</v>
      </c>
      <c r="C81" s="2">
        <f t="shared" si="2"/>
        <v>-2.4799999999999969</v>
      </c>
      <c r="D81" s="2">
        <f t="shared" si="3"/>
        <v>6.1503999999999843</v>
      </c>
      <c r="E81">
        <v>8</v>
      </c>
      <c r="F81">
        <v>7.4</v>
      </c>
      <c r="G81">
        <v>1</v>
      </c>
    </row>
    <row r="82" spans="1:7" x14ac:dyDescent="0.3">
      <c r="A82">
        <v>75</v>
      </c>
      <c r="B82">
        <v>49</v>
      </c>
      <c r="C82" s="2">
        <f t="shared" si="2"/>
        <v>3.5200000000000031</v>
      </c>
      <c r="D82" s="2">
        <f t="shared" si="3"/>
        <v>12.390400000000023</v>
      </c>
      <c r="E82">
        <v>17</v>
      </c>
      <c r="F82">
        <v>10.7</v>
      </c>
      <c r="G82">
        <v>1</v>
      </c>
    </row>
    <row r="83" spans="1:7" x14ac:dyDescent="0.3">
      <c r="A83">
        <v>76</v>
      </c>
      <c r="B83">
        <v>62</v>
      </c>
      <c r="C83" s="2">
        <f t="shared" si="2"/>
        <v>16.520000000000003</v>
      </c>
      <c r="D83" s="2">
        <f t="shared" si="3"/>
        <v>272.9104000000001</v>
      </c>
      <c r="E83">
        <v>4</v>
      </c>
      <c r="F83">
        <v>2.6</v>
      </c>
      <c r="G83">
        <v>0</v>
      </c>
    </row>
    <row r="84" spans="1:7" x14ac:dyDescent="0.3">
      <c r="A84">
        <v>77</v>
      </c>
      <c r="B84">
        <v>45</v>
      </c>
      <c r="C84" s="2">
        <f t="shared" si="2"/>
        <v>-0.47999999999999687</v>
      </c>
      <c r="D84" s="2">
        <f t="shared" si="3"/>
        <v>0.230399999999997</v>
      </c>
      <c r="E84">
        <v>16</v>
      </c>
      <c r="F84">
        <v>14.2</v>
      </c>
      <c r="G84">
        <v>1</v>
      </c>
    </row>
    <row r="85" spans="1:7" x14ac:dyDescent="0.3">
      <c r="A85">
        <v>78</v>
      </c>
      <c r="B85">
        <v>21</v>
      </c>
      <c r="C85" s="2">
        <f t="shared" si="2"/>
        <v>-24.479999999999997</v>
      </c>
      <c r="D85" s="2">
        <f t="shared" si="3"/>
        <v>599.27039999999988</v>
      </c>
      <c r="E85">
        <v>12</v>
      </c>
      <c r="F85">
        <v>5.6</v>
      </c>
      <c r="G85">
        <v>1</v>
      </c>
    </row>
    <row r="86" spans="1:7" x14ac:dyDescent="0.3">
      <c r="A86">
        <v>79</v>
      </c>
      <c r="B86">
        <v>23</v>
      </c>
      <c r="C86" s="2">
        <f t="shared" si="2"/>
        <v>-22.479999999999997</v>
      </c>
      <c r="D86" s="2">
        <f t="shared" si="3"/>
        <v>505.35039999999987</v>
      </c>
      <c r="E86">
        <v>12</v>
      </c>
      <c r="F86">
        <v>3.7</v>
      </c>
      <c r="G86">
        <v>0</v>
      </c>
    </row>
    <row r="87" spans="1:7" x14ac:dyDescent="0.3">
      <c r="A87">
        <v>80</v>
      </c>
      <c r="B87">
        <v>35</v>
      </c>
      <c r="C87" s="2">
        <f t="shared" si="2"/>
        <v>-10.479999999999997</v>
      </c>
      <c r="D87" s="2">
        <f t="shared" si="3"/>
        <v>109.83039999999994</v>
      </c>
      <c r="E87">
        <v>8</v>
      </c>
      <c r="F87">
        <v>9.4</v>
      </c>
      <c r="G87">
        <v>1</v>
      </c>
    </row>
    <row r="88" spans="1:7" x14ac:dyDescent="0.3">
      <c r="A88">
        <v>81</v>
      </c>
      <c r="B88">
        <v>48</v>
      </c>
      <c r="C88" s="2">
        <f t="shared" si="2"/>
        <v>2.5200000000000031</v>
      </c>
      <c r="D88" s="2">
        <f t="shared" si="3"/>
        <v>6.3504000000000156</v>
      </c>
      <c r="E88">
        <v>13</v>
      </c>
      <c r="F88">
        <v>12.4</v>
      </c>
      <c r="G88">
        <v>1</v>
      </c>
    </row>
    <row r="89" spans="1:7" x14ac:dyDescent="0.3">
      <c r="A89">
        <v>82</v>
      </c>
      <c r="B89">
        <v>48</v>
      </c>
      <c r="C89" s="2">
        <f t="shared" si="2"/>
        <v>2.5200000000000031</v>
      </c>
      <c r="D89" s="2">
        <f t="shared" si="3"/>
        <v>6.3504000000000156</v>
      </c>
      <c r="E89">
        <v>9</v>
      </c>
      <c r="F89">
        <v>15.1</v>
      </c>
      <c r="G89">
        <v>1</v>
      </c>
    </row>
    <row r="90" spans="1:7" x14ac:dyDescent="0.3">
      <c r="A90">
        <v>83</v>
      </c>
      <c r="B90">
        <v>28</v>
      </c>
      <c r="C90" s="2">
        <f t="shared" si="2"/>
        <v>-17.479999999999997</v>
      </c>
      <c r="D90" s="2">
        <f t="shared" si="3"/>
        <v>305.55039999999991</v>
      </c>
      <c r="E90">
        <v>2</v>
      </c>
      <c r="F90">
        <v>2.5</v>
      </c>
      <c r="G90">
        <v>0</v>
      </c>
    </row>
    <row r="91" spans="1:7" x14ac:dyDescent="0.3">
      <c r="A91">
        <v>84</v>
      </c>
      <c r="B91">
        <v>63</v>
      </c>
      <c r="C91" s="2">
        <f t="shared" si="2"/>
        <v>17.520000000000003</v>
      </c>
      <c r="D91" s="2">
        <f t="shared" si="3"/>
        <v>306.95040000000012</v>
      </c>
      <c r="E91">
        <v>5</v>
      </c>
      <c r="F91">
        <v>8.1</v>
      </c>
      <c r="G91">
        <v>0</v>
      </c>
    </row>
    <row r="92" spans="1:7" x14ac:dyDescent="0.3">
      <c r="A92">
        <v>85</v>
      </c>
      <c r="B92">
        <v>44</v>
      </c>
      <c r="C92" s="2">
        <f t="shared" si="2"/>
        <v>-1.4799999999999969</v>
      </c>
      <c r="D92" s="2">
        <f t="shared" si="3"/>
        <v>2.1903999999999906</v>
      </c>
      <c r="E92">
        <v>10</v>
      </c>
      <c r="F92">
        <v>15.8</v>
      </c>
      <c r="G92">
        <v>1</v>
      </c>
    </row>
    <row r="93" spans="1:7" x14ac:dyDescent="0.3">
      <c r="A93">
        <v>86</v>
      </c>
      <c r="B93">
        <v>48</v>
      </c>
      <c r="C93" s="2">
        <f t="shared" si="2"/>
        <v>2.5200000000000031</v>
      </c>
      <c r="D93" s="2">
        <f t="shared" si="3"/>
        <v>6.3504000000000156</v>
      </c>
      <c r="E93">
        <v>17</v>
      </c>
      <c r="F93">
        <v>12.6</v>
      </c>
      <c r="G93">
        <v>0</v>
      </c>
    </row>
    <row r="94" spans="1:7" x14ac:dyDescent="0.3">
      <c r="A94">
        <v>87</v>
      </c>
      <c r="B94">
        <v>40</v>
      </c>
      <c r="C94" s="2">
        <f t="shared" si="2"/>
        <v>-5.4799999999999969</v>
      </c>
      <c r="D94" s="2">
        <f t="shared" si="3"/>
        <v>30.030399999999965</v>
      </c>
      <c r="E94">
        <v>20</v>
      </c>
      <c r="F94">
        <v>8.1</v>
      </c>
      <c r="G94">
        <v>0</v>
      </c>
    </row>
    <row r="95" spans="1:7" x14ac:dyDescent="0.3">
      <c r="A95">
        <v>88</v>
      </c>
      <c r="B95">
        <v>72</v>
      </c>
      <c r="C95" s="2">
        <f t="shared" si="2"/>
        <v>26.520000000000003</v>
      </c>
      <c r="D95" s="2">
        <f t="shared" si="3"/>
        <v>703.31040000000019</v>
      </c>
      <c r="E95">
        <v>9</v>
      </c>
      <c r="F95">
        <v>6.7</v>
      </c>
      <c r="G95">
        <v>0</v>
      </c>
    </row>
    <row r="96" spans="1:7" x14ac:dyDescent="0.3">
      <c r="A96">
        <v>89</v>
      </c>
      <c r="B96">
        <v>63</v>
      </c>
      <c r="C96" s="2">
        <f t="shared" si="2"/>
        <v>17.520000000000003</v>
      </c>
      <c r="D96" s="2">
        <f t="shared" si="3"/>
        <v>306.95040000000012</v>
      </c>
      <c r="E96">
        <v>5</v>
      </c>
      <c r="F96">
        <v>4.5</v>
      </c>
      <c r="G96">
        <v>0</v>
      </c>
    </row>
    <row r="97" spans="1:7" x14ac:dyDescent="0.3">
      <c r="A97">
        <v>90</v>
      </c>
      <c r="B97">
        <v>28</v>
      </c>
      <c r="C97" s="2">
        <f t="shared" si="2"/>
        <v>-17.479999999999997</v>
      </c>
      <c r="D97" s="2">
        <f t="shared" si="3"/>
        <v>305.55039999999991</v>
      </c>
      <c r="E97">
        <v>10</v>
      </c>
      <c r="F97">
        <v>4.5999999999999996</v>
      </c>
      <c r="G97">
        <v>1</v>
      </c>
    </row>
    <row r="98" spans="1:7" x14ac:dyDescent="0.3">
      <c r="A98">
        <v>91</v>
      </c>
      <c r="B98">
        <v>16</v>
      </c>
      <c r="C98" s="2">
        <f t="shared" si="2"/>
        <v>-29.479999999999997</v>
      </c>
      <c r="D98" s="2">
        <f t="shared" si="3"/>
        <v>869.07039999999984</v>
      </c>
      <c r="E98">
        <v>1</v>
      </c>
      <c r="F98">
        <v>3.1</v>
      </c>
      <c r="G98">
        <v>0</v>
      </c>
    </row>
    <row r="99" spans="1:7" x14ac:dyDescent="0.3">
      <c r="A99">
        <v>92</v>
      </c>
      <c r="B99">
        <v>23</v>
      </c>
      <c r="C99" s="2">
        <f t="shared" si="2"/>
        <v>-22.479999999999997</v>
      </c>
      <c r="D99" s="2">
        <f t="shared" si="3"/>
        <v>505.35039999999987</v>
      </c>
      <c r="E99">
        <v>3</v>
      </c>
      <c r="F99">
        <v>5.7</v>
      </c>
      <c r="G99">
        <v>0</v>
      </c>
    </row>
    <row r="100" spans="1:7" x14ac:dyDescent="0.3">
      <c r="A100">
        <v>93</v>
      </c>
      <c r="B100">
        <v>64</v>
      </c>
      <c r="C100" s="2">
        <f t="shared" si="2"/>
        <v>18.520000000000003</v>
      </c>
      <c r="D100" s="2">
        <f t="shared" si="3"/>
        <v>342.99040000000014</v>
      </c>
      <c r="E100">
        <v>1</v>
      </c>
      <c r="F100">
        <v>5.5</v>
      </c>
      <c r="G100">
        <v>0</v>
      </c>
    </row>
    <row r="101" spans="1:7" x14ac:dyDescent="0.3">
      <c r="A101">
        <v>94</v>
      </c>
      <c r="B101">
        <v>32</v>
      </c>
      <c r="C101" s="2">
        <f t="shared" si="2"/>
        <v>-13.479999999999997</v>
      </c>
      <c r="D101" s="2">
        <f t="shared" si="3"/>
        <v>181.71039999999991</v>
      </c>
      <c r="E101">
        <v>16</v>
      </c>
      <c r="F101">
        <v>9.3000000000000007</v>
      </c>
      <c r="G101">
        <v>0</v>
      </c>
    </row>
    <row r="102" spans="1:7" x14ac:dyDescent="0.3">
      <c r="A102">
        <v>95</v>
      </c>
      <c r="B102">
        <v>41</v>
      </c>
      <c r="C102" s="2">
        <f t="shared" si="2"/>
        <v>-4.4799999999999969</v>
      </c>
      <c r="D102" s="2">
        <f t="shared" si="3"/>
        <v>20.070399999999971</v>
      </c>
      <c r="E102">
        <v>8</v>
      </c>
      <c r="F102">
        <v>12.1</v>
      </c>
      <c r="G102">
        <v>1</v>
      </c>
    </row>
    <row r="103" spans="1:7" x14ac:dyDescent="0.3">
      <c r="A103">
        <v>96</v>
      </c>
      <c r="B103">
        <v>55</v>
      </c>
      <c r="C103" s="2">
        <f t="shared" si="2"/>
        <v>9.5200000000000031</v>
      </c>
      <c r="D103" s="2">
        <f t="shared" si="3"/>
        <v>90.630400000000066</v>
      </c>
      <c r="E103">
        <v>14</v>
      </c>
      <c r="F103">
        <v>14.1</v>
      </c>
      <c r="G103">
        <v>1</v>
      </c>
    </row>
    <row r="104" spans="1:7" x14ac:dyDescent="0.3">
      <c r="A104">
        <v>97</v>
      </c>
      <c r="B104">
        <v>56</v>
      </c>
      <c r="C104" s="2">
        <f t="shared" si="2"/>
        <v>10.520000000000003</v>
      </c>
      <c r="D104" s="2">
        <f t="shared" si="3"/>
        <v>110.67040000000007</v>
      </c>
      <c r="E104">
        <v>3</v>
      </c>
      <c r="F104">
        <v>6.5</v>
      </c>
      <c r="G104">
        <v>0</v>
      </c>
    </row>
    <row r="105" spans="1:7" x14ac:dyDescent="0.3">
      <c r="A105">
        <v>98</v>
      </c>
      <c r="B105">
        <v>38</v>
      </c>
      <c r="C105" s="2">
        <f t="shared" si="2"/>
        <v>-7.4799999999999969</v>
      </c>
      <c r="D105" s="2">
        <f t="shared" si="3"/>
        <v>55.950399999999952</v>
      </c>
      <c r="E105">
        <v>19</v>
      </c>
      <c r="F105">
        <v>9</v>
      </c>
      <c r="G105">
        <v>0</v>
      </c>
    </row>
    <row r="106" spans="1:7" x14ac:dyDescent="0.3">
      <c r="A106">
        <v>99</v>
      </c>
      <c r="B106">
        <v>45</v>
      </c>
      <c r="C106" s="2">
        <f t="shared" si="2"/>
        <v>-0.47999999999999687</v>
      </c>
      <c r="D106" s="2">
        <f t="shared" si="3"/>
        <v>0.230399999999997</v>
      </c>
      <c r="E106">
        <v>17</v>
      </c>
      <c r="F106">
        <v>8.5</v>
      </c>
      <c r="G106">
        <v>0</v>
      </c>
    </row>
    <row r="107" spans="1:7" x14ac:dyDescent="0.3">
      <c r="A107">
        <v>100</v>
      </c>
      <c r="B107">
        <v>45</v>
      </c>
      <c r="C107" s="2">
        <f t="shared" si="2"/>
        <v>-0.47999999999999687</v>
      </c>
      <c r="D107" s="2">
        <f t="shared" si="3"/>
        <v>0.230399999999997</v>
      </c>
      <c r="E107">
        <v>10</v>
      </c>
      <c r="F107">
        <v>13.5</v>
      </c>
      <c r="G107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8282-61C0-4545-9DF2-9838BB34DEF7}">
  <dimension ref="A1:E106"/>
  <sheetViews>
    <sheetView workbookViewId="0">
      <selection activeCell="E11" sqref="E11"/>
    </sheetView>
  </sheetViews>
  <sheetFormatPr defaultRowHeight="15.6" x14ac:dyDescent="0.3"/>
  <cols>
    <col min="1" max="1" width="10.08203125" bestFit="1" customWidth="1"/>
  </cols>
  <sheetData>
    <row r="1" spans="1:5" x14ac:dyDescent="0.3">
      <c r="A1" t="s">
        <v>5</v>
      </c>
      <c r="B1">
        <f>MAX(B7:B106)</f>
        <v>74</v>
      </c>
      <c r="C1">
        <f t="shared" ref="C1:E1" si="0">MAX(C7:C106)</f>
        <v>20</v>
      </c>
      <c r="D1">
        <f t="shared" si="0"/>
        <v>16.2</v>
      </c>
      <c r="E1">
        <f t="shared" si="0"/>
        <v>1</v>
      </c>
    </row>
    <row r="2" spans="1:5" x14ac:dyDescent="0.3">
      <c r="A2" t="s">
        <v>6</v>
      </c>
      <c r="B2">
        <f>MIN(B7:B106)</f>
        <v>16</v>
      </c>
      <c r="C2">
        <f t="shared" ref="C2:E2" si="1">MIN(C7:C106)</f>
        <v>0</v>
      </c>
      <c r="D2">
        <f t="shared" si="1"/>
        <v>0.3</v>
      </c>
      <c r="E2">
        <f t="shared" si="1"/>
        <v>0</v>
      </c>
    </row>
    <row r="3" spans="1:5" x14ac:dyDescent="0.3">
      <c r="A3" t="s">
        <v>7</v>
      </c>
      <c r="B3">
        <f>AVERAGE(B7:B106)</f>
        <v>45.48</v>
      </c>
      <c r="C3">
        <f t="shared" ref="C3:E3" si="2">AVERAGE(C7:C106)</f>
        <v>9.5399999999999991</v>
      </c>
      <c r="D3">
        <f t="shared" si="2"/>
        <v>8.5580000000000016</v>
      </c>
      <c r="E3">
        <f t="shared" si="2"/>
        <v>0.5</v>
      </c>
    </row>
    <row r="4" spans="1:5" x14ac:dyDescent="0.3">
      <c r="A4" t="s">
        <v>8</v>
      </c>
      <c r="B4" s="1">
        <f>STDEV(B7:B106)</f>
        <v>15.218595748808642</v>
      </c>
      <c r="C4" s="1">
        <f t="shared" ref="C4:E4" si="3">STDEV(C7:C106)</f>
        <v>4.9592684374152842</v>
      </c>
      <c r="D4" s="1">
        <f t="shared" si="3"/>
        <v>3.9695349955389037</v>
      </c>
      <c r="E4" s="1">
        <f t="shared" si="3"/>
        <v>0.50251890762960605</v>
      </c>
    </row>
    <row r="6" spans="1:5" x14ac:dyDescent="0.3">
      <c r="A6" t="s">
        <v>4</v>
      </c>
      <c r="B6" t="s">
        <v>0</v>
      </c>
      <c r="C6" t="s">
        <v>1</v>
      </c>
      <c r="D6" t="s">
        <v>2</v>
      </c>
      <c r="E6" t="s">
        <v>3</v>
      </c>
    </row>
    <row r="7" spans="1:5" x14ac:dyDescent="0.3">
      <c r="A7">
        <v>1</v>
      </c>
      <c r="B7">
        <v>58</v>
      </c>
      <c r="C7">
        <v>9</v>
      </c>
      <c r="D7">
        <v>10</v>
      </c>
      <c r="E7">
        <v>1</v>
      </c>
    </row>
    <row r="8" spans="1:5" x14ac:dyDescent="0.3">
      <c r="A8">
        <v>2</v>
      </c>
      <c r="B8">
        <v>30</v>
      </c>
      <c r="C8">
        <v>6</v>
      </c>
      <c r="D8">
        <v>4.8</v>
      </c>
      <c r="E8">
        <v>0</v>
      </c>
    </row>
    <row r="9" spans="1:5" x14ac:dyDescent="0.3">
      <c r="A9">
        <v>3</v>
      </c>
      <c r="B9">
        <v>37</v>
      </c>
      <c r="C9">
        <v>12</v>
      </c>
      <c r="D9">
        <v>12.8</v>
      </c>
      <c r="E9">
        <v>1</v>
      </c>
    </row>
    <row r="10" spans="1:5" x14ac:dyDescent="0.3">
      <c r="A10">
        <v>4</v>
      </c>
      <c r="B10">
        <v>70</v>
      </c>
      <c r="C10">
        <v>12</v>
      </c>
      <c r="D10">
        <v>5.0999999999999996</v>
      </c>
      <c r="E10">
        <v>0</v>
      </c>
    </row>
    <row r="11" spans="1:5" x14ac:dyDescent="0.3">
      <c r="A11">
        <v>5</v>
      </c>
      <c r="B11">
        <v>40</v>
      </c>
      <c r="C11">
        <v>5</v>
      </c>
      <c r="D11">
        <v>5.3</v>
      </c>
      <c r="E11">
        <v>0</v>
      </c>
    </row>
    <row r="12" spans="1:5" x14ac:dyDescent="0.3">
      <c r="A12">
        <v>6</v>
      </c>
      <c r="B12">
        <v>27</v>
      </c>
      <c r="C12">
        <v>7</v>
      </c>
      <c r="D12">
        <v>6.2</v>
      </c>
      <c r="E12">
        <v>0</v>
      </c>
    </row>
    <row r="13" spans="1:5" x14ac:dyDescent="0.3">
      <c r="A13">
        <v>7</v>
      </c>
      <c r="B13">
        <v>39</v>
      </c>
      <c r="C13">
        <v>13</v>
      </c>
      <c r="D13">
        <v>11.7</v>
      </c>
      <c r="E13">
        <v>1</v>
      </c>
    </row>
    <row r="14" spans="1:5" x14ac:dyDescent="0.3">
      <c r="A14">
        <v>8</v>
      </c>
      <c r="B14">
        <v>52</v>
      </c>
      <c r="C14">
        <v>6</v>
      </c>
      <c r="D14">
        <v>5.7</v>
      </c>
      <c r="E14">
        <v>1</v>
      </c>
    </row>
    <row r="15" spans="1:5" x14ac:dyDescent="0.3">
      <c r="A15">
        <v>9</v>
      </c>
      <c r="B15">
        <v>61</v>
      </c>
      <c r="C15">
        <v>8</v>
      </c>
      <c r="D15">
        <v>10.8</v>
      </c>
      <c r="E15">
        <v>1</v>
      </c>
    </row>
    <row r="16" spans="1:5" x14ac:dyDescent="0.3">
      <c r="A16">
        <v>10</v>
      </c>
      <c r="B16">
        <v>44</v>
      </c>
      <c r="C16">
        <v>14</v>
      </c>
      <c r="D16">
        <v>15.2</v>
      </c>
      <c r="E16">
        <v>1</v>
      </c>
    </row>
    <row r="17" spans="1:5" x14ac:dyDescent="0.3">
      <c r="A17">
        <v>11</v>
      </c>
      <c r="B17">
        <v>62</v>
      </c>
      <c r="C17">
        <v>17</v>
      </c>
      <c r="D17">
        <v>6.2</v>
      </c>
      <c r="E17">
        <v>0</v>
      </c>
    </row>
    <row r="18" spans="1:5" x14ac:dyDescent="0.3">
      <c r="A18">
        <v>12</v>
      </c>
      <c r="B18">
        <v>18</v>
      </c>
      <c r="C18">
        <v>5</v>
      </c>
      <c r="D18">
        <v>4.9000000000000004</v>
      </c>
      <c r="E18">
        <v>0</v>
      </c>
    </row>
    <row r="19" spans="1:5" x14ac:dyDescent="0.3">
      <c r="A19">
        <v>13</v>
      </c>
      <c r="B19">
        <v>16</v>
      </c>
      <c r="C19">
        <v>0</v>
      </c>
      <c r="D19">
        <v>2.9</v>
      </c>
      <c r="E19">
        <v>0</v>
      </c>
    </row>
    <row r="20" spans="1:5" x14ac:dyDescent="0.3">
      <c r="A20">
        <v>14</v>
      </c>
      <c r="B20">
        <v>18</v>
      </c>
      <c r="C20">
        <v>12</v>
      </c>
      <c r="D20">
        <v>4.5999999999999996</v>
      </c>
      <c r="E20">
        <v>0</v>
      </c>
    </row>
    <row r="21" spans="1:5" x14ac:dyDescent="0.3">
      <c r="A21">
        <v>15</v>
      </c>
      <c r="B21">
        <v>71</v>
      </c>
      <c r="C21">
        <v>2</v>
      </c>
      <c r="D21">
        <v>5</v>
      </c>
      <c r="E21">
        <v>0</v>
      </c>
    </row>
    <row r="22" spans="1:5" x14ac:dyDescent="0.3">
      <c r="A22">
        <v>16</v>
      </c>
      <c r="B22">
        <v>60</v>
      </c>
      <c r="C22">
        <v>8</v>
      </c>
      <c r="D22">
        <v>11</v>
      </c>
      <c r="E22">
        <v>1</v>
      </c>
    </row>
    <row r="23" spans="1:5" x14ac:dyDescent="0.3">
      <c r="A23">
        <v>17</v>
      </c>
      <c r="B23">
        <v>46</v>
      </c>
      <c r="C23">
        <v>9</v>
      </c>
      <c r="D23">
        <v>10.4</v>
      </c>
      <c r="E23">
        <v>1</v>
      </c>
    </row>
    <row r="24" spans="1:5" x14ac:dyDescent="0.3">
      <c r="A24">
        <v>18</v>
      </c>
      <c r="B24">
        <v>58</v>
      </c>
      <c r="C24">
        <v>9</v>
      </c>
      <c r="D24">
        <v>13.9</v>
      </c>
      <c r="E24">
        <v>1</v>
      </c>
    </row>
    <row r="25" spans="1:5" x14ac:dyDescent="0.3">
      <c r="A25">
        <v>19</v>
      </c>
      <c r="B25">
        <v>48</v>
      </c>
      <c r="C25">
        <v>5</v>
      </c>
      <c r="D25">
        <v>9.1</v>
      </c>
      <c r="E25">
        <v>0</v>
      </c>
    </row>
    <row r="26" spans="1:5" x14ac:dyDescent="0.3">
      <c r="A26">
        <v>20</v>
      </c>
      <c r="B26">
        <v>46</v>
      </c>
      <c r="C26">
        <v>6</v>
      </c>
      <c r="D26">
        <v>10.3</v>
      </c>
      <c r="E26">
        <v>0</v>
      </c>
    </row>
    <row r="27" spans="1:5" x14ac:dyDescent="0.3">
      <c r="A27">
        <v>21</v>
      </c>
      <c r="B27">
        <v>47</v>
      </c>
      <c r="C27">
        <v>10</v>
      </c>
      <c r="D27">
        <v>10.8</v>
      </c>
      <c r="E27">
        <v>1</v>
      </c>
    </row>
    <row r="28" spans="1:5" x14ac:dyDescent="0.3">
      <c r="A28">
        <v>22</v>
      </c>
      <c r="B28">
        <v>36</v>
      </c>
      <c r="C28">
        <v>18</v>
      </c>
      <c r="D28">
        <v>9.5</v>
      </c>
      <c r="E28">
        <v>0</v>
      </c>
    </row>
    <row r="29" spans="1:5" x14ac:dyDescent="0.3">
      <c r="A29">
        <v>23</v>
      </c>
      <c r="B29">
        <v>34</v>
      </c>
      <c r="C29">
        <v>8</v>
      </c>
      <c r="D29">
        <v>6.7</v>
      </c>
      <c r="E29">
        <v>1</v>
      </c>
    </row>
    <row r="30" spans="1:5" x14ac:dyDescent="0.3">
      <c r="A30">
        <v>24</v>
      </c>
      <c r="B30">
        <v>64</v>
      </c>
      <c r="C30">
        <v>12</v>
      </c>
      <c r="D30">
        <v>9.9</v>
      </c>
      <c r="E30">
        <v>1</v>
      </c>
    </row>
    <row r="31" spans="1:5" x14ac:dyDescent="0.3">
      <c r="A31">
        <v>25</v>
      </c>
      <c r="B31">
        <v>63</v>
      </c>
      <c r="C31">
        <v>3</v>
      </c>
      <c r="D31">
        <v>3.2</v>
      </c>
      <c r="E31">
        <v>0</v>
      </c>
    </row>
    <row r="32" spans="1:5" x14ac:dyDescent="0.3">
      <c r="A32">
        <v>26</v>
      </c>
      <c r="B32">
        <v>41</v>
      </c>
      <c r="C32">
        <v>15</v>
      </c>
      <c r="D32">
        <v>13.3</v>
      </c>
      <c r="E32">
        <v>1</v>
      </c>
    </row>
    <row r="33" spans="1:5" x14ac:dyDescent="0.3">
      <c r="A33">
        <v>27</v>
      </c>
      <c r="B33">
        <v>25</v>
      </c>
      <c r="C33">
        <v>2</v>
      </c>
      <c r="D33">
        <v>1.9</v>
      </c>
      <c r="E33">
        <v>0</v>
      </c>
    </row>
    <row r="34" spans="1:5" x14ac:dyDescent="0.3">
      <c r="A34">
        <v>28</v>
      </c>
      <c r="B34">
        <v>37</v>
      </c>
      <c r="C34">
        <v>5</v>
      </c>
      <c r="D34">
        <v>5.6</v>
      </c>
      <c r="E34">
        <v>0</v>
      </c>
    </row>
    <row r="35" spans="1:5" x14ac:dyDescent="0.3">
      <c r="A35">
        <v>29</v>
      </c>
      <c r="B35">
        <v>22</v>
      </c>
      <c r="C35">
        <v>7</v>
      </c>
      <c r="D35">
        <v>2.1</v>
      </c>
      <c r="E35">
        <v>0</v>
      </c>
    </row>
    <row r="36" spans="1:5" x14ac:dyDescent="0.3">
      <c r="A36">
        <v>30</v>
      </c>
      <c r="B36">
        <v>49</v>
      </c>
      <c r="C36">
        <v>11</v>
      </c>
      <c r="D36">
        <v>13.8</v>
      </c>
      <c r="E36">
        <v>1</v>
      </c>
    </row>
    <row r="37" spans="1:5" x14ac:dyDescent="0.3">
      <c r="A37">
        <v>31</v>
      </c>
      <c r="B37">
        <v>48</v>
      </c>
      <c r="C37">
        <v>18</v>
      </c>
      <c r="D37">
        <v>8.1</v>
      </c>
      <c r="E37">
        <v>1</v>
      </c>
    </row>
    <row r="38" spans="1:5" x14ac:dyDescent="0.3">
      <c r="A38">
        <v>32</v>
      </c>
      <c r="B38">
        <v>45</v>
      </c>
      <c r="C38">
        <v>15</v>
      </c>
      <c r="D38">
        <v>14.5</v>
      </c>
      <c r="E38">
        <v>1</v>
      </c>
    </row>
    <row r="39" spans="1:5" x14ac:dyDescent="0.3">
      <c r="A39">
        <v>33</v>
      </c>
      <c r="B39">
        <v>66</v>
      </c>
      <c r="C39">
        <v>6</v>
      </c>
      <c r="D39">
        <v>6.2</v>
      </c>
      <c r="E39">
        <v>0</v>
      </c>
    </row>
    <row r="40" spans="1:5" x14ac:dyDescent="0.3">
      <c r="A40">
        <v>34</v>
      </c>
      <c r="B40">
        <v>42</v>
      </c>
      <c r="C40">
        <v>12</v>
      </c>
      <c r="D40">
        <v>12.6</v>
      </c>
      <c r="E40">
        <v>1</v>
      </c>
    </row>
    <row r="41" spans="1:5" x14ac:dyDescent="0.3">
      <c r="A41">
        <v>35</v>
      </c>
      <c r="B41">
        <v>22</v>
      </c>
      <c r="C41">
        <v>13</v>
      </c>
      <c r="D41">
        <v>5.5</v>
      </c>
      <c r="E41">
        <v>1</v>
      </c>
    </row>
    <row r="42" spans="1:5" x14ac:dyDescent="0.3">
      <c r="A42">
        <v>36</v>
      </c>
      <c r="B42">
        <v>30</v>
      </c>
      <c r="C42">
        <v>12</v>
      </c>
      <c r="D42">
        <v>9.6</v>
      </c>
      <c r="E42">
        <v>1</v>
      </c>
    </row>
    <row r="43" spans="1:5" x14ac:dyDescent="0.3">
      <c r="A43">
        <v>37</v>
      </c>
      <c r="B43">
        <v>66</v>
      </c>
      <c r="C43">
        <v>6</v>
      </c>
      <c r="D43">
        <v>5.0999999999999996</v>
      </c>
      <c r="E43">
        <v>0</v>
      </c>
    </row>
    <row r="44" spans="1:5" x14ac:dyDescent="0.3">
      <c r="A44">
        <v>38</v>
      </c>
      <c r="B44">
        <v>32</v>
      </c>
      <c r="C44">
        <v>12</v>
      </c>
      <c r="D44">
        <v>11</v>
      </c>
      <c r="E44">
        <v>1</v>
      </c>
    </row>
    <row r="45" spans="1:5" x14ac:dyDescent="0.3">
      <c r="A45">
        <v>39</v>
      </c>
      <c r="B45">
        <v>62</v>
      </c>
      <c r="C45">
        <v>5</v>
      </c>
      <c r="D45">
        <v>5.4</v>
      </c>
      <c r="E45">
        <v>0</v>
      </c>
    </row>
    <row r="46" spans="1:5" x14ac:dyDescent="0.3">
      <c r="A46">
        <v>40</v>
      </c>
      <c r="B46">
        <v>59</v>
      </c>
      <c r="C46">
        <v>0</v>
      </c>
      <c r="D46">
        <v>1.9</v>
      </c>
      <c r="E46">
        <v>0</v>
      </c>
    </row>
    <row r="47" spans="1:5" x14ac:dyDescent="0.3">
      <c r="A47">
        <v>41</v>
      </c>
      <c r="B47">
        <v>58</v>
      </c>
      <c r="C47">
        <v>13</v>
      </c>
      <c r="D47">
        <v>15.8</v>
      </c>
      <c r="E47">
        <v>1</v>
      </c>
    </row>
    <row r="48" spans="1:5" x14ac:dyDescent="0.3">
      <c r="A48">
        <v>42</v>
      </c>
      <c r="B48">
        <v>72</v>
      </c>
      <c r="C48">
        <v>1</v>
      </c>
      <c r="D48">
        <v>4</v>
      </c>
      <c r="E48">
        <v>0</v>
      </c>
    </row>
    <row r="49" spans="1:5" x14ac:dyDescent="0.3">
      <c r="A49">
        <v>43</v>
      </c>
      <c r="B49">
        <v>45</v>
      </c>
      <c r="C49">
        <v>11</v>
      </c>
      <c r="D49">
        <v>15.1</v>
      </c>
      <c r="E49">
        <v>1</v>
      </c>
    </row>
    <row r="50" spans="1:5" x14ac:dyDescent="0.3">
      <c r="A50">
        <v>44</v>
      </c>
      <c r="B50">
        <v>40</v>
      </c>
      <c r="C50">
        <v>9</v>
      </c>
      <c r="D50">
        <v>9.1999999999999993</v>
      </c>
      <c r="E50">
        <v>1</v>
      </c>
    </row>
    <row r="51" spans="1:5" x14ac:dyDescent="0.3">
      <c r="A51">
        <v>45</v>
      </c>
      <c r="B51">
        <v>38</v>
      </c>
      <c r="C51">
        <v>10</v>
      </c>
      <c r="D51">
        <v>10.4</v>
      </c>
      <c r="E51">
        <v>1</v>
      </c>
    </row>
    <row r="52" spans="1:5" x14ac:dyDescent="0.3">
      <c r="A52">
        <v>46</v>
      </c>
      <c r="B52">
        <v>48</v>
      </c>
      <c r="C52">
        <v>9</v>
      </c>
      <c r="D52">
        <v>10.6</v>
      </c>
      <c r="E52">
        <v>1</v>
      </c>
    </row>
    <row r="53" spans="1:5" x14ac:dyDescent="0.3">
      <c r="A53">
        <v>47</v>
      </c>
      <c r="B53">
        <v>64</v>
      </c>
      <c r="C53">
        <v>12</v>
      </c>
      <c r="D53">
        <v>13.2</v>
      </c>
      <c r="E53">
        <v>0</v>
      </c>
    </row>
    <row r="54" spans="1:5" x14ac:dyDescent="0.3">
      <c r="A54">
        <v>48</v>
      </c>
      <c r="B54">
        <v>34</v>
      </c>
      <c r="C54">
        <v>5</v>
      </c>
      <c r="D54">
        <v>7.2</v>
      </c>
      <c r="E54">
        <v>1</v>
      </c>
    </row>
    <row r="55" spans="1:5" x14ac:dyDescent="0.3">
      <c r="A55">
        <v>49</v>
      </c>
      <c r="B55">
        <v>57</v>
      </c>
      <c r="C55">
        <v>15</v>
      </c>
      <c r="D55">
        <v>12.4</v>
      </c>
      <c r="E55">
        <v>1</v>
      </c>
    </row>
    <row r="56" spans="1:5" x14ac:dyDescent="0.3">
      <c r="A56">
        <v>50</v>
      </c>
      <c r="B56">
        <v>46</v>
      </c>
      <c r="C56">
        <v>10</v>
      </c>
      <c r="D56">
        <v>16.2</v>
      </c>
      <c r="E56">
        <v>1</v>
      </c>
    </row>
    <row r="57" spans="1:5" x14ac:dyDescent="0.3">
      <c r="A57">
        <v>51</v>
      </c>
      <c r="B57">
        <v>69</v>
      </c>
      <c r="C57">
        <v>14</v>
      </c>
      <c r="D57">
        <v>5.4</v>
      </c>
      <c r="E57">
        <v>0</v>
      </c>
    </row>
    <row r="58" spans="1:5" x14ac:dyDescent="0.3">
      <c r="A58">
        <v>52</v>
      </c>
      <c r="B58">
        <v>52</v>
      </c>
      <c r="C58">
        <v>7</v>
      </c>
      <c r="D58">
        <v>10.3</v>
      </c>
      <c r="E58">
        <v>1</v>
      </c>
    </row>
    <row r="59" spans="1:5" x14ac:dyDescent="0.3">
      <c r="A59">
        <v>53</v>
      </c>
      <c r="B59">
        <v>71</v>
      </c>
      <c r="C59">
        <v>7</v>
      </c>
      <c r="D59">
        <v>6.1</v>
      </c>
      <c r="E59">
        <v>0</v>
      </c>
    </row>
    <row r="60" spans="1:5" x14ac:dyDescent="0.3">
      <c r="A60">
        <v>54</v>
      </c>
      <c r="B60">
        <v>74</v>
      </c>
      <c r="C60">
        <v>10</v>
      </c>
      <c r="D60">
        <v>5.3</v>
      </c>
      <c r="E60">
        <v>0</v>
      </c>
    </row>
    <row r="61" spans="1:5" x14ac:dyDescent="0.3">
      <c r="A61">
        <v>55</v>
      </c>
      <c r="B61">
        <v>55</v>
      </c>
      <c r="C61">
        <v>18</v>
      </c>
      <c r="D61">
        <v>8.5</v>
      </c>
      <c r="E61">
        <v>0</v>
      </c>
    </row>
    <row r="62" spans="1:5" x14ac:dyDescent="0.3">
      <c r="A62">
        <v>56</v>
      </c>
      <c r="B62">
        <v>50</v>
      </c>
      <c r="C62">
        <v>15</v>
      </c>
      <c r="D62">
        <v>10.7</v>
      </c>
      <c r="E62">
        <v>1</v>
      </c>
    </row>
    <row r="63" spans="1:5" x14ac:dyDescent="0.3">
      <c r="A63">
        <v>57</v>
      </c>
      <c r="B63">
        <v>18</v>
      </c>
      <c r="C63">
        <v>9</v>
      </c>
      <c r="D63">
        <v>1.7</v>
      </c>
      <c r="E63">
        <v>0</v>
      </c>
    </row>
    <row r="64" spans="1:5" x14ac:dyDescent="0.3">
      <c r="A64">
        <v>58</v>
      </c>
      <c r="B64">
        <v>37</v>
      </c>
      <c r="C64">
        <v>16</v>
      </c>
      <c r="D64">
        <v>13.8</v>
      </c>
      <c r="E64">
        <v>1</v>
      </c>
    </row>
    <row r="65" spans="1:5" x14ac:dyDescent="0.3">
      <c r="A65">
        <v>59</v>
      </c>
      <c r="B65">
        <v>29</v>
      </c>
      <c r="C65">
        <v>3</v>
      </c>
      <c r="D65">
        <v>1</v>
      </c>
      <c r="E65">
        <v>0</v>
      </c>
    </row>
    <row r="66" spans="1:5" x14ac:dyDescent="0.3">
      <c r="A66">
        <v>60</v>
      </c>
      <c r="B66">
        <v>43</v>
      </c>
      <c r="C66">
        <v>8</v>
      </c>
      <c r="D66">
        <v>12.6</v>
      </c>
      <c r="E66">
        <v>1</v>
      </c>
    </row>
    <row r="67" spans="1:5" x14ac:dyDescent="0.3">
      <c r="A67">
        <v>61</v>
      </c>
      <c r="B67">
        <v>52</v>
      </c>
      <c r="C67">
        <v>12</v>
      </c>
      <c r="D67">
        <v>14.4</v>
      </c>
      <c r="E67">
        <v>1</v>
      </c>
    </row>
    <row r="68" spans="1:5" x14ac:dyDescent="0.3">
      <c r="A68">
        <v>62</v>
      </c>
      <c r="B68">
        <v>64</v>
      </c>
      <c r="C68">
        <v>1</v>
      </c>
      <c r="D68">
        <v>4.9000000000000004</v>
      </c>
      <c r="E68">
        <v>0</v>
      </c>
    </row>
    <row r="69" spans="1:5" x14ac:dyDescent="0.3">
      <c r="A69">
        <v>63</v>
      </c>
      <c r="B69">
        <v>33</v>
      </c>
      <c r="C69">
        <v>6</v>
      </c>
      <c r="D69">
        <v>7.8</v>
      </c>
      <c r="E69">
        <v>1</v>
      </c>
    </row>
    <row r="70" spans="1:5" x14ac:dyDescent="0.3">
      <c r="A70">
        <v>64</v>
      </c>
      <c r="B70">
        <v>40</v>
      </c>
      <c r="C70">
        <v>15</v>
      </c>
      <c r="D70">
        <v>11</v>
      </c>
      <c r="E70">
        <v>1</v>
      </c>
    </row>
    <row r="71" spans="1:5" x14ac:dyDescent="0.3">
      <c r="A71">
        <v>65</v>
      </c>
      <c r="B71">
        <v>43</v>
      </c>
      <c r="C71">
        <v>11</v>
      </c>
      <c r="D71">
        <v>12.3</v>
      </c>
      <c r="E71">
        <v>1</v>
      </c>
    </row>
    <row r="72" spans="1:5" x14ac:dyDescent="0.3">
      <c r="A72">
        <v>66</v>
      </c>
      <c r="B72">
        <v>50</v>
      </c>
      <c r="C72">
        <v>9</v>
      </c>
      <c r="D72">
        <v>9.6999999999999993</v>
      </c>
      <c r="E72">
        <v>0</v>
      </c>
    </row>
    <row r="73" spans="1:5" x14ac:dyDescent="0.3">
      <c r="A73">
        <v>67</v>
      </c>
      <c r="B73">
        <v>25</v>
      </c>
      <c r="C73">
        <v>15</v>
      </c>
      <c r="D73">
        <v>6.4</v>
      </c>
      <c r="E73">
        <v>0</v>
      </c>
    </row>
    <row r="74" spans="1:5" x14ac:dyDescent="0.3">
      <c r="A74">
        <v>68</v>
      </c>
      <c r="B74">
        <v>48</v>
      </c>
      <c r="C74">
        <v>19</v>
      </c>
      <c r="D74">
        <v>11.1</v>
      </c>
      <c r="E74">
        <v>0</v>
      </c>
    </row>
    <row r="75" spans="1:5" x14ac:dyDescent="0.3">
      <c r="A75">
        <v>69</v>
      </c>
      <c r="B75">
        <v>17</v>
      </c>
      <c r="C75">
        <v>10</v>
      </c>
      <c r="D75">
        <v>6.4</v>
      </c>
      <c r="E75">
        <v>0</v>
      </c>
    </row>
    <row r="76" spans="1:5" x14ac:dyDescent="0.3">
      <c r="A76">
        <v>70</v>
      </c>
      <c r="B76">
        <v>57</v>
      </c>
      <c r="C76">
        <v>14</v>
      </c>
      <c r="D76">
        <v>10.4</v>
      </c>
      <c r="E76">
        <v>1</v>
      </c>
    </row>
    <row r="77" spans="1:5" x14ac:dyDescent="0.3">
      <c r="A77">
        <v>71</v>
      </c>
      <c r="B77">
        <v>37</v>
      </c>
      <c r="C77">
        <v>6</v>
      </c>
      <c r="D77">
        <v>9.1999999999999993</v>
      </c>
      <c r="E77">
        <v>0</v>
      </c>
    </row>
    <row r="78" spans="1:5" x14ac:dyDescent="0.3">
      <c r="A78">
        <v>72</v>
      </c>
      <c r="B78">
        <v>72</v>
      </c>
      <c r="C78">
        <v>2</v>
      </c>
      <c r="D78">
        <v>0.3</v>
      </c>
      <c r="E78">
        <v>0</v>
      </c>
    </row>
    <row r="79" spans="1:5" x14ac:dyDescent="0.3">
      <c r="A79">
        <v>73</v>
      </c>
      <c r="B79">
        <v>44</v>
      </c>
      <c r="C79">
        <v>8</v>
      </c>
      <c r="D79">
        <v>8.5</v>
      </c>
      <c r="E79">
        <v>1</v>
      </c>
    </row>
    <row r="80" spans="1:5" x14ac:dyDescent="0.3">
      <c r="A80">
        <v>74</v>
      </c>
      <c r="B80">
        <v>43</v>
      </c>
      <c r="C80">
        <v>8</v>
      </c>
      <c r="D80">
        <v>7.4</v>
      </c>
      <c r="E80">
        <v>1</v>
      </c>
    </row>
    <row r="81" spans="1:5" x14ac:dyDescent="0.3">
      <c r="A81">
        <v>75</v>
      </c>
      <c r="B81">
        <v>49</v>
      </c>
      <c r="C81">
        <v>17</v>
      </c>
      <c r="D81">
        <v>10.7</v>
      </c>
      <c r="E81">
        <v>1</v>
      </c>
    </row>
    <row r="82" spans="1:5" x14ac:dyDescent="0.3">
      <c r="A82">
        <v>76</v>
      </c>
      <c r="B82">
        <v>62</v>
      </c>
      <c r="C82">
        <v>4</v>
      </c>
      <c r="D82">
        <v>2.6</v>
      </c>
      <c r="E82">
        <v>0</v>
      </c>
    </row>
    <row r="83" spans="1:5" x14ac:dyDescent="0.3">
      <c r="A83">
        <v>77</v>
      </c>
      <c r="B83">
        <v>45</v>
      </c>
      <c r="C83">
        <v>16</v>
      </c>
      <c r="D83">
        <v>14.2</v>
      </c>
      <c r="E83">
        <v>1</v>
      </c>
    </row>
    <row r="84" spans="1:5" x14ac:dyDescent="0.3">
      <c r="A84">
        <v>78</v>
      </c>
      <c r="B84">
        <v>21</v>
      </c>
      <c r="C84">
        <v>12</v>
      </c>
      <c r="D84">
        <v>5.6</v>
      </c>
      <c r="E84">
        <v>1</v>
      </c>
    </row>
    <row r="85" spans="1:5" x14ac:dyDescent="0.3">
      <c r="A85">
        <v>79</v>
      </c>
      <c r="B85">
        <v>23</v>
      </c>
      <c r="C85">
        <v>12</v>
      </c>
      <c r="D85">
        <v>3.7</v>
      </c>
      <c r="E85">
        <v>0</v>
      </c>
    </row>
    <row r="86" spans="1:5" x14ac:dyDescent="0.3">
      <c r="A86">
        <v>80</v>
      </c>
      <c r="B86">
        <v>35</v>
      </c>
      <c r="C86">
        <v>8</v>
      </c>
      <c r="D86">
        <v>9.4</v>
      </c>
      <c r="E86">
        <v>1</v>
      </c>
    </row>
    <row r="87" spans="1:5" x14ac:dyDescent="0.3">
      <c r="A87">
        <v>81</v>
      </c>
      <c r="B87">
        <v>48</v>
      </c>
      <c r="C87">
        <v>13</v>
      </c>
      <c r="D87">
        <v>12.4</v>
      </c>
      <c r="E87">
        <v>1</v>
      </c>
    </row>
    <row r="88" spans="1:5" x14ac:dyDescent="0.3">
      <c r="A88">
        <v>82</v>
      </c>
      <c r="B88">
        <v>48</v>
      </c>
      <c r="C88">
        <v>9</v>
      </c>
      <c r="D88">
        <v>15.1</v>
      </c>
      <c r="E88">
        <v>1</v>
      </c>
    </row>
    <row r="89" spans="1:5" x14ac:dyDescent="0.3">
      <c r="A89">
        <v>83</v>
      </c>
      <c r="B89">
        <v>28</v>
      </c>
      <c r="C89">
        <v>2</v>
      </c>
      <c r="D89">
        <v>2.5</v>
      </c>
      <c r="E89">
        <v>0</v>
      </c>
    </row>
    <row r="90" spans="1:5" x14ac:dyDescent="0.3">
      <c r="A90">
        <v>84</v>
      </c>
      <c r="B90">
        <v>63</v>
      </c>
      <c r="C90">
        <v>5</v>
      </c>
      <c r="D90">
        <v>8.1</v>
      </c>
      <c r="E90">
        <v>0</v>
      </c>
    </row>
    <row r="91" spans="1:5" x14ac:dyDescent="0.3">
      <c r="A91">
        <v>85</v>
      </c>
      <c r="B91">
        <v>44</v>
      </c>
      <c r="C91">
        <v>10</v>
      </c>
      <c r="D91">
        <v>15.8</v>
      </c>
      <c r="E91">
        <v>1</v>
      </c>
    </row>
    <row r="92" spans="1:5" x14ac:dyDescent="0.3">
      <c r="A92">
        <v>86</v>
      </c>
      <c r="B92">
        <v>48</v>
      </c>
      <c r="C92">
        <v>17</v>
      </c>
      <c r="D92">
        <v>12.6</v>
      </c>
      <c r="E92">
        <v>0</v>
      </c>
    </row>
    <row r="93" spans="1:5" x14ac:dyDescent="0.3">
      <c r="A93">
        <v>87</v>
      </c>
      <c r="B93">
        <v>40</v>
      </c>
      <c r="C93">
        <v>20</v>
      </c>
      <c r="D93">
        <v>8.1</v>
      </c>
      <c r="E93">
        <v>0</v>
      </c>
    </row>
    <row r="94" spans="1:5" x14ac:dyDescent="0.3">
      <c r="A94">
        <v>88</v>
      </c>
      <c r="B94">
        <v>72</v>
      </c>
      <c r="C94">
        <v>9</v>
      </c>
      <c r="D94">
        <v>6.7</v>
      </c>
      <c r="E94">
        <v>0</v>
      </c>
    </row>
    <row r="95" spans="1:5" x14ac:dyDescent="0.3">
      <c r="A95">
        <v>89</v>
      </c>
      <c r="B95">
        <v>63</v>
      </c>
      <c r="C95">
        <v>5</v>
      </c>
      <c r="D95">
        <v>4.5</v>
      </c>
      <c r="E95">
        <v>0</v>
      </c>
    </row>
    <row r="96" spans="1:5" x14ac:dyDescent="0.3">
      <c r="A96">
        <v>90</v>
      </c>
      <c r="B96">
        <v>28</v>
      </c>
      <c r="C96">
        <v>10</v>
      </c>
      <c r="D96">
        <v>4.5999999999999996</v>
      </c>
      <c r="E96">
        <v>1</v>
      </c>
    </row>
    <row r="97" spans="1:5" x14ac:dyDescent="0.3">
      <c r="A97">
        <v>91</v>
      </c>
      <c r="B97">
        <v>16</v>
      </c>
      <c r="C97">
        <v>1</v>
      </c>
      <c r="D97">
        <v>3.1</v>
      </c>
      <c r="E97">
        <v>0</v>
      </c>
    </row>
    <row r="98" spans="1:5" x14ac:dyDescent="0.3">
      <c r="A98">
        <v>92</v>
      </c>
      <c r="B98">
        <v>23</v>
      </c>
      <c r="C98">
        <v>3</v>
      </c>
      <c r="D98">
        <v>5.7</v>
      </c>
      <c r="E98">
        <v>0</v>
      </c>
    </row>
    <row r="99" spans="1:5" x14ac:dyDescent="0.3">
      <c r="A99">
        <v>93</v>
      </c>
      <c r="B99">
        <v>64</v>
      </c>
      <c r="C99">
        <v>1</v>
      </c>
      <c r="D99">
        <v>5.5</v>
      </c>
      <c r="E99">
        <v>0</v>
      </c>
    </row>
    <row r="100" spans="1:5" x14ac:dyDescent="0.3">
      <c r="A100">
        <v>94</v>
      </c>
      <c r="B100">
        <v>32</v>
      </c>
      <c r="C100">
        <v>16</v>
      </c>
      <c r="D100">
        <v>9.3000000000000007</v>
      </c>
      <c r="E100">
        <v>0</v>
      </c>
    </row>
    <row r="101" spans="1:5" x14ac:dyDescent="0.3">
      <c r="A101">
        <v>95</v>
      </c>
      <c r="B101">
        <v>41</v>
      </c>
      <c r="C101">
        <v>8</v>
      </c>
      <c r="D101">
        <v>12.1</v>
      </c>
      <c r="E101">
        <v>1</v>
      </c>
    </row>
    <row r="102" spans="1:5" x14ac:dyDescent="0.3">
      <c r="A102">
        <v>96</v>
      </c>
      <c r="B102">
        <v>55</v>
      </c>
      <c r="C102">
        <v>14</v>
      </c>
      <c r="D102">
        <v>14.1</v>
      </c>
      <c r="E102">
        <v>1</v>
      </c>
    </row>
    <row r="103" spans="1:5" x14ac:dyDescent="0.3">
      <c r="A103">
        <v>97</v>
      </c>
      <c r="B103">
        <v>56</v>
      </c>
      <c r="C103">
        <v>3</v>
      </c>
      <c r="D103">
        <v>6.5</v>
      </c>
      <c r="E103">
        <v>0</v>
      </c>
    </row>
    <row r="104" spans="1:5" x14ac:dyDescent="0.3">
      <c r="A104">
        <v>98</v>
      </c>
      <c r="B104">
        <v>38</v>
      </c>
      <c r="C104">
        <v>19</v>
      </c>
      <c r="D104">
        <v>9</v>
      </c>
      <c r="E104">
        <v>0</v>
      </c>
    </row>
    <row r="105" spans="1:5" x14ac:dyDescent="0.3">
      <c r="A105">
        <v>99</v>
      </c>
      <c r="B105">
        <v>45</v>
      </c>
      <c r="C105">
        <v>17</v>
      </c>
      <c r="D105">
        <v>8.5</v>
      </c>
      <c r="E105">
        <v>0</v>
      </c>
    </row>
    <row r="106" spans="1:5" x14ac:dyDescent="0.3">
      <c r="A106">
        <v>100</v>
      </c>
      <c r="B106">
        <v>45</v>
      </c>
      <c r="C106">
        <v>10</v>
      </c>
      <c r="D106">
        <v>13.5</v>
      </c>
      <c r="E10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726C-0A0A-4A6A-9553-788585889B03}">
  <dimension ref="A1:G116"/>
  <sheetViews>
    <sheetView workbookViewId="0">
      <selection activeCell="K12" sqref="K12"/>
    </sheetView>
  </sheetViews>
  <sheetFormatPr defaultRowHeight="15.6" x14ac:dyDescent="0.3"/>
  <cols>
    <col min="1" max="1" width="10.08203125" customWidth="1"/>
    <col min="7" max="7" width="25.58203125" bestFit="1" customWidth="1"/>
  </cols>
  <sheetData>
    <row r="1" spans="1:7" x14ac:dyDescent="0.3">
      <c r="A1" t="s">
        <v>5</v>
      </c>
      <c r="B1">
        <f>MAX(B17:B116)</f>
        <v>74</v>
      </c>
      <c r="C1">
        <f t="shared" ref="C1:E1" si="0">MAX(C17:C116)</f>
        <v>20</v>
      </c>
      <c r="D1">
        <f t="shared" si="0"/>
        <v>16.2</v>
      </c>
      <c r="E1">
        <f t="shared" si="0"/>
        <v>1</v>
      </c>
      <c r="G1" t="s">
        <v>24</v>
      </c>
    </row>
    <row r="2" spans="1:7" x14ac:dyDescent="0.3">
      <c r="A2" t="s">
        <v>6</v>
      </c>
      <c r="B2">
        <f>MIN(B17:B116)</f>
        <v>16</v>
      </c>
      <c r="C2">
        <f t="shared" ref="C2:E2" si="1">MIN(C17:C116)</f>
        <v>0</v>
      </c>
      <c r="D2">
        <f t="shared" si="1"/>
        <v>0.3</v>
      </c>
      <c r="E2">
        <f t="shared" si="1"/>
        <v>0</v>
      </c>
    </row>
    <row r="3" spans="1:7" x14ac:dyDescent="0.3">
      <c r="A3" t="s">
        <v>7</v>
      </c>
      <c r="B3">
        <f>AVERAGE(B17:B116)</f>
        <v>45.48</v>
      </c>
      <c r="C3">
        <f t="shared" ref="C3:E3" si="2">AVERAGE(C17:C116)</f>
        <v>9.5399999999999991</v>
      </c>
      <c r="D3">
        <f t="shared" si="2"/>
        <v>8.5580000000000016</v>
      </c>
      <c r="E3">
        <f t="shared" si="2"/>
        <v>0.5</v>
      </c>
    </row>
    <row r="4" spans="1:7" x14ac:dyDescent="0.3">
      <c r="A4" t="s">
        <v>8</v>
      </c>
      <c r="B4" s="1">
        <f>STDEV(B17:B116)</f>
        <v>15.218595748808642</v>
      </c>
      <c r="C4" s="1">
        <f t="shared" ref="C4:E4" si="3">STDEV(C17:C116)</f>
        <v>4.9592684374152842</v>
      </c>
      <c r="D4" s="1">
        <f t="shared" si="3"/>
        <v>3.9695349955389037</v>
      </c>
      <c r="E4" s="1">
        <f t="shared" si="3"/>
        <v>0.50251890762960605</v>
      </c>
    </row>
    <row r="5" spans="1:7" x14ac:dyDescent="0.3">
      <c r="B5" s="1"/>
      <c r="C5" s="1"/>
      <c r="D5" s="1"/>
      <c r="E5" s="1"/>
    </row>
    <row r="6" spans="1:7" x14ac:dyDescent="0.3">
      <c r="B6" s="1"/>
      <c r="C6" s="1"/>
      <c r="D6" s="1"/>
      <c r="E6" s="1"/>
    </row>
    <row r="7" spans="1:7" x14ac:dyDescent="0.3">
      <c r="A7" t="s">
        <v>13</v>
      </c>
      <c r="B7" s="1">
        <f>MODE(B17:B116)</f>
        <v>48</v>
      </c>
      <c r="C7" s="1"/>
      <c r="D7" s="1"/>
      <c r="E7" s="1"/>
      <c r="G7" s="2" t="s">
        <v>12</v>
      </c>
    </row>
    <row r="8" spans="1:7" x14ac:dyDescent="0.3">
      <c r="A8" t="s">
        <v>14</v>
      </c>
      <c r="B8" s="1">
        <f>MEDIAN(B17:B116)</f>
        <v>45</v>
      </c>
      <c r="C8" s="1"/>
      <c r="D8" s="1"/>
      <c r="E8" s="1"/>
      <c r="G8" s="2" t="s">
        <v>15</v>
      </c>
    </row>
    <row r="9" spans="1:7" x14ac:dyDescent="0.3">
      <c r="A9" t="s">
        <v>16</v>
      </c>
      <c r="B9">
        <f>QUARTILE(B17:B116,2)</f>
        <v>45</v>
      </c>
      <c r="G9" s="2" t="s">
        <v>17</v>
      </c>
    </row>
    <row r="10" spans="1:7" x14ac:dyDescent="0.3">
      <c r="A10" t="s">
        <v>18</v>
      </c>
      <c r="B10">
        <f>QUARTILE(B17:B116,1)</f>
        <v>35.75</v>
      </c>
      <c r="G10" s="2" t="s">
        <v>20</v>
      </c>
    </row>
    <row r="11" spans="1:7" x14ac:dyDescent="0.3">
      <c r="A11" t="s">
        <v>19</v>
      </c>
      <c r="B11">
        <f>QUARTILE(B17:B116,3)</f>
        <v>58</v>
      </c>
      <c r="G11" s="2" t="s">
        <v>21</v>
      </c>
    </row>
    <row r="16" spans="1:7" x14ac:dyDescent="0.3">
      <c r="A16" t="s">
        <v>4</v>
      </c>
      <c r="B16" t="s">
        <v>0</v>
      </c>
      <c r="C16" t="s">
        <v>1</v>
      </c>
      <c r="D16" t="s">
        <v>2</v>
      </c>
      <c r="E16" t="s">
        <v>3</v>
      </c>
    </row>
    <row r="17" spans="1:5" x14ac:dyDescent="0.3">
      <c r="A17">
        <v>1</v>
      </c>
      <c r="B17">
        <v>58</v>
      </c>
      <c r="C17">
        <v>9</v>
      </c>
      <c r="D17">
        <v>10</v>
      </c>
      <c r="E17">
        <v>1</v>
      </c>
    </row>
    <row r="18" spans="1:5" x14ac:dyDescent="0.3">
      <c r="A18">
        <v>2</v>
      </c>
      <c r="B18">
        <v>30</v>
      </c>
      <c r="C18">
        <v>6</v>
      </c>
      <c r="D18">
        <v>4.8</v>
      </c>
      <c r="E18">
        <v>0</v>
      </c>
    </row>
    <row r="19" spans="1:5" x14ac:dyDescent="0.3">
      <c r="A19">
        <v>3</v>
      </c>
      <c r="B19">
        <v>37</v>
      </c>
      <c r="C19">
        <v>12</v>
      </c>
      <c r="D19">
        <v>12.8</v>
      </c>
      <c r="E19">
        <v>1</v>
      </c>
    </row>
    <row r="20" spans="1:5" x14ac:dyDescent="0.3">
      <c r="A20">
        <v>4</v>
      </c>
      <c r="B20">
        <v>70</v>
      </c>
      <c r="C20">
        <v>12</v>
      </c>
      <c r="D20">
        <v>5.0999999999999996</v>
      </c>
      <c r="E20">
        <v>0</v>
      </c>
    </row>
    <row r="21" spans="1:5" x14ac:dyDescent="0.3">
      <c r="A21">
        <v>5</v>
      </c>
      <c r="B21">
        <v>40</v>
      </c>
      <c r="C21">
        <v>5</v>
      </c>
      <c r="D21">
        <v>5.3</v>
      </c>
      <c r="E21">
        <v>0</v>
      </c>
    </row>
    <row r="22" spans="1:5" x14ac:dyDescent="0.3">
      <c r="A22">
        <v>6</v>
      </c>
      <c r="B22">
        <v>27</v>
      </c>
      <c r="C22">
        <v>7</v>
      </c>
      <c r="D22">
        <v>6.2</v>
      </c>
      <c r="E22">
        <v>0</v>
      </c>
    </row>
    <row r="23" spans="1:5" x14ac:dyDescent="0.3">
      <c r="A23">
        <v>7</v>
      </c>
      <c r="B23">
        <v>39</v>
      </c>
      <c r="C23">
        <v>13</v>
      </c>
      <c r="D23">
        <v>11.7</v>
      </c>
      <c r="E23">
        <v>1</v>
      </c>
    </row>
    <row r="24" spans="1:5" x14ac:dyDescent="0.3">
      <c r="A24">
        <v>8</v>
      </c>
      <c r="B24">
        <v>52</v>
      </c>
      <c r="C24">
        <v>6</v>
      </c>
      <c r="D24">
        <v>5.7</v>
      </c>
      <c r="E24">
        <v>1</v>
      </c>
    </row>
    <row r="25" spans="1:5" x14ac:dyDescent="0.3">
      <c r="A25">
        <v>9</v>
      </c>
      <c r="B25">
        <v>61</v>
      </c>
      <c r="C25">
        <v>8</v>
      </c>
      <c r="D25">
        <v>10.8</v>
      </c>
      <c r="E25">
        <v>1</v>
      </c>
    </row>
    <row r="26" spans="1:5" x14ac:dyDescent="0.3">
      <c r="A26">
        <v>10</v>
      </c>
      <c r="B26">
        <v>44</v>
      </c>
      <c r="C26">
        <v>14</v>
      </c>
      <c r="D26">
        <v>15.2</v>
      </c>
      <c r="E26">
        <v>1</v>
      </c>
    </row>
    <row r="27" spans="1:5" x14ac:dyDescent="0.3">
      <c r="A27">
        <v>11</v>
      </c>
      <c r="B27">
        <v>62</v>
      </c>
      <c r="C27">
        <v>17</v>
      </c>
      <c r="D27">
        <v>6.2</v>
      </c>
      <c r="E27">
        <v>0</v>
      </c>
    </row>
    <row r="28" spans="1:5" x14ac:dyDescent="0.3">
      <c r="A28">
        <v>12</v>
      </c>
      <c r="B28">
        <v>18</v>
      </c>
      <c r="C28">
        <v>5</v>
      </c>
      <c r="D28">
        <v>4.9000000000000004</v>
      </c>
      <c r="E28">
        <v>0</v>
      </c>
    </row>
    <row r="29" spans="1:5" x14ac:dyDescent="0.3">
      <c r="A29">
        <v>13</v>
      </c>
      <c r="B29">
        <v>16</v>
      </c>
      <c r="C29">
        <v>0</v>
      </c>
      <c r="D29">
        <v>2.9</v>
      </c>
      <c r="E29">
        <v>0</v>
      </c>
    </row>
    <row r="30" spans="1:5" x14ac:dyDescent="0.3">
      <c r="A30">
        <v>14</v>
      </c>
      <c r="B30">
        <v>18</v>
      </c>
      <c r="C30">
        <v>12</v>
      </c>
      <c r="D30">
        <v>4.5999999999999996</v>
      </c>
      <c r="E30">
        <v>0</v>
      </c>
    </row>
    <row r="31" spans="1:5" x14ac:dyDescent="0.3">
      <c r="A31">
        <v>15</v>
      </c>
      <c r="B31">
        <v>71</v>
      </c>
      <c r="C31">
        <v>2</v>
      </c>
      <c r="D31">
        <v>5</v>
      </c>
      <c r="E31">
        <v>0</v>
      </c>
    </row>
    <row r="32" spans="1:5" x14ac:dyDescent="0.3">
      <c r="A32">
        <v>16</v>
      </c>
      <c r="B32">
        <v>60</v>
      </c>
      <c r="C32">
        <v>8</v>
      </c>
      <c r="D32">
        <v>11</v>
      </c>
      <c r="E32">
        <v>1</v>
      </c>
    </row>
    <row r="33" spans="1:5" x14ac:dyDescent="0.3">
      <c r="A33">
        <v>17</v>
      </c>
      <c r="B33">
        <v>46</v>
      </c>
      <c r="C33">
        <v>9</v>
      </c>
      <c r="D33">
        <v>10.4</v>
      </c>
      <c r="E33">
        <v>1</v>
      </c>
    </row>
    <row r="34" spans="1:5" x14ac:dyDescent="0.3">
      <c r="A34">
        <v>18</v>
      </c>
      <c r="B34">
        <v>58</v>
      </c>
      <c r="C34">
        <v>9</v>
      </c>
      <c r="D34">
        <v>13.9</v>
      </c>
      <c r="E34">
        <v>1</v>
      </c>
    </row>
    <row r="35" spans="1:5" x14ac:dyDescent="0.3">
      <c r="A35">
        <v>19</v>
      </c>
      <c r="B35">
        <v>48</v>
      </c>
      <c r="C35">
        <v>5</v>
      </c>
      <c r="D35">
        <v>9.1</v>
      </c>
      <c r="E35">
        <v>0</v>
      </c>
    </row>
    <row r="36" spans="1:5" x14ac:dyDescent="0.3">
      <c r="A36">
        <v>20</v>
      </c>
      <c r="B36">
        <v>46</v>
      </c>
      <c r="C36">
        <v>6</v>
      </c>
      <c r="D36">
        <v>10.3</v>
      </c>
      <c r="E36">
        <v>0</v>
      </c>
    </row>
    <row r="37" spans="1:5" x14ac:dyDescent="0.3">
      <c r="A37">
        <v>21</v>
      </c>
      <c r="B37">
        <v>47</v>
      </c>
      <c r="C37">
        <v>10</v>
      </c>
      <c r="D37">
        <v>10.8</v>
      </c>
      <c r="E37">
        <v>1</v>
      </c>
    </row>
    <row r="38" spans="1:5" x14ac:dyDescent="0.3">
      <c r="A38">
        <v>22</v>
      </c>
      <c r="B38">
        <v>36</v>
      </c>
      <c r="C38">
        <v>18</v>
      </c>
      <c r="D38">
        <v>9.5</v>
      </c>
      <c r="E38">
        <v>0</v>
      </c>
    </row>
    <row r="39" spans="1:5" x14ac:dyDescent="0.3">
      <c r="A39">
        <v>23</v>
      </c>
      <c r="B39">
        <v>34</v>
      </c>
      <c r="C39">
        <v>8</v>
      </c>
      <c r="D39">
        <v>6.7</v>
      </c>
      <c r="E39">
        <v>1</v>
      </c>
    </row>
    <row r="40" spans="1:5" x14ac:dyDescent="0.3">
      <c r="A40">
        <v>24</v>
      </c>
      <c r="B40">
        <v>64</v>
      </c>
      <c r="C40">
        <v>12</v>
      </c>
      <c r="D40">
        <v>9.9</v>
      </c>
      <c r="E40">
        <v>1</v>
      </c>
    </row>
    <row r="41" spans="1:5" x14ac:dyDescent="0.3">
      <c r="A41">
        <v>25</v>
      </c>
      <c r="B41">
        <v>63</v>
      </c>
      <c r="C41">
        <v>3</v>
      </c>
      <c r="D41">
        <v>3.2</v>
      </c>
      <c r="E41">
        <v>0</v>
      </c>
    </row>
    <row r="42" spans="1:5" x14ac:dyDescent="0.3">
      <c r="A42">
        <v>26</v>
      </c>
      <c r="B42">
        <v>41</v>
      </c>
      <c r="C42">
        <v>15</v>
      </c>
      <c r="D42">
        <v>13.3</v>
      </c>
      <c r="E42">
        <v>1</v>
      </c>
    </row>
    <row r="43" spans="1:5" x14ac:dyDescent="0.3">
      <c r="A43">
        <v>27</v>
      </c>
      <c r="B43">
        <v>25</v>
      </c>
      <c r="C43">
        <v>2</v>
      </c>
      <c r="D43">
        <v>1.9</v>
      </c>
      <c r="E43">
        <v>0</v>
      </c>
    </row>
    <row r="44" spans="1:5" x14ac:dyDescent="0.3">
      <c r="A44">
        <v>28</v>
      </c>
      <c r="B44">
        <v>37</v>
      </c>
      <c r="C44">
        <v>5</v>
      </c>
      <c r="D44">
        <v>5.6</v>
      </c>
      <c r="E44">
        <v>0</v>
      </c>
    </row>
    <row r="45" spans="1:5" x14ac:dyDescent="0.3">
      <c r="A45">
        <v>29</v>
      </c>
      <c r="B45">
        <v>22</v>
      </c>
      <c r="C45">
        <v>7</v>
      </c>
      <c r="D45">
        <v>2.1</v>
      </c>
      <c r="E45">
        <v>0</v>
      </c>
    </row>
    <row r="46" spans="1:5" x14ac:dyDescent="0.3">
      <c r="A46">
        <v>30</v>
      </c>
      <c r="B46">
        <v>49</v>
      </c>
      <c r="C46">
        <v>11</v>
      </c>
      <c r="D46">
        <v>13.8</v>
      </c>
      <c r="E46">
        <v>1</v>
      </c>
    </row>
    <row r="47" spans="1:5" x14ac:dyDescent="0.3">
      <c r="A47">
        <v>31</v>
      </c>
      <c r="B47">
        <v>48</v>
      </c>
      <c r="C47">
        <v>18</v>
      </c>
      <c r="D47">
        <v>8.1</v>
      </c>
      <c r="E47">
        <v>1</v>
      </c>
    </row>
    <row r="48" spans="1:5" x14ac:dyDescent="0.3">
      <c r="A48">
        <v>32</v>
      </c>
      <c r="B48">
        <v>45</v>
      </c>
      <c r="C48">
        <v>15</v>
      </c>
      <c r="D48">
        <v>14.5</v>
      </c>
      <c r="E48">
        <v>1</v>
      </c>
    </row>
    <row r="49" spans="1:5" x14ac:dyDescent="0.3">
      <c r="A49">
        <v>33</v>
      </c>
      <c r="B49">
        <v>66</v>
      </c>
      <c r="C49">
        <v>6</v>
      </c>
      <c r="D49">
        <v>6.2</v>
      </c>
      <c r="E49">
        <v>0</v>
      </c>
    </row>
    <row r="50" spans="1:5" x14ac:dyDescent="0.3">
      <c r="A50">
        <v>34</v>
      </c>
      <c r="B50">
        <v>42</v>
      </c>
      <c r="C50">
        <v>12</v>
      </c>
      <c r="D50">
        <v>12.6</v>
      </c>
      <c r="E50">
        <v>1</v>
      </c>
    </row>
    <row r="51" spans="1:5" x14ac:dyDescent="0.3">
      <c r="A51">
        <v>35</v>
      </c>
      <c r="B51">
        <v>22</v>
      </c>
      <c r="C51">
        <v>13</v>
      </c>
      <c r="D51">
        <v>5.5</v>
      </c>
      <c r="E51">
        <v>1</v>
      </c>
    </row>
    <row r="52" spans="1:5" x14ac:dyDescent="0.3">
      <c r="A52">
        <v>36</v>
      </c>
      <c r="B52">
        <v>30</v>
      </c>
      <c r="C52">
        <v>12</v>
      </c>
      <c r="D52">
        <v>9.6</v>
      </c>
      <c r="E52">
        <v>1</v>
      </c>
    </row>
    <row r="53" spans="1:5" x14ac:dyDescent="0.3">
      <c r="A53">
        <v>37</v>
      </c>
      <c r="B53">
        <v>66</v>
      </c>
      <c r="C53">
        <v>6</v>
      </c>
      <c r="D53">
        <v>5.0999999999999996</v>
      </c>
      <c r="E53">
        <v>0</v>
      </c>
    </row>
    <row r="54" spans="1:5" x14ac:dyDescent="0.3">
      <c r="A54">
        <v>38</v>
      </c>
      <c r="B54">
        <v>32</v>
      </c>
      <c r="C54">
        <v>12</v>
      </c>
      <c r="D54">
        <v>11</v>
      </c>
      <c r="E54">
        <v>1</v>
      </c>
    </row>
    <row r="55" spans="1:5" x14ac:dyDescent="0.3">
      <c r="A55">
        <v>39</v>
      </c>
      <c r="B55">
        <v>62</v>
      </c>
      <c r="C55">
        <v>5</v>
      </c>
      <c r="D55">
        <v>5.4</v>
      </c>
      <c r="E55">
        <v>0</v>
      </c>
    </row>
    <row r="56" spans="1:5" x14ac:dyDescent="0.3">
      <c r="A56">
        <v>40</v>
      </c>
      <c r="B56">
        <v>59</v>
      </c>
      <c r="C56">
        <v>0</v>
      </c>
      <c r="D56">
        <v>1.9</v>
      </c>
      <c r="E56">
        <v>0</v>
      </c>
    </row>
    <row r="57" spans="1:5" x14ac:dyDescent="0.3">
      <c r="A57">
        <v>41</v>
      </c>
      <c r="B57">
        <v>58</v>
      </c>
      <c r="C57">
        <v>13</v>
      </c>
      <c r="D57">
        <v>15.8</v>
      </c>
      <c r="E57">
        <v>1</v>
      </c>
    </row>
    <row r="58" spans="1:5" x14ac:dyDescent="0.3">
      <c r="A58">
        <v>42</v>
      </c>
      <c r="B58">
        <v>72</v>
      </c>
      <c r="C58">
        <v>1</v>
      </c>
      <c r="D58">
        <v>4</v>
      </c>
      <c r="E58">
        <v>0</v>
      </c>
    </row>
    <row r="59" spans="1:5" x14ac:dyDescent="0.3">
      <c r="A59">
        <v>43</v>
      </c>
      <c r="B59">
        <v>45</v>
      </c>
      <c r="C59">
        <v>11</v>
      </c>
      <c r="D59">
        <v>15.1</v>
      </c>
      <c r="E59">
        <v>1</v>
      </c>
    </row>
    <row r="60" spans="1:5" x14ac:dyDescent="0.3">
      <c r="A60">
        <v>44</v>
      </c>
      <c r="B60">
        <v>40</v>
      </c>
      <c r="C60">
        <v>9</v>
      </c>
      <c r="D60">
        <v>9.1999999999999993</v>
      </c>
      <c r="E60">
        <v>1</v>
      </c>
    </row>
    <row r="61" spans="1:5" x14ac:dyDescent="0.3">
      <c r="A61">
        <v>45</v>
      </c>
      <c r="B61">
        <v>38</v>
      </c>
      <c r="C61">
        <v>10</v>
      </c>
      <c r="D61">
        <v>10.4</v>
      </c>
      <c r="E61">
        <v>1</v>
      </c>
    </row>
    <row r="62" spans="1:5" x14ac:dyDescent="0.3">
      <c r="A62">
        <v>46</v>
      </c>
      <c r="B62">
        <v>48</v>
      </c>
      <c r="C62">
        <v>9</v>
      </c>
      <c r="D62">
        <v>10.6</v>
      </c>
      <c r="E62">
        <v>1</v>
      </c>
    </row>
    <row r="63" spans="1:5" x14ac:dyDescent="0.3">
      <c r="A63">
        <v>47</v>
      </c>
      <c r="B63">
        <v>64</v>
      </c>
      <c r="C63">
        <v>12</v>
      </c>
      <c r="D63">
        <v>13.2</v>
      </c>
      <c r="E63">
        <v>0</v>
      </c>
    </row>
    <row r="64" spans="1:5" x14ac:dyDescent="0.3">
      <c r="A64">
        <v>48</v>
      </c>
      <c r="B64">
        <v>34</v>
      </c>
      <c r="C64">
        <v>5</v>
      </c>
      <c r="D64">
        <v>7.2</v>
      </c>
      <c r="E64">
        <v>1</v>
      </c>
    </row>
    <row r="65" spans="1:5" x14ac:dyDescent="0.3">
      <c r="A65">
        <v>49</v>
      </c>
      <c r="B65">
        <v>57</v>
      </c>
      <c r="C65">
        <v>15</v>
      </c>
      <c r="D65">
        <v>12.4</v>
      </c>
      <c r="E65">
        <v>1</v>
      </c>
    </row>
    <row r="66" spans="1:5" x14ac:dyDescent="0.3">
      <c r="A66">
        <v>50</v>
      </c>
      <c r="B66">
        <v>46</v>
      </c>
      <c r="C66">
        <v>10</v>
      </c>
      <c r="D66">
        <v>16.2</v>
      </c>
      <c r="E66">
        <v>1</v>
      </c>
    </row>
    <row r="67" spans="1:5" x14ac:dyDescent="0.3">
      <c r="A67">
        <v>51</v>
      </c>
      <c r="B67">
        <v>69</v>
      </c>
      <c r="C67">
        <v>14</v>
      </c>
      <c r="D67">
        <v>5.4</v>
      </c>
      <c r="E67">
        <v>0</v>
      </c>
    </row>
    <row r="68" spans="1:5" x14ac:dyDescent="0.3">
      <c r="A68">
        <v>52</v>
      </c>
      <c r="B68">
        <v>52</v>
      </c>
      <c r="C68">
        <v>7</v>
      </c>
      <c r="D68">
        <v>10.3</v>
      </c>
      <c r="E68">
        <v>1</v>
      </c>
    </row>
    <row r="69" spans="1:5" x14ac:dyDescent="0.3">
      <c r="A69">
        <v>53</v>
      </c>
      <c r="B69">
        <v>71</v>
      </c>
      <c r="C69">
        <v>7</v>
      </c>
      <c r="D69">
        <v>6.1</v>
      </c>
      <c r="E69">
        <v>0</v>
      </c>
    </row>
    <row r="70" spans="1:5" x14ac:dyDescent="0.3">
      <c r="A70">
        <v>54</v>
      </c>
      <c r="B70">
        <v>74</v>
      </c>
      <c r="C70">
        <v>10</v>
      </c>
      <c r="D70">
        <v>5.3</v>
      </c>
      <c r="E70">
        <v>0</v>
      </c>
    </row>
    <row r="71" spans="1:5" x14ac:dyDescent="0.3">
      <c r="A71">
        <v>55</v>
      </c>
      <c r="B71">
        <v>55</v>
      </c>
      <c r="C71">
        <v>18</v>
      </c>
      <c r="D71">
        <v>8.5</v>
      </c>
      <c r="E71">
        <v>0</v>
      </c>
    </row>
    <row r="72" spans="1:5" x14ac:dyDescent="0.3">
      <c r="A72">
        <v>56</v>
      </c>
      <c r="B72">
        <v>50</v>
      </c>
      <c r="C72">
        <v>15</v>
      </c>
      <c r="D72">
        <v>10.7</v>
      </c>
      <c r="E72">
        <v>1</v>
      </c>
    </row>
    <row r="73" spans="1:5" x14ac:dyDescent="0.3">
      <c r="A73">
        <v>57</v>
      </c>
      <c r="B73">
        <v>18</v>
      </c>
      <c r="C73">
        <v>9</v>
      </c>
      <c r="D73">
        <v>1.7</v>
      </c>
      <c r="E73">
        <v>0</v>
      </c>
    </row>
    <row r="74" spans="1:5" x14ac:dyDescent="0.3">
      <c r="A74">
        <v>58</v>
      </c>
      <c r="B74">
        <v>37</v>
      </c>
      <c r="C74">
        <v>16</v>
      </c>
      <c r="D74">
        <v>13.8</v>
      </c>
      <c r="E74">
        <v>1</v>
      </c>
    </row>
    <row r="75" spans="1:5" x14ac:dyDescent="0.3">
      <c r="A75">
        <v>59</v>
      </c>
      <c r="B75">
        <v>29</v>
      </c>
      <c r="C75">
        <v>3</v>
      </c>
      <c r="D75">
        <v>1</v>
      </c>
      <c r="E75">
        <v>0</v>
      </c>
    </row>
    <row r="76" spans="1:5" x14ac:dyDescent="0.3">
      <c r="A76">
        <v>60</v>
      </c>
      <c r="B76">
        <v>43</v>
      </c>
      <c r="C76">
        <v>8</v>
      </c>
      <c r="D76">
        <v>12.6</v>
      </c>
      <c r="E76">
        <v>1</v>
      </c>
    </row>
    <row r="77" spans="1:5" x14ac:dyDescent="0.3">
      <c r="A77">
        <v>61</v>
      </c>
      <c r="B77">
        <v>52</v>
      </c>
      <c r="C77">
        <v>12</v>
      </c>
      <c r="D77">
        <v>14.4</v>
      </c>
      <c r="E77">
        <v>1</v>
      </c>
    </row>
    <row r="78" spans="1:5" x14ac:dyDescent="0.3">
      <c r="A78">
        <v>62</v>
      </c>
      <c r="B78">
        <v>64</v>
      </c>
      <c r="C78">
        <v>1</v>
      </c>
      <c r="D78">
        <v>4.9000000000000004</v>
      </c>
      <c r="E78">
        <v>0</v>
      </c>
    </row>
    <row r="79" spans="1:5" x14ac:dyDescent="0.3">
      <c r="A79">
        <v>63</v>
      </c>
      <c r="B79">
        <v>33</v>
      </c>
      <c r="C79">
        <v>6</v>
      </c>
      <c r="D79">
        <v>7.8</v>
      </c>
      <c r="E79">
        <v>1</v>
      </c>
    </row>
    <row r="80" spans="1:5" x14ac:dyDescent="0.3">
      <c r="A80">
        <v>64</v>
      </c>
      <c r="B80">
        <v>40</v>
      </c>
      <c r="C80">
        <v>15</v>
      </c>
      <c r="D80">
        <v>11</v>
      </c>
      <c r="E80">
        <v>1</v>
      </c>
    </row>
    <row r="81" spans="1:5" x14ac:dyDescent="0.3">
      <c r="A81">
        <v>65</v>
      </c>
      <c r="B81">
        <v>43</v>
      </c>
      <c r="C81">
        <v>11</v>
      </c>
      <c r="D81">
        <v>12.3</v>
      </c>
      <c r="E81">
        <v>1</v>
      </c>
    </row>
    <row r="82" spans="1:5" x14ac:dyDescent="0.3">
      <c r="A82">
        <v>66</v>
      </c>
      <c r="B82">
        <v>50</v>
      </c>
      <c r="C82">
        <v>9</v>
      </c>
      <c r="D82">
        <v>9.6999999999999993</v>
      </c>
      <c r="E82">
        <v>0</v>
      </c>
    </row>
    <row r="83" spans="1:5" x14ac:dyDescent="0.3">
      <c r="A83">
        <v>67</v>
      </c>
      <c r="B83">
        <v>25</v>
      </c>
      <c r="C83">
        <v>15</v>
      </c>
      <c r="D83">
        <v>6.4</v>
      </c>
      <c r="E83">
        <v>0</v>
      </c>
    </row>
    <row r="84" spans="1:5" x14ac:dyDescent="0.3">
      <c r="A84">
        <v>68</v>
      </c>
      <c r="B84">
        <v>48</v>
      </c>
      <c r="C84">
        <v>19</v>
      </c>
      <c r="D84">
        <v>11.1</v>
      </c>
      <c r="E84">
        <v>0</v>
      </c>
    </row>
    <row r="85" spans="1:5" x14ac:dyDescent="0.3">
      <c r="A85">
        <v>69</v>
      </c>
      <c r="B85">
        <v>17</v>
      </c>
      <c r="C85">
        <v>10</v>
      </c>
      <c r="D85">
        <v>6.4</v>
      </c>
      <c r="E85">
        <v>0</v>
      </c>
    </row>
    <row r="86" spans="1:5" x14ac:dyDescent="0.3">
      <c r="A86">
        <v>70</v>
      </c>
      <c r="B86">
        <v>57</v>
      </c>
      <c r="C86">
        <v>14</v>
      </c>
      <c r="D86">
        <v>10.4</v>
      </c>
      <c r="E86">
        <v>1</v>
      </c>
    </row>
    <row r="87" spans="1:5" x14ac:dyDescent="0.3">
      <c r="A87">
        <v>71</v>
      </c>
      <c r="B87">
        <v>37</v>
      </c>
      <c r="C87">
        <v>6</v>
      </c>
      <c r="D87">
        <v>9.1999999999999993</v>
      </c>
      <c r="E87">
        <v>0</v>
      </c>
    </row>
    <row r="88" spans="1:5" x14ac:dyDescent="0.3">
      <c r="A88">
        <v>72</v>
      </c>
      <c r="B88">
        <v>72</v>
      </c>
      <c r="C88">
        <v>2</v>
      </c>
      <c r="D88">
        <v>0.3</v>
      </c>
      <c r="E88">
        <v>0</v>
      </c>
    </row>
    <row r="89" spans="1:5" x14ac:dyDescent="0.3">
      <c r="A89">
        <v>73</v>
      </c>
      <c r="B89">
        <v>44</v>
      </c>
      <c r="C89">
        <v>8</v>
      </c>
      <c r="D89">
        <v>8.5</v>
      </c>
      <c r="E89">
        <v>1</v>
      </c>
    </row>
    <row r="90" spans="1:5" x14ac:dyDescent="0.3">
      <c r="A90">
        <v>74</v>
      </c>
      <c r="B90">
        <v>43</v>
      </c>
      <c r="C90">
        <v>8</v>
      </c>
      <c r="D90">
        <v>7.4</v>
      </c>
      <c r="E90">
        <v>1</v>
      </c>
    </row>
    <row r="91" spans="1:5" x14ac:dyDescent="0.3">
      <c r="A91">
        <v>75</v>
      </c>
      <c r="B91">
        <v>49</v>
      </c>
      <c r="C91">
        <v>17</v>
      </c>
      <c r="D91">
        <v>10.7</v>
      </c>
      <c r="E91">
        <v>1</v>
      </c>
    </row>
    <row r="92" spans="1:5" x14ac:dyDescent="0.3">
      <c r="A92">
        <v>76</v>
      </c>
      <c r="B92">
        <v>62</v>
      </c>
      <c r="C92">
        <v>4</v>
      </c>
      <c r="D92">
        <v>2.6</v>
      </c>
      <c r="E92">
        <v>0</v>
      </c>
    </row>
    <row r="93" spans="1:5" x14ac:dyDescent="0.3">
      <c r="A93">
        <v>77</v>
      </c>
      <c r="B93">
        <v>45</v>
      </c>
      <c r="C93">
        <v>16</v>
      </c>
      <c r="D93">
        <v>14.2</v>
      </c>
      <c r="E93">
        <v>1</v>
      </c>
    </row>
    <row r="94" spans="1:5" x14ac:dyDescent="0.3">
      <c r="A94">
        <v>78</v>
      </c>
      <c r="B94">
        <v>21</v>
      </c>
      <c r="C94">
        <v>12</v>
      </c>
      <c r="D94">
        <v>5.6</v>
      </c>
      <c r="E94">
        <v>1</v>
      </c>
    </row>
    <row r="95" spans="1:5" x14ac:dyDescent="0.3">
      <c r="A95">
        <v>79</v>
      </c>
      <c r="B95">
        <v>23</v>
      </c>
      <c r="C95">
        <v>12</v>
      </c>
      <c r="D95">
        <v>3.7</v>
      </c>
      <c r="E95">
        <v>0</v>
      </c>
    </row>
    <row r="96" spans="1:5" x14ac:dyDescent="0.3">
      <c r="A96">
        <v>80</v>
      </c>
      <c r="B96">
        <v>35</v>
      </c>
      <c r="C96">
        <v>8</v>
      </c>
      <c r="D96">
        <v>9.4</v>
      </c>
      <c r="E96">
        <v>1</v>
      </c>
    </row>
    <row r="97" spans="1:5" x14ac:dyDescent="0.3">
      <c r="A97">
        <v>81</v>
      </c>
      <c r="B97">
        <v>48</v>
      </c>
      <c r="C97">
        <v>13</v>
      </c>
      <c r="D97">
        <v>12.4</v>
      </c>
      <c r="E97">
        <v>1</v>
      </c>
    </row>
    <row r="98" spans="1:5" x14ac:dyDescent="0.3">
      <c r="A98">
        <v>82</v>
      </c>
      <c r="B98">
        <v>48</v>
      </c>
      <c r="C98">
        <v>9</v>
      </c>
      <c r="D98">
        <v>15.1</v>
      </c>
      <c r="E98">
        <v>1</v>
      </c>
    </row>
    <row r="99" spans="1:5" x14ac:dyDescent="0.3">
      <c r="A99">
        <v>83</v>
      </c>
      <c r="B99">
        <v>28</v>
      </c>
      <c r="C99">
        <v>2</v>
      </c>
      <c r="D99">
        <v>2.5</v>
      </c>
      <c r="E99">
        <v>0</v>
      </c>
    </row>
    <row r="100" spans="1:5" x14ac:dyDescent="0.3">
      <c r="A100">
        <v>84</v>
      </c>
      <c r="B100">
        <v>63</v>
      </c>
      <c r="C100">
        <v>5</v>
      </c>
      <c r="D100">
        <v>8.1</v>
      </c>
      <c r="E100">
        <v>0</v>
      </c>
    </row>
    <row r="101" spans="1:5" x14ac:dyDescent="0.3">
      <c r="A101">
        <v>85</v>
      </c>
      <c r="B101">
        <v>44</v>
      </c>
      <c r="C101">
        <v>10</v>
      </c>
      <c r="D101">
        <v>15.8</v>
      </c>
      <c r="E101">
        <v>1</v>
      </c>
    </row>
    <row r="102" spans="1:5" x14ac:dyDescent="0.3">
      <c r="A102">
        <v>86</v>
      </c>
      <c r="B102">
        <v>48</v>
      </c>
      <c r="C102">
        <v>17</v>
      </c>
      <c r="D102">
        <v>12.6</v>
      </c>
      <c r="E102">
        <v>0</v>
      </c>
    </row>
    <row r="103" spans="1:5" x14ac:dyDescent="0.3">
      <c r="A103">
        <v>87</v>
      </c>
      <c r="B103">
        <v>40</v>
      </c>
      <c r="C103">
        <v>20</v>
      </c>
      <c r="D103">
        <v>8.1</v>
      </c>
      <c r="E103">
        <v>0</v>
      </c>
    </row>
    <row r="104" spans="1:5" x14ac:dyDescent="0.3">
      <c r="A104">
        <v>88</v>
      </c>
      <c r="B104">
        <v>72</v>
      </c>
      <c r="C104">
        <v>9</v>
      </c>
      <c r="D104">
        <v>6.7</v>
      </c>
      <c r="E104">
        <v>0</v>
      </c>
    </row>
    <row r="105" spans="1:5" x14ac:dyDescent="0.3">
      <c r="A105">
        <v>89</v>
      </c>
      <c r="B105">
        <v>63</v>
      </c>
      <c r="C105">
        <v>5</v>
      </c>
      <c r="D105">
        <v>4.5</v>
      </c>
      <c r="E105">
        <v>0</v>
      </c>
    </row>
    <row r="106" spans="1:5" x14ac:dyDescent="0.3">
      <c r="A106">
        <v>90</v>
      </c>
      <c r="B106">
        <v>28</v>
      </c>
      <c r="C106">
        <v>10</v>
      </c>
      <c r="D106">
        <v>4.5999999999999996</v>
      </c>
      <c r="E106">
        <v>1</v>
      </c>
    </row>
    <row r="107" spans="1:5" x14ac:dyDescent="0.3">
      <c r="A107">
        <v>91</v>
      </c>
      <c r="B107">
        <v>16</v>
      </c>
      <c r="C107">
        <v>1</v>
      </c>
      <c r="D107">
        <v>3.1</v>
      </c>
      <c r="E107">
        <v>0</v>
      </c>
    </row>
    <row r="108" spans="1:5" x14ac:dyDescent="0.3">
      <c r="A108">
        <v>92</v>
      </c>
      <c r="B108">
        <v>23</v>
      </c>
      <c r="C108">
        <v>3</v>
      </c>
      <c r="D108">
        <v>5.7</v>
      </c>
      <c r="E108">
        <v>0</v>
      </c>
    </row>
    <row r="109" spans="1:5" x14ac:dyDescent="0.3">
      <c r="A109">
        <v>93</v>
      </c>
      <c r="B109">
        <v>64</v>
      </c>
      <c r="C109">
        <v>1</v>
      </c>
      <c r="D109">
        <v>5.5</v>
      </c>
      <c r="E109">
        <v>0</v>
      </c>
    </row>
    <row r="110" spans="1:5" x14ac:dyDescent="0.3">
      <c r="A110">
        <v>94</v>
      </c>
      <c r="B110">
        <v>32</v>
      </c>
      <c r="C110">
        <v>16</v>
      </c>
      <c r="D110">
        <v>9.3000000000000007</v>
      </c>
      <c r="E110">
        <v>0</v>
      </c>
    </row>
    <row r="111" spans="1:5" x14ac:dyDescent="0.3">
      <c r="A111">
        <v>95</v>
      </c>
      <c r="B111">
        <v>41</v>
      </c>
      <c r="C111">
        <v>8</v>
      </c>
      <c r="D111">
        <v>12.1</v>
      </c>
      <c r="E111">
        <v>1</v>
      </c>
    </row>
    <row r="112" spans="1:5" x14ac:dyDescent="0.3">
      <c r="A112">
        <v>96</v>
      </c>
      <c r="B112">
        <v>55</v>
      </c>
      <c r="C112">
        <v>14</v>
      </c>
      <c r="D112">
        <v>14.1</v>
      </c>
      <c r="E112">
        <v>1</v>
      </c>
    </row>
    <row r="113" spans="1:5" x14ac:dyDescent="0.3">
      <c r="A113">
        <v>97</v>
      </c>
      <c r="B113">
        <v>56</v>
      </c>
      <c r="C113">
        <v>3</v>
      </c>
      <c r="D113">
        <v>6.5</v>
      </c>
      <c r="E113">
        <v>0</v>
      </c>
    </row>
    <row r="114" spans="1:5" x14ac:dyDescent="0.3">
      <c r="A114">
        <v>98</v>
      </c>
      <c r="B114">
        <v>38</v>
      </c>
      <c r="C114">
        <v>19</v>
      </c>
      <c r="D114">
        <v>9</v>
      </c>
      <c r="E114">
        <v>0</v>
      </c>
    </row>
    <row r="115" spans="1:5" x14ac:dyDescent="0.3">
      <c r="A115">
        <v>99</v>
      </c>
      <c r="B115">
        <v>45</v>
      </c>
      <c r="C115">
        <v>17</v>
      </c>
      <c r="D115">
        <v>8.5</v>
      </c>
      <c r="E115">
        <v>0</v>
      </c>
    </row>
    <row r="116" spans="1:5" x14ac:dyDescent="0.3">
      <c r="A116">
        <v>100</v>
      </c>
      <c r="B116">
        <v>45</v>
      </c>
      <c r="C116">
        <v>10</v>
      </c>
      <c r="D116">
        <v>13.5</v>
      </c>
      <c r="E11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原始資料</vt:lpstr>
      <vt:lpstr>加入MAX、MIN等函式</vt:lpstr>
      <vt:lpstr>計算原始資料所有格</vt:lpstr>
      <vt:lpstr>加入眾數與中位數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2022-09-26T05:42:41Z</dcterms:created>
  <dcterms:modified xsi:type="dcterms:W3CDTF">2023-10-06T04:03:47Z</dcterms:modified>
</cp:coreProperties>
</file>