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6EF11C7-7690-431A-ABCF-BD4DF78CF58D}" xr6:coauthVersionLast="36" xr6:coauthVersionMax="36" xr10:uidLastSave="{00000000-0000-0000-0000-000000000000}"/>
  <bookViews>
    <workbookView xWindow="0" yWindow="0" windowWidth="23040" windowHeight="9000" activeTab="1" xr2:uid="{24ED7A49-3614-4231-8484-08273F7C1521}"/>
  </bookViews>
  <sheets>
    <sheet name="原始值" sheetId="1" r:id="rId1"/>
    <sheet name="KNN" sheetId="2" r:id="rId2"/>
    <sheet name="產圖" sheetId="4" r:id="rId3"/>
  </sheets>
  <definedNames>
    <definedName name="solver_adj" localSheetId="1" hidden="1">KNN!$B$3:$C$3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KNN!$B$3:$C$3</definedName>
    <definedName name="solver_lhs2" localSheetId="1" hidden="1">KNN!$B$3:$C$3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KNN!$F$3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3</definedName>
    <definedName name="solver_rhs1" localSheetId="1" hidden="1">10</definedName>
    <definedName name="solver_rhs2" localSheetId="1" hidden="1">0.1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G8" i="1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J12" i="2"/>
  <c r="I12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13" i="2"/>
  <c r="I14" i="2"/>
  <c r="I15" i="2"/>
  <c r="I16" i="2"/>
  <c r="I17" i="2"/>
  <c r="I18" i="2"/>
  <c r="I19" i="2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C5" i="1"/>
  <c r="C4" i="1"/>
  <c r="C3" i="1"/>
  <c r="C2" i="1"/>
  <c r="C1" i="1"/>
  <c r="B2" i="1"/>
  <c r="B1" i="1"/>
  <c r="B3" i="1"/>
  <c r="B4" i="1"/>
  <c r="G9" i="1" s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AF7" i="2" l="1"/>
  <c r="X7" i="2"/>
  <c r="P7" i="2"/>
  <c r="I6" i="2"/>
  <c r="J7" i="2"/>
  <c r="W6" i="2"/>
  <c r="O6" i="2"/>
  <c r="AE6" i="2"/>
  <c r="AL7" i="2"/>
  <c r="AD7" i="2"/>
  <c r="V7" i="2"/>
  <c r="N7" i="2"/>
  <c r="U7" i="2"/>
  <c r="AK7" i="2"/>
  <c r="AJ7" i="2"/>
  <c r="AB7" i="2"/>
  <c r="T7" i="2"/>
  <c r="L7" i="2"/>
  <c r="AC7" i="2"/>
  <c r="S7" i="2"/>
  <c r="K7" i="2"/>
  <c r="AA7" i="2"/>
  <c r="AH7" i="2"/>
  <c r="Z7" i="2"/>
  <c r="R7" i="2"/>
  <c r="M7" i="2"/>
  <c r="AI7" i="2"/>
  <c r="AG7" i="2"/>
  <c r="Y7" i="2"/>
  <c r="Q7" i="2"/>
  <c r="AE7" i="2"/>
  <c r="W7" i="2"/>
  <c r="O7" i="2"/>
  <c r="AL6" i="2"/>
  <c r="AL8" i="2" s="1"/>
  <c r="AL9" i="2" s="1"/>
  <c r="AD6" i="2"/>
  <c r="V6" i="2"/>
  <c r="N6" i="2"/>
  <c r="AK6" i="2"/>
  <c r="AK8" i="2" s="1"/>
  <c r="AK9" i="2" s="1"/>
  <c r="AC6" i="2"/>
  <c r="U6" i="2"/>
  <c r="M6" i="2"/>
  <c r="AJ6" i="2"/>
  <c r="AB6" i="2"/>
  <c r="T6" i="2"/>
  <c r="T8" i="2" s="1"/>
  <c r="T9" i="2" s="1"/>
  <c r="L6" i="2"/>
  <c r="AI6" i="2"/>
  <c r="AA6" i="2"/>
  <c r="S6" i="2"/>
  <c r="K6" i="2"/>
  <c r="AH6" i="2"/>
  <c r="Z6" i="2"/>
  <c r="R6" i="2"/>
  <c r="R8" i="2" s="1"/>
  <c r="R9" i="2" s="1"/>
  <c r="J6" i="2"/>
  <c r="J8" i="2" s="1"/>
  <c r="J9" i="2" s="1"/>
  <c r="AG6" i="2"/>
  <c r="Y6" i="2"/>
  <c r="Q6" i="2"/>
  <c r="AF6" i="2"/>
  <c r="AF8" i="2" s="1"/>
  <c r="AF9" i="2" s="1"/>
  <c r="X6" i="2"/>
  <c r="X8" i="2" s="1"/>
  <c r="X9" i="2" s="1"/>
  <c r="P6" i="2"/>
  <c r="P8" i="2" s="1"/>
  <c r="P9" i="2" s="1"/>
  <c r="I7" i="2"/>
  <c r="H8" i="1"/>
  <c r="B5" i="1"/>
  <c r="G12" i="1"/>
  <c r="I8" i="2" l="1"/>
  <c r="I9" i="2" s="1"/>
  <c r="AD8" i="2"/>
  <c r="AD9" i="2" s="1"/>
  <c r="N8" i="2"/>
  <c r="N9" i="2" s="1"/>
  <c r="AG8" i="2"/>
  <c r="AG9" i="2" s="1"/>
  <c r="Q8" i="2"/>
  <c r="Q9" i="2" s="1"/>
  <c r="S8" i="2"/>
  <c r="S9" i="2" s="1"/>
  <c r="U8" i="2"/>
  <c r="U9" i="2" s="1"/>
  <c r="W8" i="2"/>
  <c r="W9" i="2" s="1"/>
  <c r="Y8" i="2"/>
  <c r="Y9" i="2" s="1"/>
  <c r="AA8" i="2"/>
  <c r="AA9" i="2" s="1"/>
  <c r="M8" i="2"/>
  <c r="M9" i="2" s="1"/>
  <c r="L8" i="2"/>
  <c r="L9" i="2" s="1"/>
  <c r="O8" i="2"/>
  <c r="O9" i="2" s="1"/>
  <c r="AI8" i="2"/>
  <c r="AI9" i="2" s="1"/>
  <c r="AC8" i="2"/>
  <c r="AC9" i="2" s="1"/>
  <c r="AE8" i="2"/>
  <c r="AE9" i="2" s="1"/>
  <c r="V8" i="2"/>
  <c r="V9" i="2" s="1"/>
  <c r="Z8" i="2"/>
  <c r="Z9" i="2" s="1"/>
  <c r="AB8" i="2"/>
  <c r="AB9" i="2" s="1"/>
  <c r="AH8" i="2"/>
  <c r="AH9" i="2" s="1"/>
  <c r="AJ8" i="2"/>
  <c r="AJ9" i="2" s="1"/>
  <c r="K8" i="2"/>
  <c r="F3" i="2" l="1"/>
  <c r="K9" i="2"/>
</calcChain>
</file>

<file path=xl/sharedStrings.xml><?xml version="1.0" encoding="utf-8"?>
<sst xmlns="http://schemas.openxmlformats.org/spreadsheetml/2006/main" count="43" uniqueCount="40">
  <si>
    <t>No.</t>
  </si>
  <si>
    <t>Age</t>
  </si>
  <si>
    <t>Income</t>
  </si>
  <si>
    <t>Yes</t>
  </si>
  <si>
    <t>標準化</t>
  </si>
  <si>
    <t>Z(Age)</t>
  </si>
  <si>
    <t>MAX</t>
    <phoneticPr fontId="2" type="noConversion"/>
  </si>
  <si>
    <t>MIN</t>
    <phoneticPr fontId="2" type="noConversion"/>
  </si>
  <si>
    <t>Average</t>
    <phoneticPr fontId="2" type="noConversion"/>
  </si>
  <si>
    <t>標準差</t>
    <phoneticPr fontId="2" type="noConversion"/>
  </si>
  <si>
    <t>MAX-MIN</t>
    <phoneticPr fontId="2" type="noConversion"/>
  </si>
  <si>
    <t>Z(income)</t>
  </si>
  <si>
    <t>Z(income)</t>
    <phoneticPr fontId="3" type="noConversion"/>
  </si>
  <si>
    <t>訓練集</t>
    <phoneticPr fontId="3" type="noConversion"/>
  </si>
  <si>
    <t>驗證集</t>
    <phoneticPr fontId="3" type="noConversion"/>
  </si>
  <si>
    <t>No.</t>
    <phoneticPr fontId="3" type="noConversion"/>
  </si>
  <si>
    <t>Z1</t>
    <phoneticPr fontId="3" type="noConversion"/>
  </si>
  <si>
    <t>Z2</t>
    <phoneticPr fontId="3" type="noConversion"/>
  </si>
  <si>
    <t>Yes</t>
    <phoneticPr fontId="3" type="noConversion"/>
  </si>
  <si>
    <t>W1</t>
  </si>
  <si>
    <t>W1</t>
    <phoneticPr fontId="3" type="noConversion"/>
  </si>
  <si>
    <t>W2</t>
  </si>
  <si>
    <t>W2</t>
    <phoneticPr fontId="3" type="noConversion"/>
  </si>
  <si>
    <t>半徑平方</t>
  </si>
  <si>
    <t>半徑平方</t>
    <phoneticPr fontId="3" type="noConversion"/>
  </si>
  <si>
    <t>半徑平方倒數</t>
  </si>
  <si>
    <t>半徑平方倒數</t>
    <phoneticPr fontId="3" type="noConversion"/>
  </si>
  <si>
    <t>Wij</t>
    <phoneticPr fontId="3" type="noConversion"/>
  </si>
  <si>
    <t>SUM(W*Y)</t>
    <phoneticPr fontId="3" type="noConversion"/>
  </si>
  <si>
    <t>SUM(W)</t>
    <phoneticPr fontId="3" type="noConversion"/>
  </si>
  <si>
    <t>Y_pred</t>
    <phoneticPr fontId="3" type="noConversion"/>
  </si>
  <si>
    <t>是否誤判?</t>
    <phoneticPr fontId="3" type="noConversion"/>
  </si>
  <si>
    <t>Y_分類</t>
    <phoneticPr fontId="3" type="noConversion"/>
  </si>
  <si>
    <t>誤判率</t>
    <phoneticPr fontId="3" type="noConversion"/>
  </si>
  <si>
    <t>誤差平方和_SSE</t>
  </si>
  <si>
    <t>誤差平方和_SSE</t>
    <phoneticPr fontId="3" type="noConversion"/>
  </si>
  <si>
    <t>半徑平方需從小到大</t>
    <phoneticPr fontId="3" type="noConversion"/>
  </si>
  <si>
    <t>老師還沒說</t>
    <phoneticPr fontId="3" type="noConversion"/>
  </si>
  <si>
    <t>可以針對半徑平方一起規劃求解</t>
    <phoneticPr fontId="3" type="noConversion"/>
  </si>
  <si>
    <t>也可以只對權重規劃求解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</si>
</sst>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1" formatCode="0.0"/>
    <numFmt numFmtId="182" formatCode="0.000000"/>
    <numFmt numFmtId="183" formatCode="0.00000"/>
  </numFmts>
  <fonts count="4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0" xfId="1" applyFont="1">
      <alignment vertical="center"/>
    </xf>
    <xf numFmtId="0" fontId="1" fillId="2" borderId="0" xfId="1" applyFont="1" applyFill="1">
      <alignment vertical="center"/>
    </xf>
    <xf numFmtId="0" fontId="1" fillId="0" borderId="0" xfId="0" applyFont="1">
      <alignment vertical="center"/>
    </xf>
    <xf numFmtId="181" fontId="1" fillId="0" borderId="0" xfId="0" applyNumberFormat="1" applyFont="1">
      <alignment vertical="center"/>
    </xf>
    <xf numFmtId="2" fontId="1" fillId="0" borderId="0" xfId="0" applyNumberFormat="1" applyFont="1">
      <alignment vertical="center"/>
    </xf>
    <xf numFmtId="0" fontId="1" fillId="0" borderId="0" xfId="1" applyFont="1" applyFill="1">
      <alignment vertical="center"/>
    </xf>
    <xf numFmtId="182" fontId="1" fillId="0" borderId="0" xfId="0" applyNumberFormat="1" applyFont="1">
      <alignment vertical="center"/>
    </xf>
    <xf numFmtId="183" fontId="1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1" fillId="3" borderId="0" xfId="1" applyFont="1" applyFill="1">
      <alignment vertical="center"/>
    </xf>
    <xf numFmtId="0" fontId="1" fillId="3" borderId="0" xfId="0" applyFont="1" applyFill="1">
      <alignment vertical="center"/>
    </xf>
    <xf numFmtId="183" fontId="1" fillId="3" borderId="0" xfId="0" applyNumberFormat="1" applyFont="1" applyFill="1">
      <alignment vertical="center"/>
    </xf>
    <xf numFmtId="182" fontId="1" fillId="3" borderId="0" xfId="0" applyNumberFormat="1" applyFont="1" applyFill="1">
      <alignment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183" fontId="1" fillId="7" borderId="0" xfId="0" applyNumberFormat="1" applyFont="1" applyFill="1">
      <alignment vertical="center"/>
    </xf>
  </cellXfs>
  <cellStyles count="2">
    <cellStyle name="一般" xfId="0" builtinId="0"/>
    <cellStyle name="一般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產圖!$F$4:$F$7</c:f>
              <c:numCache>
                <c:formatCode>General</c:formatCode>
                <c:ptCount val="4"/>
                <c:pt idx="0">
                  <c:v>1</c:v>
                </c:pt>
                <c:pt idx="1">
                  <c:v>0.2</c:v>
                </c:pt>
                <c:pt idx="2">
                  <c:v>0.1</c:v>
                </c:pt>
                <c:pt idx="3">
                  <c:v>0.01</c:v>
                </c:pt>
              </c:numCache>
            </c:numRef>
          </c:xVal>
          <c:yVal>
            <c:numRef>
              <c:f>產圖!$G$4:$G$7</c:f>
              <c:numCache>
                <c:formatCode>General</c:formatCode>
                <c:ptCount val="4"/>
                <c:pt idx="0">
                  <c:v>7.1876120489638282</c:v>
                </c:pt>
                <c:pt idx="1">
                  <c:v>6.9010325672170048</c:v>
                </c:pt>
                <c:pt idx="2">
                  <c:v>6.870803799568427</c:v>
                </c:pt>
                <c:pt idx="3">
                  <c:v>7.3742033395113911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8B-445F-8D67-D28CD976C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95040"/>
        <c:axId val="841746928"/>
      </c:scatterChart>
      <c:valAx>
        <c:axId val="6408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1746928"/>
        <c:crosses val="autoZero"/>
        <c:crossBetween val="midCat"/>
      </c:valAx>
      <c:valAx>
        <c:axId val="8417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4089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384810</xdr:colOff>
      <xdr:row>7</xdr:row>
      <xdr:rowOff>148590</xdr:rowOff>
    </xdr:from>
    <xdr:to>
      <xdr:col>15</xdr:col>
      <xdr:colOff>80010</xdr:colOff>
      <xdr:row>21</xdr:row>
      <xdr:rowOff>11430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B836EA0-85D0-45AF-9A46-B68E6F031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F413A-2C7D-4CDF-8886-53ED7E4910FA}">
  <dimension ref="A1:H107"/>
  <sheetViews>
    <sheetView workbookViewId="0">
      <selection activeCell="K14" sqref="K14"/>
    </sheetView>
  </sheetViews>
  <sheetFormatPr defaultRowHeight="15.6" x14ac:dyDescent="0.3"/>
  <cols>
    <col min="1" max="4" width="9" style="3" bestFit="1" customWidth="1"/>
    <col min="5" max="6" width="8.88671875" style="3"/>
    <col min="7" max="7" width="12.6640625" style="3" bestFit="1" customWidth="1"/>
    <col min="8" max="8" width="11.21875" style="3" bestFit="1" customWidth="1"/>
    <col min="9" max="16384" width="8.88671875" style="3"/>
  </cols>
  <sheetData>
    <row r="1" spans="1:8" x14ac:dyDescent="0.3">
      <c r="A1" s="3" t="s">
        <v>6</v>
      </c>
      <c r="B1" s="3">
        <f>MAX(B8:B107)</f>
        <v>74</v>
      </c>
      <c r="C1" s="3">
        <f>MAX(C8:C107)</f>
        <v>20</v>
      </c>
    </row>
    <row r="2" spans="1:8" x14ac:dyDescent="0.3">
      <c r="A2" s="3" t="s">
        <v>7</v>
      </c>
      <c r="B2" s="3">
        <f>MIN(B8:B107)</f>
        <v>16</v>
      </c>
      <c r="C2" s="3">
        <f>MIN(C8:C107)</f>
        <v>0</v>
      </c>
    </row>
    <row r="3" spans="1:8" x14ac:dyDescent="0.3">
      <c r="A3" s="3" t="s">
        <v>8</v>
      </c>
      <c r="B3" s="4">
        <f>AVERAGE(B8:B107)</f>
        <v>45.48</v>
      </c>
      <c r="C3" s="4">
        <f>AVERAGE(C8:C107)</f>
        <v>9.5399999999999991</v>
      </c>
    </row>
    <row r="4" spans="1:8" x14ac:dyDescent="0.3">
      <c r="A4" s="3" t="s">
        <v>9</v>
      </c>
      <c r="B4" s="5">
        <f>STDEV(B8:B107)</f>
        <v>15.218595748808642</v>
      </c>
      <c r="C4" s="5">
        <f>STDEV(C8:C107)</f>
        <v>4.9592684374152842</v>
      </c>
    </row>
    <row r="5" spans="1:8" x14ac:dyDescent="0.3">
      <c r="A5" s="3" t="s">
        <v>10</v>
      </c>
      <c r="B5" s="3">
        <f>B1-B2</f>
        <v>58</v>
      </c>
      <c r="C5" s="3">
        <f>C1-C2</f>
        <v>20</v>
      </c>
    </row>
    <row r="6" spans="1:8" x14ac:dyDescent="0.3">
      <c r="G6" s="1" t="s">
        <v>4</v>
      </c>
    </row>
    <row r="7" spans="1:8" x14ac:dyDescent="0.3">
      <c r="A7" s="1" t="s">
        <v>0</v>
      </c>
      <c r="B7" s="1" t="s">
        <v>1</v>
      </c>
      <c r="C7" s="1" t="s">
        <v>2</v>
      </c>
      <c r="D7" s="1" t="s">
        <v>3</v>
      </c>
      <c r="G7" s="1" t="s">
        <v>5</v>
      </c>
      <c r="H7" s="6" t="s">
        <v>12</v>
      </c>
    </row>
    <row r="8" spans="1:8" x14ac:dyDescent="0.3">
      <c r="A8" s="1">
        <v>1</v>
      </c>
      <c r="B8" s="1">
        <v>58</v>
      </c>
      <c r="C8" s="1">
        <v>9</v>
      </c>
      <c r="D8" s="1">
        <v>1</v>
      </c>
      <c r="G8" s="7">
        <f>(B8-B$3)/B$4</f>
        <v>0.82267774285154438</v>
      </c>
      <c r="H8" s="8">
        <f>(C8-C$3)/C$4</f>
        <v>-0.10888702775715065</v>
      </c>
    </row>
    <row r="9" spans="1:8" x14ac:dyDescent="0.3">
      <c r="A9" s="1">
        <v>2</v>
      </c>
      <c r="B9" s="1">
        <v>30</v>
      </c>
      <c r="C9" s="1">
        <v>6</v>
      </c>
      <c r="D9" s="1">
        <v>0</v>
      </c>
      <c r="G9" s="7">
        <f t="shared" ref="G9:G72" si="0">(B9-B$3)/B$4</f>
        <v>-1.0171766341327397</v>
      </c>
      <c r="H9" s="8">
        <f t="shared" ref="H9:H72" si="1">(C9-C$3)/C$4</f>
        <v>-0.71381495974132181</v>
      </c>
    </row>
    <row r="10" spans="1:8" x14ac:dyDescent="0.3">
      <c r="A10" s="1">
        <v>3</v>
      </c>
      <c r="B10" s="1">
        <v>37</v>
      </c>
      <c r="C10" s="1">
        <v>12</v>
      </c>
      <c r="D10" s="1">
        <v>1</v>
      </c>
      <c r="G10" s="7">
        <f t="shared" si="0"/>
        <v>-0.5572130398866687</v>
      </c>
      <c r="H10" s="8">
        <f t="shared" si="1"/>
        <v>0.49604090422702057</v>
      </c>
    </row>
    <row r="11" spans="1:8" x14ac:dyDescent="0.3">
      <c r="A11" s="1">
        <v>4</v>
      </c>
      <c r="B11" s="1">
        <v>70</v>
      </c>
      <c r="C11" s="1">
        <v>12</v>
      </c>
      <c r="D11" s="1">
        <v>0</v>
      </c>
      <c r="G11" s="7">
        <f t="shared" si="0"/>
        <v>1.6111867615590947</v>
      </c>
      <c r="H11" s="8">
        <f t="shared" si="1"/>
        <v>0.49604090422702057</v>
      </c>
    </row>
    <row r="12" spans="1:8" x14ac:dyDescent="0.3">
      <c r="A12" s="1">
        <v>5</v>
      </c>
      <c r="B12" s="1">
        <v>40</v>
      </c>
      <c r="C12" s="1">
        <v>5</v>
      </c>
      <c r="D12" s="1">
        <v>0</v>
      </c>
      <c r="G12" s="7">
        <f t="shared" si="0"/>
        <v>-0.36008578520978113</v>
      </c>
      <c r="H12" s="8">
        <f t="shared" si="1"/>
        <v>-0.91545760373604557</v>
      </c>
    </row>
    <row r="13" spans="1:8" x14ac:dyDescent="0.3">
      <c r="A13" s="1">
        <v>6</v>
      </c>
      <c r="B13" s="1">
        <v>27</v>
      </c>
      <c r="C13" s="1">
        <v>7</v>
      </c>
      <c r="D13" s="1">
        <v>0</v>
      </c>
      <c r="G13" s="7">
        <f t="shared" si="0"/>
        <v>-1.2143038888096274</v>
      </c>
      <c r="H13" s="8">
        <f t="shared" si="1"/>
        <v>-0.51217231574659805</v>
      </c>
    </row>
    <row r="14" spans="1:8" x14ac:dyDescent="0.3">
      <c r="A14" s="1">
        <v>7</v>
      </c>
      <c r="B14" s="1">
        <v>39</v>
      </c>
      <c r="C14" s="1">
        <v>13</v>
      </c>
      <c r="D14" s="1">
        <v>1</v>
      </c>
      <c r="G14" s="7">
        <f t="shared" si="0"/>
        <v>-0.42579487010207701</v>
      </c>
      <c r="H14" s="8">
        <f t="shared" si="1"/>
        <v>0.69768354822174428</v>
      </c>
    </row>
    <row r="15" spans="1:8" x14ac:dyDescent="0.3">
      <c r="A15" s="1">
        <v>8</v>
      </c>
      <c r="B15" s="1">
        <v>52</v>
      </c>
      <c r="C15" s="1">
        <v>6</v>
      </c>
      <c r="D15" s="1">
        <v>1</v>
      </c>
      <c r="G15" s="7">
        <f t="shared" si="0"/>
        <v>0.42842323349776923</v>
      </c>
      <c r="H15" s="8">
        <f t="shared" si="1"/>
        <v>-0.71381495974132181</v>
      </c>
    </row>
    <row r="16" spans="1:8" x14ac:dyDescent="0.3">
      <c r="A16" s="1">
        <v>9</v>
      </c>
      <c r="B16" s="1">
        <v>61</v>
      </c>
      <c r="C16" s="1">
        <v>8</v>
      </c>
      <c r="D16" s="1">
        <v>1</v>
      </c>
      <c r="G16" s="7">
        <f t="shared" si="0"/>
        <v>1.019804997528432</v>
      </c>
      <c r="H16" s="8">
        <f t="shared" si="1"/>
        <v>-0.31052967175187435</v>
      </c>
    </row>
    <row r="17" spans="1:8" x14ac:dyDescent="0.3">
      <c r="A17" s="1">
        <v>10</v>
      </c>
      <c r="B17" s="1">
        <v>44</v>
      </c>
      <c r="C17" s="1">
        <v>14</v>
      </c>
      <c r="D17" s="1">
        <v>1</v>
      </c>
      <c r="G17" s="7">
        <f t="shared" si="0"/>
        <v>-9.7249445640597676E-2</v>
      </c>
      <c r="H17" s="8">
        <f t="shared" si="1"/>
        <v>0.89932619221646803</v>
      </c>
    </row>
    <row r="18" spans="1:8" x14ac:dyDescent="0.3">
      <c r="A18" s="1">
        <v>11</v>
      </c>
      <c r="B18" s="1">
        <v>62</v>
      </c>
      <c r="C18" s="1">
        <v>17</v>
      </c>
      <c r="D18" s="1">
        <v>0</v>
      </c>
      <c r="G18" s="7">
        <f t="shared" si="0"/>
        <v>1.0855140824207279</v>
      </c>
      <c r="H18" s="8">
        <f t="shared" si="1"/>
        <v>1.5042541242006393</v>
      </c>
    </row>
    <row r="19" spans="1:8" x14ac:dyDescent="0.3">
      <c r="A19" s="1">
        <v>12</v>
      </c>
      <c r="B19" s="1">
        <v>18</v>
      </c>
      <c r="C19" s="1">
        <v>5</v>
      </c>
      <c r="D19" s="1">
        <v>0</v>
      </c>
      <c r="G19" s="7">
        <f t="shared" si="0"/>
        <v>-1.80568565284029</v>
      </c>
      <c r="H19" s="8">
        <f t="shared" si="1"/>
        <v>-0.91545760373604557</v>
      </c>
    </row>
    <row r="20" spans="1:8" x14ac:dyDescent="0.3">
      <c r="A20" s="1">
        <v>13</v>
      </c>
      <c r="B20" s="1">
        <v>16</v>
      </c>
      <c r="C20" s="1">
        <v>0</v>
      </c>
      <c r="D20" s="1">
        <v>0</v>
      </c>
      <c r="G20" s="7">
        <f t="shared" si="0"/>
        <v>-1.9371038226248818</v>
      </c>
      <c r="H20" s="8">
        <f t="shared" si="1"/>
        <v>-1.9236708237096642</v>
      </c>
    </row>
    <row r="21" spans="1:8" x14ac:dyDescent="0.3">
      <c r="A21" s="1">
        <v>14</v>
      </c>
      <c r="B21" s="1">
        <v>18</v>
      </c>
      <c r="C21" s="1">
        <v>12</v>
      </c>
      <c r="D21" s="1">
        <v>0</v>
      </c>
      <c r="G21" s="7">
        <f t="shared" si="0"/>
        <v>-1.80568565284029</v>
      </c>
      <c r="H21" s="8">
        <f t="shared" si="1"/>
        <v>0.49604090422702057</v>
      </c>
    </row>
    <row r="22" spans="1:8" x14ac:dyDescent="0.3">
      <c r="A22" s="1">
        <v>15</v>
      </c>
      <c r="B22" s="1">
        <v>71</v>
      </c>
      <c r="C22" s="1">
        <v>2</v>
      </c>
      <c r="D22" s="1">
        <v>0</v>
      </c>
      <c r="G22" s="7">
        <f t="shared" si="0"/>
        <v>1.6768958464513906</v>
      </c>
      <c r="H22" s="8">
        <f t="shared" si="1"/>
        <v>-1.5203855357202167</v>
      </c>
    </row>
    <row r="23" spans="1:8" x14ac:dyDescent="0.3">
      <c r="A23" s="1">
        <v>16</v>
      </c>
      <c r="B23" s="1">
        <v>60</v>
      </c>
      <c r="C23" s="1">
        <v>8</v>
      </c>
      <c r="D23" s="1">
        <v>1</v>
      </c>
      <c r="G23" s="7">
        <f t="shared" si="0"/>
        <v>0.95409591263613613</v>
      </c>
      <c r="H23" s="8">
        <f t="shared" si="1"/>
        <v>-0.31052967175187435</v>
      </c>
    </row>
    <row r="24" spans="1:8" x14ac:dyDescent="0.3">
      <c r="A24" s="1">
        <v>17</v>
      </c>
      <c r="B24" s="1">
        <v>46</v>
      </c>
      <c r="C24" s="1">
        <v>9</v>
      </c>
      <c r="D24" s="1">
        <v>1</v>
      </c>
      <c r="G24" s="7">
        <f t="shared" si="0"/>
        <v>3.4168724143994057E-2</v>
      </c>
      <c r="H24" s="8">
        <f t="shared" si="1"/>
        <v>-0.10888702775715065</v>
      </c>
    </row>
    <row r="25" spans="1:8" x14ac:dyDescent="0.3">
      <c r="A25" s="1">
        <v>18</v>
      </c>
      <c r="B25" s="1">
        <v>58</v>
      </c>
      <c r="C25" s="1">
        <v>9</v>
      </c>
      <c r="D25" s="1">
        <v>1</v>
      </c>
      <c r="G25" s="7">
        <f t="shared" si="0"/>
        <v>0.82267774285154438</v>
      </c>
      <c r="H25" s="8">
        <f t="shared" si="1"/>
        <v>-0.10888702775715065</v>
      </c>
    </row>
    <row r="26" spans="1:8" x14ac:dyDescent="0.3">
      <c r="A26" s="1">
        <v>19</v>
      </c>
      <c r="B26" s="1">
        <v>48</v>
      </c>
      <c r="C26" s="1">
        <v>5</v>
      </c>
      <c r="D26" s="1">
        <v>0</v>
      </c>
      <c r="G26" s="7">
        <f t="shared" si="0"/>
        <v>0.16558689392858578</v>
      </c>
      <c r="H26" s="8">
        <f t="shared" si="1"/>
        <v>-0.91545760373604557</v>
      </c>
    </row>
    <row r="27" spans="1:8" x14ac:dyDescent="0.3">
      <c r="A27" s="1">
        <v>20</v>
      </c>
      <c r="B27" s="1">
        <v>46</v>
      </c>
      <c r="C27" s="1">
        <v>6</v>
      </c>
      <c r="D27" s="1">
        <v>0</v>
      </c>
      <c r="G27" s="7">
        <f t="shared" si="0"/>
        <v>3.4168724143994057E-2</v>
      </c>
      <c r="H27" s="8">
        <f t="shared" si="1"/>
        <v>-0.71381495974132181</v>
      </c>
    </row>
    <row r="28" spans="1:8" x14ac:dyDescent="0.3">
      <c r="A28" s="1">
        <v>21</v>
      </c>
      <c r="B28" s="1">
        <v>47</v>
      </c>
      <c r="C28" s="1">
        <v>10</v>
      </c>
      <c r="D28" s="1">
        <v>1</v>
      </c>
      <c r="G28" s="7">
        <f t="shared" si="0"/>
        <v>9.9877809036289913E-2</v>
      </c>
      <c r="H28" s="8">
        <f t="shared" si="1"/>
        <v>9.2755616237573085E-2</v>
      </c>
    </row>
    <row r="29" spans="1:8" x14ac:dyDescent="0.3">
      <c r="A29" s="1">
        <v>22</v>
      </c>
      <c r="B29" s="1">
        <v>36</v>
      </c>
      <c r="C29" s="1">
        <v>18</v>
      </c>
      <c r="D29" s="1">
        <v>0</v>
      </c>
      <c r="G29" s="7">
        <f t="shared" si="0"/>
        <v>-0.62292212477896458</v>
      </c>
      <c r="H29" s="8">
        <f t="shared" si="1"/>
        <v>1.705896768195363</v>
      </c>
    </row>
    <row r="30" spans="1:8" x14ac:dyDescent="0.3">
      <c r="A30" s="1">
        <v>23</v>
      </c>
      <c r="B30" s="1">
        <v>34</v>
      </c>
      <c r="C30" s="1">
        <v>8</v>
      </c>
      <c r="D30" s="1">
        <v>1</v>
      </c>
      <c r="G30" s="7">
        <f t="shared" si="0"/>
        <v>-0.75434029456355634</v>
      </c>
      <c r="H30" s="8">
        <f t="shared" si="1"/>
        <v>-0.31052967175187435</v>
      </c>
    </row>
    <row r="31" spans="1:8" x14ac:dyDescent="0.3">
      <c r="A31" s="1">
        <v>24</v>
      </c>
      <c r="B31" s="1">
        <v>64</v>
      </c>
      <c r="C31" s="1">
        <v>12</v>
      </c>
      <c r="D31" s="1">
        <v>1</v>
      </c>
      <c r="G31" s="7">
        <f t="shared" si="0"/>
        <v>1.2169322522053196</v>
      </c>
      <c r="H31" s="8">
        <f t="shared" si="1"/>
        <v>0.49604090422702057</v>
      </c>
    </row>
    <row r="32" spans="1:8" x14ac:dyDescent="0.3">
      <c r="A32" s="1">
        <v>25</v>
      </c>
      <c r="B32" s="1">
        <v>63</v>
      </c>
      <c r="C32" s="1">
        <v>3</v>
      </c>
      <c r="D32" s="1">
        <v>0</v>
      </c>
      <c r="G32" s="7">
        <f t="shared" si="0"/>
        <v>1.1512231673130238</v>
      </c>
      <c r="H32" s="8">
        <f t="shared" si="1"/>
        <v>-1.3187428917254931</v>
      </c>
    </row>
    <row r="33" spans="1:8" x14ac:dyDescent="0.3">
      <c r="A33" s="1">
        <v>26</v>
      </c>
      <c r="B33" s="1">
        <v>41</v>
      </c>
      <c r="C33" s="1">
        <v>15</v>
      </c>
      <c r="D33" s="1">
        <v>1</v>
      </c>
      <c r="G33" s="7">
        <f t="shared" si="0"/>
        <v>-0.29437670031748525</v>
      </c>
      <c r="H33" s="8">
        <f t="shared" si="1"/>
        <v>1.1009688362111918</v>
      </c>
    </row>
    <row r="34" spans="1:8" x14ac:dyDescent="0.3">
      <c r="A34" s="1">
        <v>27</v>
      </c>
      <c r="B34" s="1">
        <v>25</v>
      </c>
      <c r="C34" s="1">
        <v>2</v>
      </c>
      <c r="D34" s="1">
        <v>0</v>
      </c>
      <c r="G34" s="7">
        <f t="shared" si="0"/>
        <v>-1.3457220585942191</v>
      </c>
      <c r="H34" s="8">
        <f t="shared" si="1"/>
        <v>-1.5203855357202167</v>
      </c>
    </row>
    <row r="35" spans="1:8" x14ac:dyDescent="0.3">
      <c r="A35" s="1">
        <v>28</v>
      </c>
      <c r="B35" s="1">
        <v>37</v>
      </c>
      <c r="C35" s="1">
        <v>5</v>
      </c>
      <c r="D35" s="1">
        <v>0</v>
      </c>
      <c r="G35" s="7">
        <f t="shared" si="0"/>
        <v>-0.5572130398866687</v>
      </c>
      <c r="H35" s="8">
        <f t="shared" si="1"/>
        <v>-0.91545760373604557</v>
      </c>
    </row>
    <row r="36" spans="1:8" x14ac:dyDescent="0.3">
      <c r="A36" s="1">
        <v>29</v>
      </c>
      <c r="B36" s="1">
        <v>22</v>
      </c>
      <c r="C36" s="1">
        <v>7</v>
      </c>
      <c r="D36" s="1">
        <v>0</v>
      </c>
      <c r="G36" s="7">
        <f t="shared" si="0"/>
        <v>-1.5428493132711067</v>
      </c>
      <c r="H36" s="8">
        <f t="shared" si="1"/>
        <v>-0.51217231574659805</v>
      </c>
    </row>
    <row r="37" spans="1:8" x14ac:dyDescent="0.3">
      <c r="A37" s="1">
        <v>30</v>
      </c>
      <c r="B37" s="1">
        <v>49</v>
      </c>
      <c r="C37" s="1">
        <v>11</v>
      </c>
      <c r="D37" s="1">
        <v>1</v>
      </c>
      <c r="G37" s="7">
        <f t="shared" si="0"/>
        <v>0.23129597882088165</v>
      </c>
      <c r="H37" s="8">
        <f t="shared" si="1"/>
        <v>0.29439826023229682</v>
      </c>
    </row>
    <row r="38" spans="1:8" x14ac:dyDescent="0.3">
      <c r="A38" s="1">
        <v>31</v>
      </c>
      <c r="B38" s="1">
        <v>48</v>
      </c>
      <c r="C38" s="1">
        <v>18</v>
      </c>
      <c r="D38" s="1">
        <v>1</v>
      </c>
      <c r="G38" s="7">
        <f t="shared" si="0"/>
        <v>0.16558689392858578</v>
      </c>
      <c r="H38" s="8">
        <f t="shared" si="1"/>
        <v>1.705896768195363</v>
      </c>
    </row>
    <row r="39" spans="1:8" x14ac:dyDescent="0.3">
      <c r="A39" s="1">
        <v>32</v>
      </c>
      <c r="B39" s="1">
        <v>45</v>
      </c>
      <c r="C39" s="1">
        <v>15</v>
      </c>
      <c r="D39" s="1">
        <v>1</v>
      </c>
      <c r="G39" s="7">
        <f t="shared" si="0"/>
        <v>-3.1540360748301806E-2</v>
      </c>
      <c r="H39" s="8">
        <f t="shared" si="1"/>
        <v>1.1009688362111918</v>
      </c>
    </row>
    <row r="40" spans="1:8" x14ac:dyDescent="0.3">
      <c r="A40" s="1">
        <v>33</v>
      </c>
      <c r="B40" s="1">
        <v>66</v>
      </c>
      <c r="C40" s="1">
        <v>6</v>
      </c>
      <c r="D40" s="1">
        <v>0</v>
      </c>
      <c r="G40" s="7">
        <f t="shared" si="0"/>
        <v>1.3483504219899114</v>
      </c>
      <c r="H40" s="8">
        <f t="shared" si="1"/>
        <v>-0.71381495974132181</v>
      </c>
    </row>
    <row r="41" spans="1:8" x14ac:dyDescent="0.3">
      <c r="A41" s="1">
        <v>34</v>
      </c>
      <c r="B41" s="1">
        <v>42</v>
      </c>
      <c r="C41" s="1">
        <v>12</v>
      </c>
      <c r="D41" s="1">
        <v>1</v>
      </c>
      <c r="G41" s="7">
        <f t="shared" si="0"/>
        <v>-0.2286676154251894</v>
      </c>
      <c r="H41" s="8">
        <f t="shared" si="1"/>
        <v>0.49604090422702057</v>
      </c>
    </row>
    <row r="42" spans="1:8" x14ac:dyDescent="0.3">
      <c r="A42" s="1">
        <v>35</v>
      </c>
      <c r="B42" s="1">
        <v>22</v>
      </c>
      <c r="C42" s="1">
        <v>13</v>
      </c>
      <c r="D42" s="1">
        <v>1</v>
      </c>
      <c r="G42" s="7">
        <f t="shared" si="0"/>
        <v>-1.5428493132711067</v>
      </c>
      <c r="H42" s="8">
        <f t="shared" si="1"/>
        <v>0.69768354822174428</v>
      </c>
    </row>
    <row r="43" spans="1:8" x14ac:dyDescent="0.3">
      <c r="A43" s="1">
        <v>36</v>
      </c>
      <c r="B43" s="1">
        <v>30</v>
      </c>
      <c r="C43" s="1">
        <v>12</v>
      </c>
      <c r="D43" s="1">
        <v>1</v>
      </c>
      <c r="G43" s="7">
        <f t="shared" si="0"/>
        <v>-1.0171766341327397</v>
      </c>
      <c r="H43" s="8">
        <f t="shared" si="1"/>
        <v>0.49604090422702057</v>
      </c>
    </row>
    <row r="44" spans="1:8" x14ac:dyDescent="0.3">
      <c r="A44" s="1">
        <v>37</v>
      </c>
      <c r="B44" s="1">
        <v>66</v>
      </c>
      <c r="C44" s="1">
        <v>6</v>
      </c>
      <c r="D44" s="1">
        <v>0</v>
      </c>
      <c r="G44" s="7">
        <f t="shared" si="0"/>
        <v>1.3483504219899114</v>
      </c>
      <c r="H44" s="8">
        <f t="shared" si="1"/>
        <v>-0.71381495974132181</v>
      </c>
    </row>
    <row r="45" spans="1:8" x14ac:dyDescent="0.3">
      <c r="A45" s="1">
        <v>38</v>
      </c>
      <c r="B45" s="1">
        <v>32</v>
      </c>
      <c r="C45" s="1">
        <v>12</v>
      </c>
      <c r="D45" s="1">
        <v>1</v>
      </c>
      <c r="G45" s="7">
        <f t="shared" si="0"/>
        <v>-0.88575846434814798</v>
      </c>
      <c r="H45" s="8">
        <f t="shared" si="1"/>
        <v>0.49604090422702057</v>
      </c>
    </row>
    <row r="46" spans="1:8" x14ac:dyDescent="0.3">
      <c r="A46" s="1">
        <v>39</v>
      </c>
      <c r="B46" s="1">
        <v>62</v>
      </c>
      <c r="C46" s="1">
        <v>5</v>
      </c>
      <c r="D46" s="1">
        <v>0</v>
      </c>
      <c r="G46" s="7">
        <f t="shared" si="0"/>
        <v>1.0855140824207279</v>
      </c>
      <c r="H46" s="8">
        <f t="shared" si="1"/>
        <v>-0.91545760373604557</v>
      </c>
    </row>
    <row r="47" spans="1:8" x14ac:dyDescent="0.3">
      <c r="A47" s="1">
        <v>40</v>
      </c>
      <c r="B47" s="1">
        <v>59</v>
      </c>
      <c r="C47" s="1">
        <v>0</v>
      </c>
      <c r="D47" s="1">
        <v>0</v>
      </c>
      <c r="G47" s="7">
        <f t="shared" si="0"/>
        <v>0.88838682774384026</v>
      </c>
      <c r="H47" s="8">
        <f t="shared" si="1"/>
        <v>-1.9236708237096642</v>
      </c>
    </row>
    <row r="48" spans="1:8" x14ac:dyDescent="0.3">
      <c r="A48" s="1">
        <v>41</v>
      </c>
      <c r="B48" s="1">
        <v>58</v>
      </c>
      <c r="C48" s="1">
        <v>13</v>
      </c>
      <c r="D48" s="1">
        <v>1</v>
      </c>
      <c r="G48" s="7">
        <f t="shared" si="0"/>
        <v>0.82267774285154438</v>
      </c>
      <c r="H48" s="8">
        <f t="shared" si="1"/>
        <v>0.69768354822174428</v>
      </c>
    </row>
    <row r="49" spans="1:8" x14ac:dyDescent="0.3">
      <c r="A49" s="1">
        <v>42</v>
      </c>
      <c r="B49" s="1">
        <v>72</v>
      </c>
      <c r="C49" s="1">
        <v>1</v>
      </c>
      <c r="D49" s="1">
        <v>0</v>
      </c>
      <c r="G49" s="7">
        <f t="shared" si="0"/>
        <v>1.7426049313436864</v>
      </c>
      <c r="H49" s="8">
        <f t="shared" si="1"/>
        <v>-1.7220281797149404</v>
      </c>
    </row>
    <row r="50" spans="1:8" x14ac:dyDescent="0.3">
      <c r="A50" s="1">
        <v>43</v>
      </c>
      <c r="B50" s="1">
        <v>45</v>
      </c>
      <c r="C50" s="1">
        <v>11</v>
      </c>
      <c r="D50" s="1">
        <v>1</v>
      </c>
      <c r="G50" s="7">
        <f t="shared" si="0"/>
        <v>-3.1540360748301806E-2</v>
      </c>
      <c r="H50" s="8">
        <f t="shared" si="1"/>
        <v>0.29439826023229682</v>
      </c>
    </row>
    <row r="51" spans="1:8" x14ac:dyDescent="0.3">
      <c r="A51" s="1">
        <v>44</v>
      </c>
      <c r="B51" s="1">
        <v>40</v>
      </c>
      <c r="C51" s="1">
        <v>9</v>
      </c>
      <c r="D51" s="1">
        <v>1</v>
      </c>
      <c r="G51" s="7">
        <f t="shared" si="0"/>
        <v>-0.36008578520978113</v>
      </c>
      <c r="H51" s="8">
        <f t="shared" si="1"/>
        <v>-0.10888702775715065</v>
      </c>
    </row>
    <row r="52" spans="1:8" x14ac:dyDescent="0.3">
      <c r="A52" s="1">
        <v>45</v>
      </c>
      <c r="B52" s="1">
        <v>38</v>
      </c>
      <c r="C52" s="1">
        <v>10</v>
      </c>
      <c r="D52" s="1">
        <v>1</v>
      </c>
      <c r="G52" s="7">
        <f t="shared" si="0"/>
        <v>-0.49150395499437283</v>
      </c>
      <c r="H52" s="8">
        <f t="shared" si="1"/>
        <v>9.2755616237573085E-2</v>
      </c>
    </row>
    <row r="53" spans="1:8" x14ac:dyDescent="0.3">
      <c r="A53" s="1">
        <v>46</v>
      </c>
      <c r="B53" s="1">
        <v>48</v>
      </c>
      <c r="C53" s="1">
        <v>9</v>
      </c>
      <c r="D53" s="1">
        <v>1</v>
      </c>
      <c r="G53" s="7">
        <f t="shared" si="0"/>
        <v>0.16558689392858578</v>
      </c>
      <c r="H53" s="8">
        <f t="shared" si="1"/>
        <v>-0.10888702775715065</v>
      </c>
    </row>
    <row r="54" spans="1:8" x14ac:dyDescent="0.3">
      <c r="A54" s="1">
        <v>47</v>
      </c>
      <c r="B54" s="1">
        <v>64</v>
      </c>
      <c r="C54" s="1">
        <v>12</v>
      </c>
      <c r="D54" s="1">
        <v>0</v>
      </c>
      <c r="G54" s="7">
        <f t="shared" si="0"/>
        <v>1.2169322522053196</v>
      </c>
      <c r="H54" s="8">
        <f t="shared" si="1"/>
        <v>0.49604090422702057</v>
      </c>
    </row>
    <row r="55" spans="1:8" x14ac:dyDescent="0.3">
      <c r="A55" s="1">
        <v>48</v>
      </c>
      <c r="B55" s="1">
        <v>34</v>
      </c>
      <c r="C55" s="1">
        <v>5</v>
      </c>
      <c r="D55" s="1">
        <v>1</v>
      </c>
      <c r="G55" s="7">
        <f t="shared" si="0"/>
        <v>-0.75434029456355634</v>
      </c>
      <c r="H55" s="8">
        <f t="shared" si="1"/>
        <v>-0.91545760373604557</v>
      </c>
    </row>
    <row r="56" spans="1:8" x14ac:dyDescent="0.3">
      <c r="A56" s="1">
        <v>49</v>
      </c>
      <c r="B56" s="1">
        <v>57</v>
      </c>
      <c r="C56" s="1">
        <v>15</v>
      </c>
      <c r="D56" s="1">
        <v>1</v>
      </c>
      <c r="G56" s="7">
        <f t="shared" si="0"/>
        <v>0.7569686579592485</v>
      </c>
      <c r="H56" s="8">
        <f t="shared" si="1"/>
        <v>1.1009688362111918</v>
      </c>
    </row>
    <row r="57" spans="1:8" x14ac:dyDescent="0.3">
      <c r="A57" s="1">
        <v>50</v>
      </c>
      <c r="B57" s="1">
        <v>46</v>
      </c>
      <c r="C57" s="1">
        <v>10</v>
      </c>
      <c r="D57" s="1">
        <v>1</v>
      </c>
      <c r="G57" s="7">
        <f t="shared" si="0"/>
        <v>3.4168724143994057E-2</v>
      </c>
      <c r="H57" s="8">
        <f t="shared" si="1"/>
        <v>9.2755616237573085E-2</v>
      </c>
    </row>
    <row r="58" spans="1:8" x14ac:dyDescent="0.3">
      <c r="A58" s="1">
        <v>51</v>
      </c>
      <c r="B58" s="1">
        <v>69</v>
      </c>
      <c r="C58" s="1">
        <v>14</v>
      </c>
      <c r="D58" s="1">
        <v>0</v>
      </c>
      <c r="G58" s="7">
        <f t="shared" si="0"/>
        <v>1.5454776766667988</v>
      </c>
      <c r="H58" s="8">
        <f t="shared" si="1"/>
        <v>0.89932619221646803</v>
      </c>
    </row>
    <row r="59" spans="1:8" x14ac:dyDescent="0.3">
      <c r="A59" s="1">
        <v>52</v>
      </c>
      <c r="B59" s="1">
        <v>52</v>
      </c>
      <c r="C59" s="1">
        <v>7</v>
      </c>
      <c r="D59" s="1">
        <v>1</v>
      </c>
      <c r="G59" s="7">
        <f t="shared" si="0"/>
        <v>0.42842323349776923</v>
      </c>
      <c r="H59" s="8">
        <f t="shared" si="1"/>
        <v>-0.51217231574659805</v>
      </c>
    </row>
    <row r="60" spans="1:8" x14ac:dyDescent="0.3">
      <c r="A60" s="1">
        <v>53</v>
      </c>
      <c r="B60" s="1">
        <v>71</v>
      </c>
      <c r="C60" s="1">
        <v>7</v>
      </c>
      <c r="D60" s="1">
        <v>0</v>
      </c>
      <c r="G60" s="7">
        <f t="shared" si="0"/>
        <v>1.6768958464513906</v>
      </c>
      <c r="H60" s="8">
        <f t="shared" si="1"/>
        <v>-0.51217231574659805</v>
      </c>
    </row>
    <row r="61" spans="1:8" x14ac:dyDescent="0.3">
      <c r="A61" s="1">
        <v>54</v>
      </c>
      <c r="B61" s="1">
        <v>74</v>
      </c>
      <c r="C61" s="1">
        <v>10</v>
      </c>
      <c r="D61" s="1">
        <v>0</v>
      </c>
      <c r="G61" s="7">
        <f t="shared" si="0"/>
        <v>1.8740231011282782</v>
      </c>
      <c r="H61" s="8">
        <f t="shared" si="1"/>
        <v>9.2755616237573085E-2</v>
      </c>
    </row>
    <row r="62" spans="1:8" x14ac:dyDescent="0.3">
      <c r="A62" s="1">
        <v>55</v>
      </c>
      <c r="B62" s="1">
        <v>55</v>
      </c>
      <c r="C62" s="1">
        <v>18</v>
      </c>
      <c r="D62" s="1">
        <v>0</v>
      </c>
      <c r="G62" s="7">
        <f t="shared" si="0"/>
        <v>0.62555048817465686</v>
      </c>
      <c r="H62" s="8">
        <f t="shared" si="1"/>
        <v>1.705896768195363</v>
      </c>
    </row>
    <row r="63" spans="1:8" x14ac:dyDescent="0.3">
      <c r="A63" s="1">
        <v>56</v>
      </c>
      <c r="B63" s="1">
        <v>50</v>
      </c>
      <c r="C63" s="1">
        <v>15</v>
      </c>
      <c r="D63" s="1">
        <v>1</v>
      </c>
      <c r="G63" s="7">
        <f t="shared" si="0"/>
        <v>0.29700506371317753</v>
      </c>
      <c r="H63" s="8">
        <f t="shared" si="1"/>
        <v>1.1009688362111918</v>
      </c>
    </row>
    <row r="64" spans="1:8" x14ac:dyDescent="0.3">
      <c r="A64" s="1">
        <v>57</v>
      </c>
      <c r="B64" s="1">
        <v>18</v>
      </c>
      <c r="C64" s="1">
        <v>9</v>
      </c>
      <c r="D64" s="1">
        <v>0</v>
      </c>
      <c r="G64" s="7">
        <f t="shared" si="0"/>
        <v>-1.80568565284029</v>
      </c>
      <c r="H64" s="8">
        <f t="shared" si="1"/>
        <v>-0.10888702775715065</v>
      </c>
    </row>
    <row r="65" spans="1:8" x14ac:dyDescent="0.3">
      <c r="A65" s="1">
        <v>58</v>
      </c>
      <c r="B65" s="1">
        <v>37</v>
      </c>
      <c r="C65" s="1">
        <v>16</v>
      </c>
      <c r="D65" s="1">
        <v>1</v>
      </c>
      <c r="G65" s="7">
        <f t="shared" si="0"/>
        <v>-0.5572130398866687</v>
      </c>
      <c r="H65" s="8">
        <f t="shared" si="1"/>
        <v>1.3026114802059154</v>
      </c>
    </row>
    <row r="66" spans="1:8" x14ac:dyDescent="0.3">
      <c r="A66" s="1">
        <v>59</v>
      </c>
      <c r="B66" s="1">
        <v>29</v>
      </c>
      <c r="C66" s="1">
        <v>3</v>
      </c>
      <c r="D66" s="1">
        <v>0</v>
      </c>
      <c r="G66" s="7">
        <f t="shared" si="0"/>
        <v>-1.0828857190250356</v>
      </c>
      <c r="H66" s="8">
        <f t="shared" si="1"/>
        <v>-1.3187428917254931</v>
      </c>
    </row>
    <row r="67" spans="1:8" x14ac:dyDescent="0.3">
      <c r="A67" s="1">
        <v>60</v>
      </c>
      <c r="B67" s="1">
        <v>43</v>
      </c>
      <c r="C67" s="1">
        <v>8</v>
      </c>
      <c r="D67" s="1">
        <v>1</v>
      </c>
      <c r="G67" s="7">
        <f t="shared" si="0"/>
        <v>-0.16295853053289353</v>
      </c>
      <c r="H67" s="8">
        <f t="shared" si="1"/>
        <v>-0.31052967175187435</v>
      </c>
    </row>
    <row r="68" spans="1:8" x14ac:dyDescent="0.3">
      <c r="A68" s="1">
        <v>61</v>
      </c>
      <c r="B68" s="1">
        <v>52</v>
      </c>
      <c r="C68" s="1">
        <v>12</v>
      </c>
      <c r="D68" s="1">
        <v>1</v>
      </c>
      <c r="G68" s="7">
        <f t="shared" si="0"/>
        <v>0.42842323349776923</v>
      </c>
      <c r="H68" s="8">
        <f t="shared" si="1"/>
        <v>0.49604090422702057</v>
      </c>
    </row>
    <row r="69" spans="1:8" x14ac:dyDescent="0.3">
      <c r="A69" s="1">
        <v>62</v>
      </c>
      <c r="B69" s="1">
        <v>64</v>
      </c>
      <c r="C69" s="1">
        <v>1</v>
      </c>
      <c r="D69" s="1">
        <v>0</v>
      </c>
      <c r="G69" s="7">
        <f t="shared" si="0"/>
        <v>1.2169322522053196</v>
      </c>
      <c r="H69" s="8">
        <f t="shared" si="1"/>
        <v>-1.7220281797149404</v>
      </c>
    </row>
    <row r="70" spans="1:8" x14ac:dyDescent="0.3">
      <c r="A70" s="1">
        <v>63</v>
      </c>
      <c r="B70" s="1">
        <v>33</v>
      </c>
      <c r="C70" s="1">
        <v>6</v>
      </c>
      <c r="D70" s="1">
        <v>1</v>
      </c>
      <c r="G70" s="7">
        <f t="shared" si="0"/>
        <v>-0.82004937945585221</v>
      </c>
      <c r="H70" s="8">
        <f t="shared" si="1"/>
        <v>-0.71381495974132181</v>
      </c>
    </row>
    <row r="71" spans="1:8" x14ac:dyDescent="0.3">
      <c r="A71" s="1">
        <v>64</v>
      </c>
      <c r="B71" s="1">
        <v>40</v>
      </c>
      <c r="C71" s="1">
        <v>15</v>
      </c>
      <c r="D71" s="1">
        <v>1</v>
      </c>
      <c r="G71" s="7">
        <f t="shared" si="0"/>
        <v>-0.36008578520978113</v>
      </c>
      <c r="H71" s="8">
        <f t="shared" si="1"/>
        <v>1.1009688362111918</v>
      </c>
    </row>
    <row r="72" spans="1:8" x14ac:dyDescent="0.3">
      <c r="A72" s="1">
        <v>65</v>
      </c>
      <c r="B72" s="1">
        <v>43</v>
      </c>
      <c r="C72" s="1">
        <v>11</v>
      </c>
      <c r="D72" s="1">
        <v>1</v>
      </c>
      <c r="G72" s="7">
        <f t="shared" si="0"/>
        <v>-0.16295853053289353</v>
      </c>
      <c r="H72" s="8">
        <f t="shared" si="1"/>
        <v>0.29439826023229682</v>
      </c>
    </row>
    <row r="73" spans="1:8" x14ac:dyDescent="0.3">
      <c r="A73" s="1">
        <v>66</v>
      </c>
      <c r="B73" s="1">
        <v>50</v>
      </c>
      <c r="C73" s="1">
        <v>9</v>
      </c>
      <c r="D73" s="1">
        <v>0</v>
      </c>
      <c r="G73" s="7">
        <f t="shared" ref="G73:G107" si="2">(B73-B$3)/B$4</f>
        <v>0.29700506371317753</v>
      </c>
      <c r="H73" s="8">
        <f t="shared" ref="H73:H107" si="3">(C73-C$3)/C$4</f>
        <v>-0.10888702775715065</v>
      </c>
    </row>
    <row r="74" spans="1:8" x14ac:dyDescent="0.3">
      <c r="A74" s="1">
        <v>67</v>
      </c>
      <c r="B74" s="1">
        <v>25</v>
      </c>
      <c r="C74" s="1">
        <v>15</v>
      </c>
      <c r="D74" s="1">
        <v>0</v>
      </c>
      <c r="G74" s="7">
        <f t="shared" si="2"/>
        <v>-1.3457220585942191</v>
      </c>
      <c r="H74" s="8">
        <f t="shared" si="3"/>
        <v>1.1009688362111918</v>
      </c>
    </row>
    <row r="75" spans="1:8" x14ac:dyDescent="0.3">
      <c r="A75" s="1">
        <v>68</v>
      </c>
      <c r="B75" s="1">
        <v>48</v>
      </c>
      <c r="C75" s="1">
        <v>19</v>
      </c>
      <c r="D75" s="1">
        <v>0</v>
      </c>
      <c r="G75" s="7">
        <f t="shared" si="2"/>
        <v>0.16558689392858578</v>
      </c>
      <c r="H75" s="8">
        <f t="shared" si="3"/>
        <v>1.9075394121900866</v>
      </c>
    </row>
    <row r="76" spans="1:8" x14ac:dyDescent="0.3">
      <c r="A76" s="1">
        <v>69</v>
      </c>
      <c r="B76" s="1">
        <v>17</v>
      </c>
      <c r="C76" s="1">
        <v>10</v>
      </c>
      <c r="D76" s="1">
        <v>0</v>
      </c>
      <c r="G76" s="7">
        <f t="shared" si="2"/>
        <v>-1.8713947377325859</v>
      </c>
      <c r="H76" s="8">
        <f t="shared" si="3"/>
        <v>9.2755616237573085E-2</v>
      </c>
    </row>
    <row r="77" spans="1:8" x14ac:dyDescent="0.3">
      <c r="A77" s="1">
        <v>70</v>
      </c>
      <c r="B77" s="1">
        <v>57</v>
      </c>
      <c r="C77" s="1">
        <v>14</v>
      </c>
      <c r="D77" s="1">
        <v>1</v>
      </c>
      <c r="G77" s="7">
        <f t="shared" si="2"/>
        <v>0.7569686579592485</v>
      </c>
      <c r="H77" s="8">
        <f t="shared" si="3"/>
        <v>0.89932619221646803</v>
      </c>
    </row>
    <row r="78" spans="1:8" x14ac:dyDescent="0.3">
      <c r="A78" s="1">
        <v>71</v>
      </c>
      <c r="B78" s="1">
        <v>37</v>
      </c>
      <c r="C78" s="1">
        <v>6</v>
      </c>
      <c r="D78" s="1">
        <v>0</v>
      </c>
      <c r="G78" s="7">
        <f t="shared" si="2"/>
        <v>-0.5572130398866687</v>
      </c>
      <c r="H78" s="8">
        <f t="shared" si="3"/>
        <v>-0.71381495974132181</v>
      </c>
    </row>
    <row r="79" spans="1:8" x14ac:dyDescent="0.3">
      <c r="A79" s="1">
        <v>72</v>
      </c>
      <c r="B79" s="1">
        <v>72</v>
      </c>
      <c r="C79" s="1">
        <v>2</v>
      </c>
      <c r="D79" s="1">
        <v>0</v>
      </c>
      <c r="G79" s="7">
        <f t="shared" si="2"/>
        <v>1.7426049313436864</v>
      </c>
      <c r="H79" s="8">
        <f t="shared" si="3"/>
        <v>-1.5203855357202167</v>
      </c>
    </row>
    <row r="80" spans="1:8" x14ac:dyDescent="0.3">
      <c r="A80" s="1">
        <v>73</v>
      </c>
      <c r="B80" s="1">
        <v>44</v>
      </c>
      <c r="C80" s="1">
        <v>8</v>
      </c>
      <c r="D80" s="1">
        <v>1</v>
      </c>
      <c r="G80" s="7">
        <f t="shared" si="2"/>
        <v>-9.7249445640597676E-2</v>
      </c>
      <c r="H80" s="8">
        <f t="shared" si="3"/>
        <v>-0.31052967175187435</v>
      </c>
    </row>
    <row r="81" spans="1:8" x14ac:dyDescent="0.3">
      <c r="A81" s="1">
        <v>74</v>
      </c>
      <c r="B81" s="1">
        <v>43</v>
      </c>
      <c r="C81" s="1">
        <v>8</v>
      </c>
      <c r="D81" s="1">
        <v>1</v>
      </c>
      <c r="G81" s="7">
        <f t="shared" si="2"/>
        <v>-0.16295853053289353</v>
      </c>
      <c r="H81" s="8">
        <f t="shared" si="3"/>
        <v>-0.31052967175187435</v>
      </c>
    </row>
    <row r="82" spans="1:8" x14ac:dyDescent="0.3">
      <c r="A82" s="1">
        <v>75</v>
      </c>
      <c r="B82" s="1">
        <v>49</v>
      </c>
      <c r="C82" s="1">
        <v>17</v>
      </c>
      <c r="D82" s="1">
        <v>1</v>
      </c>
      <c r="G82" s="7">
        <f t="shared" si="2"/>
        <v>0.23129597882088165</v>
      </c>
      <c r="H82" s="8">
        <f t="shared" si="3"/>
        <v>1.5042541242006393</v>
      </c>
    </row>
    <row r="83" spans="1:8" x14ac:dyDescent="0.3">
      <c r="A83" s="1">
        <v>76</v>
      </c>
      <c r="B83" s="1">
        <v>62</v>
      </c>
      <c r="C83" s="1">
        <v>4</v>
      </c>
      <c r="D83" s="1">
        <v>0</v>
      </c>
      <c r="G83" s="7">
        <f t="shared" si="2"/>
        <v>1.0855140824207279</v>
      </c>
      <c r="H83" s="8">
        <f t="shared" si="3"/>
        <v>-1.1171002477307692</v>
      </c>
    </row>
    <row r="84" spans="1:8" x14ac:dyDescent="0.3">
      <c r="A84" s="1">
        <v>77</v>
      </c>
      <c r="B84" s="1">
        <v>45</v>
      </c>
      <c r="C84" s="1">
        <v>16</v>
      </c>
      <c r="D84" s="1">
        <v>1</v>
      </c>
      <c r="G84" s="7">
        <f t="shared" si="2"/>
        <v>-3.1540360748301806E-2</v>
      </c>
      <c r="H84" s="8">
        <f t="shared" si="3"/>
        <v>1.3026114802059154</v>
      </c>
    </row>
    <row r="85" spans="1:8" x14ac:dyDescent="0.3">
      <c r="A85" s="1">
        <v>78</v>
      </c>
      <c r="B85" s="1">
        <v>21</v>
      </c>
      <c r="C85" s="1">
        <v>12</v>
      </c>
      <c r="D85" s="1">
        <v>1</v>
      </c>
      <c r="G85" s="7">
        <f t="shared" si="2"/>
        <v>-1.6085583981634026</v>
      </c>
      <c r="H85" s="8">
        <f t="shared" si="3"/>
        <v>0.49604090422702057</v>
      </c>
    </row>
    <row r="86" spans="1:8" x14ac:dyDescent="0.3">
      <c r="A86" s="1">
        <v>79</v>
      </c>
      <c r="B86" s="1">
        <v>23</v>
      </c>
      <c r="C86" s="1">
        <v>12</v>
      </c>
      <c r="D86" s="1">
        <v>0</v>
      </c>
      <c r="G86" s="7">
        <f t="shared" si="2"/>
        <v>-1.4771402283788109</v>
      </c>
      <c r="H86" s="8">
        <f t="shared" si="3"/>
        <v>0.49604090422702057</v>
      </c>
    </row>
    <row r="87" spans="1:8" x14ac:dyDescent="0.3">
      <c r="A87" s="1">
        <v>80</v>
      </c>
      <c r="B87" s="1">
        <v>35</v>
      </c>
      <c r="C87" s="1">
        <v>8</v>
      </c>
      <c r="D87" s="1">
        <v>1</v>
      </c>
      <c r="G87" s="7">
        <f t="shared" si="2"/>
        <v>-0.68863120967126046</v>
      </c>
      <c r="H87" s="8">
        <f t="shared" si="3"/>
        <v>-0.31052967175187435</v>
      </c>
    </row>
    <row r="88" spans="1:8" x14ac:dyDescent="0.3">
      <c r="A88" s="1">
        <v>81</v>
      </c>
      <c r="B88" s="1">
        <v>48</v>
      </c>
      <c r="C88" s="1">
        <v>13</v>
      </c>
      <c r="D88" s="1">
        <v>1</v>
      </c>
      <c r="G88" s="7">
        <f t="shared" si="2"/>
        <v>0.16558689392858578</v>
      </c>
      <c r="H88" s="8">
        <f t="shared" si="3"/>
        <v>0.69768354822174428</v>
      </c>
    </row>
    <row r="89" spans="1:8" x14ac:dyDescent="0.3">
      <c r="A89" s="1">
        <v>82</v>
      </c>
      <c r="B89" s="1">
        <v>48</v>
      </c>
      <c r="C89" s="1">
        <v>9</v>
      </c>
      <c r="D89" s="1">
        <v>1</v>
      </c>
      <c r="G89" s="7">
        <f t="shared" si="2"/>
        <v>0.16558689392858578</v>
      </c>
      <c r="H89" s="8">
        <f t="shared" si="3"/>
        <v>-0.10888702775715065</v>
      </c>
    </row>
    <row r="90" spans="1:8" x14ac:dyDescent="0.3">
      <c r="A90" s="1">
        <v>83</v>
      </c>
      <c r="B90" s="1">
        <v>28</v>
      </c>
      <c r="C90" s="1">
        <v>2</v>
      </c>
      <c r="D90" s="1">
        <v>0</v>
      </c>
      <c r="G90" s="7">
        <f t="shared" si="2"/>
        <v>-1.1485948039173315</v>
      </c>
      <c r="H90" s="8">
        <f t="shared" si="3"/>
        <v>-1.5203855357202167</v>
      </c>
    </row>
    <row r="91" spans="1:8" x14ac:dyDescent="0.3">
      <c r="A91" s="1">
        <v>84</v>
      </c>
      <c r="B91" s="1">
        <v>63</v>
      </c>
      <c r="C91" s="1">
        <v>5</v>
      </c>
      <c r="D91" s="1">
        <v>0</v>
      </c>
      <c r="G91" s="7">
        <f t="shared" si="2"/>
        <v>1.1512231673130238</v>
      </c>
      <c r="H91" s="8">
        <f t="shared" si="3"/>
        <v>-0.91545760373604557</v>
      </c>
    </row>
    <row r="92" spans="1:8" x14ac:dyDescent="0.3">
      <c r="A92" s="1">
        <v>85</v>
      </c>
      <c r="B92" s="1">
        <v>44</v>
      </c>
      <c r="C92" s="1">
        <v>10</v>
      </c>
      <c r="D92" s="1">
        <v>1</v>
      </c>
      <c r="G92" s="7">
        <f t="shared" si="2"/>
        <v>-9.7249445640597676E-2</v>
      </c>
      <c r="H92" s="8">
        <f t="shared" si="3"/>
        <v>9.2755616237573085E-2</v>
      </c>
    </row>
    <row r="93" spans="1:8" x14ac:dyDescent="0.3">
      <c r="A93" s="1">
        <v>86</v>
      </c>
      <c r="B93" s="1">
        <v>48</v>
      </c>
      <c r="C93" s="1">
        <v>17</v>
      </c>
      <c r="D93" s="1">
        <v>0</v>
      </c>
      <c r="G93" s="7">
        <f t="shared" si="2"/>
        <v>0.16558689392858578</v>
      </c>
      <c r="H93" s="8">
        <f t="shared" si="3"/>
        <v>1.5042541242006393</v>
      </c>
    </row>
    <row r="94" spans="1:8" x14ac:dyDescent="0.3">
      <c r="A94" s="1">
        <v>87</v>
      </c>
      <c r="B94" s="1">
        <v>40</v>
      </c>
      <c r="C94" s="1">
        <v>20</v>
      </c>
      <c r="D94" s="1">
        <v>0</v>
      </c>
      <c r="G94" s="7">
        <f t="shared" si="2"/>
        <v>-0.36008578520978113</v>
      </c>
      <c r="H94" s="8">
        <f t="shared" si="3"/>
        <v>2.1091820561848102</v>
      </c>
    </row>
    <row r="95" spans="1:8" x14ac:dyDescent="0.3">
      <c r="A95" s="1">
        <v>88</v>
      </c>
      <c r="B95" s="1">
        <v>72</v>
      </c>
      <c r="C95" s="1">
        <v>9</v>
      </c>
      <c r="D95" s="1">
        <v>0</v>
      </c>
      <c r="G95" s="7">
        <f t="shared" si="2"/>
        <v>1.7426049313436864</v>
      </c>
      <c r="H95" s="8">
        <f t="shared" si="3"/>
        <v>-0.10888702775715065</v>
      </c>
    </row>
    <row r="96" spans="1:8" x14ac:dyDescent="0.3">
      <c r="A96" s="1">
        <v>89</v>
      </c>
      <c r="B96" s="1">
        <v>63</v>
      </c>
      <c r="C96" s="1">
        <v>5</v>
      </c>
      <c r="D96" s="1">
        <v>0</v>
      </c>
      <c r="G96" s="7">
        <f t="shared" si="2"/>
        <v>1.1512231673130238</v>
      </c>
      <c r="H96" s="8">
        <f t="shared" si="3"/>
        <v>-0.91545760373604557</v>
      </c>
    </row>
    <row r="97" spans="1:8" x14ac:dyDescent="0.3">
      <c r="A97" s="1">
        <v>90</v>
      </c>
      <c r="B97" s="1">
        <v>28</v>
      </c>
      <c r="C97" s="1">
        <v>10</v>
      </c>
      <c r="D97" s="1">
        <v>1</v>
      </c>
      <c r="G97" s="7">
        <f t="shared" si="2"/>
        <v>-1.1485948039173315</v>
      </c>
      <c r="H97" s="8">
        <f t="shared" si="3"/>
        <v>9.2755616237573085E-2</v>
      </c>
    </row>
    <row r="98" spans="1:8" x14ac:dyDescent="0.3">
      <c r="A98" s="1">
        <v>91</v>
      </c>
      <c r="B98" s="1">
        <v>16</v>
      </c>
      <c r="C98" s="1">
        <v>1</v>
      </c>
      <c r="D98" s="1">
        <v>0</v>
      </c>
      <c r="G98" s="7">
        <f t="shared" si="2"/>
        <v>-1.9371038226248818</v>
      </c>
      <c r="H98" s="8">
        <f t="shared" si="3"/>
        <v>-1.7220281797149404</v>
      </c>
    </row>
    <row r="99" spans="1:8" x14ac:dyDescent="0.3">
      <c r="A99" s="1">
        <v>92</v>
      </c>
      <c r="B99" s="1">
        <v>23</v>
      </c>
      <c r="C99" s="1">
        <v>3</v>
      </c>
      <c r="D99" s="1">
        <v>0</v>
      </c>
      <c r="G99" s="7">
        <f t="shared" si="2"/>
        <v>-1.4771402283788109</v>
      </c>
      <c r="H99" s="8">
        <f t="shared" si="3"/>
        <v>-1.3187428917254931</v>
      </c>
    </row>
    <row r="100" spans="1:8" x14ac:dyDescent="0.3">
      <c r="A100" s="1">
        <v>93</v>
      </c>
      <c r="B100" s="1">
        <v>64</v>
      </c>
      <c r="C100" s="1">
        <v>1</v>
      </c>
      <c r="D100" s="1">
        <v>0</v>
      </c>
      <c r="G100" s="7">
        <f t="shared" si="2"/>
        <v>1.2169322522053196</v>
      </c>
      <c r="H100" s="8">
        <f t="shared" si="3"/>
        <v>-1.7220281797149404</v>
      </c>
    </row>
    <row r="101" spans="1:8" x14ac:dyDescent="0.3">
      <c r="A101" s="1">
        <v>94</v>
      </c>
      <c r="B101" s="1">
        <v>32</v>
      </c>
      <c r="C101" s="1">
        <v>16</v>
      </c>
      <c r="D101" s="1">
        <v>0</v>
      </c>
      <c r="G101" s="7">
        <f t="shared" si="2"/>
        <v>-0.88575846434814798</v>
      </c>
      <c r="H101" s="8">
        <f t="shared" si="3"/>
        <v>1.3026114802059154</v>
      </c>
    </row>
    <row r="102" spans="1:8" x14ac:dyDescent="0.3">
      <c r="A102" s="1">
        <v>95</v>
      </c>
      <c r="B102" s="1">
        <v>41</v>
      </c>
      <c r="C102" s="1">
        <v>8</v>
      </c>
      <c r="D102" s="1">
        <v>1</v>
      </c>
      <c r="G102" s="7">
        <f t="shared" si="2"/>
        <v>-0.29437670031748525</v>
      </c>
      <c r="H102" s="8">
        <f t="shared" si="3"/>
        <v>-0.31052967175187435</v>
      </c>
    </row>
    <row r="103" spans="1:8" x14ac:dyDescent="0.3">
      <c r="A103" s="1">
        <v>96</v>
      </c>
      <c r="B103" s="1">
        <v>55</v>
      </c>
      <c r="C103" s="1">
        <v>14</v>
      </c>
      <c r="D103" s="1">
        <v>1</v>
      </c>
      <c r="G103" s="7">
        <f t="shared" si="2"/>
        <v>0.62555048817465686</v>
      </c>
      <c r="H103" s="8">
        <f t="shared" si="3"/>
        <v>0.89932619221646803</v>
      </c>
    </row>
    <row r="104" spans="1:8" x14ac:dyDescent="0.3">
      <c r="A104" s="1">
        <v>97</v>
      </c>
      <c r="B104" s="1">
        <v>56</v>
      </c>
      <c r="C104" s="1">
        <v>3</v>
      </c>
      <c r="D104" s="1">
        <v>0</v>
      </c>
      <c r="G104" s="7">
        <f t="shared" si="2"/>
        <v>0.69125957306695263</v>
      </c>
      <c r="H104" s="8">
        <f t="shared" si="3"/>
        <v>-1.3187428917254931</v>
      </c>
    </row>
    <row r="105" spans="1:8" x14ac:dyDescent="0.3">
      <c r="A105" s="1">
        <v>98</v>
      </c>
      <c r="B105" s="1">
        <v>38</v>
      </c>
      <c r="C105" s="1">
        <v>19</v>
      </c>
      <c r="D105" s="1">
        <v>0</v>
      </c>
      <c r="G105" s="7">
        <f t="shared" si="2"/>
        <v>-0.49150395499437283</v>
      </c>
      <c r="H105" s="8">
        <f t="shared" si="3"/>
        <v>1.9075394121900866</v>
      </c>
    </row>
    <row r="106" spans="1:8" x14ac:dyDescent="0.3">
      <c r="A106" s="1">
        <v>99</v>
      </c>
      <c r="B106" s="1">
        <v>45</v>
      </c>
      <c r="C106" s="1">
        <v>17</v>
      </c>
      <c r="D106" s="1">
        <v>0</v>
      </c>
      <c r="G106" s="7">
        <f t="shared" si="2"/>
        <v>-3.1540360748301806E-2</v>
      </c>
      <c r="H106" s="8">
        <f t="shared" si="3"/>
        <v>1.5042541242006393</v>
      </c>
    </row>
    <row r="107" spans="1:8" x14ac:dyDescent="0.3">
      <c r="A107" s="1">
        <v>100</v>
      </c>
      <c r="B107" s="1">
        <v>45</v>
      </c>
      <c r="C107" s="1">
        <v>10</v>
      </c>
      <c r="D107" s="1">
        <v>1</v>
      </c>
      <c r="G107" s="7">
        <f t="shared" si="2"/>
        <v>-3.1540360748301806E-2</v>
      </c>
      <c r="H107" s="8">
        <f t="shared" si="3"/>
        <v>9.2755616237573085E-2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29500-BA10-4BC2-B3F5-997FC3AB5C90}">
  <dimension ref="A2:AL81"/>
  <sheetViews>
    <sheetView tabSelected="1" workbookViewId="0">
      <selection activeCell="D7" sqref="D7"/>
    </sheetView>
  </sheetViews>
  <sheetFormatPr defaultRowHeight="15.6" x14ac:dyDescent="0.3"/>
  <cols>
    <col min="1" max="1" width="8.88671875" style="3"/>
    <col min="2" max="2" width="11.5546875" style="3" bestFit="1" customWidth="1"/>
    <col min="3" max="3" width="11.21875" style="3" bestFit="1" customWidth="1"/>
    <col min="4" max="4" width="10.44140625" style="3" bestFit="1" customWidth="1"/>
    <col min="5" max="6" width="18" style="3" bestFit="1" customWidth="1"/>
    <col min="7" max="7" width="8.88671875" style="3"/>
    <col min="8" max="8" width="12.6640625" style="3" bestFit="1" customWidth="1"/>
    <col min="9" max="9" width="17.109375" style="3" bestFit="1" customWidth="1"/>
    <col min="10" max="10" width="21.44140625" style="3" bestFit="1" customWidth="1"/>
    <col min="11" max="12" width="17.88671875" style="3" bestFit="1" customWidth="1"/>
    <col min="13" max="13" width="21.44140625" style="3" bestFit="1" customWidth="1"/>
    <col min="14" max="14" width="17.88671875" style="3" bestFit="1" customWidth="1"/>
    <col min="15" max="15" width="20" style="3" bestFit="1" customWidth="1"/>
    <col min="16" max="16" width="21.44140625" style="3" bestFit="1" customWidth="1"/>
    <col min="17" max="17" width="20" style="3" bestFit="1" customWidth="1"/>
    <col min="18" max="18" width="17.88671875" style="3" bestFit="1" customWidth="1"/>
    <col min="19" max="19" width="17.109375" style="3" bestFit="1" customWidth="1"/>
    <col min="20" max="20" width="17.88671875" style="3" bestFit="1" customWidth="1"/>
    <col min="21" max="21" width="20" style="3" bestFit="1" customWidth="1"/>
    <col min="22" max="23" width="17.88671875" style="3" bestFit="1" customWidth="1"/>
    <col min="24" max="24" width="21.44140625" style="3" bestFit="1" customWidth="1"/>
    <col min="25" max="25" width="22.88671875" style="3" bestFit="1" customWidth="1"/>
    <col min="26" max="26" width="21.44140625" style="3" bestFit="1" customWidth="1"/>
    <col min="27" max="27" width="17.88671875" style="3" bestFit="1" customWidth="1"/>
    <col min="28" max="28" width="18.5546875" style="3" bestFit="1" customWidth="1"/>
    <col min="29" max="29" width="22.88671875" style="3" bestFit="1" customWidth="1"/>
    <col min="30" max="32" width="20" style="3" bestFit="1" customWidth="1"/>
    <col min="33" max="33" width="17.88671875" style="3" bestFit="1" customWidth="1"/>
    <col min="34" max="34" width="20" style="3" bestFit="1" customWidth="1"/>
    <col min="35" max="35" width="17.88671875" style="3" bestFit="1" customWidth="1"/>
    <col min="36" max="36" width="21.44140625" style="3" bestFit="1" customWidth="1"/>
    <col min="37" max="37" width="20" style="3" bestFit="1" customWidth="1"/>
    <col min="38" max="38" width="17.88671875" style="3" bestFit="1" customWidth="1"/>
    <col min="39" max="16384" width="8.88671875" style="3"/>
  </cols>
  <sheetData>
    <row r="2" spans="1:38" x14ac:dyDescent="0.3">
      <c r="B2" s="14" t="s">
        <v>20</v>
      </c>
      <c r="C2" s="14" t="s">
        <v>22</v>
      </c>
      <c r="D2" s="14" t="s">
        <v>24</v>
      </c>
      <c r="E2" s="14" t="s">
        <v>26</v>
      </c>
      <c r="F2" s="3" t="s">
        <v>35</v>
      </c>
      <c r="G2" s="3" t="s">
        <v>14</v>
      </c>
      <c r="H2" s="3" t="s">
        <v>15</v>
      </c>
      <c r="I2" s="2">
        <v>71</v>
      </c>
      <c r="J2" s="2">
        <v>72</v>
      </c>
      <c r="K2" s="2">
        <v>73</v>
      </c>
      <c r="L2" s="2">
        <v>74</v>
      </c>
      <c r="M2" s="2">
        <v>75</v>
      </c>
      <c r="N2" s="2">
        <v>76</v>
      </c>
      <c r="O2" s="2">
        <v>77</v>
      </c>
      <c r="P2" s="2">
        <v>78</v>
      </c>
      <c r="Q2" s="2">
        <v>79</v>
      </c>
      <c r="R2" s="2">
        <v>80</v>
      </c>
      <c r="S2" s="2">
        <v>81</v>
      </c>
      <c r="T2" s="2">
        <v>82</v>
      </c>
      <c r="U2" s="2">
        <v>83</v>
      </c>
      <c r="V2" s="2">
        <v>84</v>
      </c>
      <c r="W2" s="2">
        <v>85</v>
      </c>
      <c r="X2" s="2">
        <v>86</v>
      </c>
      <c r="Y2" s="2">
        <v>87</v>
      </c>
      <c r="Z2" s="2">
        <v>88</v>
      </c>
      <c r="AA2" s="2">
        <v>89</v>
      </c>
      <c r="AB2" s="2">
        <v>90</v>
      </c>
      <c r="AC2" s="2">
        <v>91</v>
      </c>
      <c r="AD2" s="2">
        <v>92</v>
      </c>
      <c r="AE2" s="2">
        <v>93</v>
      </c>
      <c r="AF2" s="2">
        <v>94</v>
      </c>
      <c r="AG2" s="2">
        <v>95</v>
      </c>
      <c r="AH2" s="2">
        <v>96</v>
      </c>
      <c r="AI2" s="2">
        <v>97</v>
      </c>
      <c r="AJ2" s="2">
        <v>98</v>
      </c>
      <c r="AK2" s="2">
        <v>99</v>
      </c>
      <c r="AL2" s="2">
        <v>100</v>
      </c>
    </row>
    <row r="3" spans="1:38" x14ac:dyDescent="0.3">
      <c r="B3" s="14">
        <v>10</v>
      </c>
      <c r="C3" s="14">
        <v>0.1</v>
      </c>
      <c r="D3" s="14">
        <v>100</v>
      </c>
      <c r="E3" s="14">
        <f>D3/D3^2</f>
        <v>0.01</v>
      </c>
      <c r="F3" s="15">
        <f>SUMXMY2(I5:AL5,I8:AL8)</f>
        <v>7.3742033395113911</v>
      </c>
      <c r="H3" s="3" t="s">
        <v>16</v>
      </c>
      <c r="I3" s="9">
        <v>-0.5572130398866687</v>
      </c>
      <c r="J3" s="9">
        <v>1.7426049313436864</v>
      </c>
      <c r="K3" s="9">
        <v>-9.7249445640597676E-2</v>
      </c>
      <c r="L3" s="9">
        <v>-0.16295853053289353</v>
      </c>
      <c r="M3" s="9">
        <v>0.23129597882088165</v>
      </c>
      <c r="N3" s="9">
        <v>1.0855140824207279</v>
      </c>
      <c r="O3" s="9">
        <v>-3.1540360748301806E-2</v>
      </c>
      <c r="P3" s="9">
        <v>-1.6085583981634026</v>
      </c>
      <c r="Q3" s="9">
        <v>-1.4771402283788109</v>
      </c>
      <c r="R3" s="9">
        <v>-0.68863120967126046</v>
      </c>
      <c r="S3" s="9">
        <v>0.16558689392858578</v>
      </c>
      <c r="T3" s="9">
        <v>0.16558689392858578</v>
      </c>
      <c r="U3" s="9">
        <v>-1.1485948039173315</v>
      </c>
      <c r="V3" s="9">
        <v>1.1512231673130238</v>
      </c>
      <c r="W3" s="9">
        <v>-9.7249445640597676E-2</v>
      </c>
      <c r="X3" s="9">
        <v>0.16558689392858578</v>
      </c>
      <c r="Y3" s="9">
        <v>-0.36008578520978113</v>
      </c>
      <c r="Z3" s="9">
        <v>1.7426049313436864</v>
      </c>
      <c r="AA3" s="9">
        <v>1.1512231673130238</v>
      </c>
      <c r="AB3" s="9">
        <v>-1.1485948039173315</v>
      </c>
      <c r="AC3" s="9">
        <v>-1.9371038226248818</v>
      </c>
      <c r="AD3" s="9">
        <v>-1.4771402283788109</v>
      </c>
      <c r="AE3" s="9">
        <v>1.2169322522053196</v>
      </c>
      <c r="AF3" s="9">
        <v>-0.88575846434814798</v>
      </c>
      <c r="AG3" s="9">
        <v>-0.29437670031748525</v>
      </c>
      <c r="AH3" s="9">
        <v>0.62555048817465686</v>
      </c>
      <c r="AI3" s="9">
        <v>0.69125957306695263</v>
      </c>
      <c r="AJ3" s="9">
        <v>-0.49150395499437283</v>
      </c>
      <c r="AK3" s="9">
        <v>-3.1540360748301806E-2</v>
      </c>
      <c r="AL3" s="9">
        <v>-3.1540360748301806E-2</v>
      </c>
    </row>
    <row r="4" spans="1:38" x14ac:dyDescent="0.3">
      <c r="H4" s="3" t="s">
        <v>17</v>
      </c>
      <c r="I4" s="9">
        <v>-0.71381495974132181</v>
      </c>
      <c r="J4" s="9">
        <v>-1.5203855357202167</v>
      </c>
      <c r="K4" s="9">
        <v>-0.31052967175187435</v>
      </c>
      <c r="L4" s="9">
        <v>-0.31052967175187435</v>
      </c>
      <c r="M4" s="9">
        <v>1.5042541242006393</v>
      </c>
      <c r="N4" s="9">
        <v>-1.1171002477307692</v>
      </c>
      <c r="O4" s="9">
        <v>1.3026114802059154</v>
      </c>
      <c r="P4" s="9">
        <v>0.49604090422702057</v>
      </c>
      <c r="Q4" s="9">
        <v>0.49604090422702057</v>
      </c>
      <c r="R4" s="9">
        <v>-0.31052967175187435</v>
      </c>
      <c r="S4" s="9">
        <v>0.69768354822174428</v>
      </c>
      <c r="T4" s="9">
        <v>-0.10888702775715065</v>
      </c>
      <c r="U4" s="9">
        <v>-1.5203855357202167</v>
      </c>
      <c r="V4" s="9">
        <v>-0.91545760373604557</v>
      </c>
      <c r="W4" s="9">
        <v>9.2755616237573085E-2</v>
      </c>
      <c r="X4" s="9">
        <v>1.5042541242006393</v>
      </c>
      <c r="Y4" s="9">
        <v>2.1091820561848102</v>
      </c>
      <c r="Z4" s="9">
        <v>-0.10888702775715065</v>
      </c>
      <c r="AA4" s="9">
        <v>-0.91545760373604557</v>
      </c>
      <c r="AB4" s="9">
        <v>9.2755616237573085E-2</v>
      </c>
      <c r="AC4" s="9">
        <v>-1.7220281797149404</v>
      </c>
      <c r="AD4" s="9">
        <v>-1.3187428917254931</v>
      </c>
      <c r="AE4" s="9">
        <v>-1.7220281797149404</v>
      </c>
      <c r="AF4" s="9">
        <v>1.3026114802059154</v>
      </c>
      <c r="AG4" s="9">
        <v>-0.31052967175187435</v>
      </c>
      <c r="AH4" s="9">
        <v>0.89932619221646803</v>
      </c>
      <c r="AI4" s="9">
        <v>-1.3187428917254931</v>
      </c>
      <c r="AJ4" s="9">
        <v>1.9075394121900866</v>
      </c>
      <c r="AK4" s="9">
        <v>1.5042541242006393</v>
      </c>
      <c r="AL4" s="9">
        <v>9.2755616237573085E-2</v>
      </c>
    </row>
    <row r="5" spans="1:38" x14ac:dyDescent="0.3">
      <c r="D5" s="3" t="s">
        <v>38</v>
      </c>
      <c r="H5" s="3" t="s">
        <v>18</v>
      </c>
      <c r="I5" s="2">
        <v>0</v>
      </c>
      <c r="J5" s="2">
        <v>0</v>
      </c>
      <c r="K5" s="2">
        <v>1</v>
      </c>
      <c r="L5" s="2">
        <v>1</v>
      </c>
      <c r="M5" s="2">
        <v>1</v>
      </c>
      <c r="N5" s="2">
        <v>0</v>
      </c>
      <c r="O5" s="2">
        <v>1</v>
      </c>
      <c r="P5" s="2">
        <v>1</v>
      </c>
      <c r="Q5" s="2">
        <v>0</v>
      </c>
      <c r="R5" s="2">
        <v>1</v>
      </c>
      <c r="S5" s="2">
        <v>1</v>
      </c>
      <c r="T5" s="2">
        <v>1</v>
      </c>
      <c r="U5" s="2">
        <v>0</v>
      </c>
      <c r="V5" s="2">
        <v>0</v>
      </c>
      <c r="W5" s="2">
        <v>1</v>
      </c>
      <c r="X5" s="2">
        <v>0</v>
      </c>
      <c r="Y5" s="2">
        <v>0</v>
      </c>
      <c r="Z5" s="2">
        <v>0</v>
      </c>
      <c r="AA5" s="2">
        <v>0</v>
      </c>
      <c r="AB5" s="2">
        <v>1</v>
      </c>
      <c r="AC5" s="2">
        <v>0</v>
      </c>
      <c r="AD5" s="2">
        <v>0</v>
      </c>
      <c r="AE5" s="2">
        <v>0</v>
      </c>
      <c r="AF5" s="2">
        <v>0</v>
      </c>
      <c r="AG5" s="2">
        <v>1</v>
      </c>
      <c r="AH5" s="2">
        <v>1</v>
      </c>
      <c r="AI5" s="2">
        <v>0</v>
      </c>
      <c r="AJ5" s="2">
        <v>0</v>
      </c>
      <c r="AK5" s="2">
        <v>0</v>
      </c>
      <c r="AL5" s="2">
        <v>1</v>
      </c>
    </row>
    <row r="6" spans="1:38" x14ac:dyDescent="0.3">
      <c r="D6" s="3" t="s">
        <v>39</v>
      </c>
      <c r="F6" s="3" t="s">
        <v>33</v>
      </c>
      <c r="H6" s="3" t="s">
        <v>28</v>
      </c>
      <c r="I6" s="3">
        <f>SUMPRODUCT($D$12:$D$81,I12:I81)</f>
        <v>-39.926772999247063</v>
      </c>
      <c r="J6" s="3">
        <f t="shared" ref="J6:AL6" si="0">SUMPRODUCT($D$12:$D$81,J12:J81)</f>
        <v>-53.926507708264907</v>
      </c>
      <c r="K6" s="3">
        <f t="shared" si="0"/>
        <v>-38.633749424359074</v>
      </c>
      <c r="L6" s="3">
        <f t="shared" si="0"/>
        <v>-38.703199564120361</v>
      </c>
      <c r="M6" s="3">
        <f t="shared" si="0"/>
        <v>-38.869561296239432</v>
      </c>
      <c r="N6" s="3">
        <f t="shared" si="0"/>
        <v>-43.98376536251407</v>
      </c>
      <c r="O6" s="3">
        <f t="shared" si="0"/>
        <v>-38.622588053571491</v>
      </c>
      <c r="P6" s="3">
        <f t="shared" si="0"/>
        <v>-51.009829882546946</v>
      </c>
      <c r="Q6" s="3">
        <f t="shared" si="0"/>
        <v>-48.821522586613824</v>
      </c>
      <c r="R6" s="3">
        <f t="shared" si="0"/>
        <v>-40.610362881796007</v>
      </c>
      <c r="S6" s="3">
        <f t="shared" si="0"/>
        <v>-38.708548870036168</v>
      </c>
      <c r="T6" s="3">
        <f t="shared" si="0"/>
        <v>-38.710162769750958</v>
      </c>
      <c r="U6" s="3">
        <f t="shared" si="0"/>
        <v>-44.6233351730951</v>
      </c>
      <c r="V6" s="3">
        <f t="shared" si="0"/>
        <v>-44.670105692809642</v>
      </c>
      <c r="W6" s="3">
        <f t="shared" si="0"/>
        <v>-38.620397412810675</v>
      </c>
      <c r="X6" s="3">
        <f t="shared" si="0"/>
        <v>-38.757368519141735</v>
      </c>
      <c r="Y6" s="3">
        <f t="shared" si="0"/>
        <v>-39.241970230198781</v>
      </c>
      <c r="Z6" s="3">
        <f t="shared" si="0"/>
        <v>-53.753212983928698</v>
      </c>
      <c r="AA6" s="3">
        <f t="shared" si="0"/>
        <v>-44.670105692809642</v>
      </c>
      <c r="AB6" s="3">
        <f t="shared" si="0"/>
        <v>-44.47530785687735</v>
      </c>
      <c r="AC6" s="3">
        <f t="shared" si="0"/>
        <v>-58.095880176080968</v>
      </c>
      <c r="AD6" s="3">
        <f t="shared" si="0"/>
        <v>-48.950299486120493</v>
      </c>
      <c r="AE6" s="3">
        <f t="shared" si="0"/>
        <v>-45.554900363755095</v>
      </c>
      <c r="AF6" s="3">
        <f t="shared" si="0"/>
        <v>-42.017887442532668</v>
      </c>
      <c r="AG6" s="3">
        <f t="shared" si="0"/>
        <v>-38.951838244673873</v>
      </c>
      <c r="AH6" s="3">
        <f t="shared" si="0"/>
        <v>-40.293223179401423</v>
      </c>
      <c r="AI6" s="3">
        <f t="shared" si="0"/>
        <v>-40.772148200012474</v>
      </c>
      <c r="AJ6" s="3">
        <f t="shared" si="0"/>
        <v>-39.689738479647666</v>
      </c>
      <c r="AK6" s="3">
        <f t="shared" si="0"/>
        <v>-38.639486821959494</v>
      </c>
      <c r="AL6" s="3">
        <f t="shared" si="0"/>
        <v>-38.587240435885221</v>
      </c>
    </row>
    <row r="7" spans="1:38" x14ac:dyDescent="0.3">
      <c r="F7" s="15" t="s">
        <v>37</v>
      </c>
      <c r="H7" s="3" t="s">
        <v>29</v>
      </c>
      <c r="I7" s="8">
        <f>SUM(I12:I81)</f>
        <v>-81.340685872501069</v>
      </c>
      <c r="J7" s="8">
        <f t="shared" ref="J7:AL7" si="1">SUM(J12:J81)</f>
        <v>-112.6567223950842</v>
      </c>
      <c r="K7" s="8">
        <f t="shared" si="1"/>
        <v>-78.181945436065021</v>
      </c>
      <c r="L7" s="8">
        <f t="shared" si="1"/>
        <v>-78.371850410311836</v>
      </c>
      <c r="M7" s="8">
        <f t="shared" si="1"/>
        <v>-78.657597654132772</v>
      </c>
      <c r="N7" s="8">
        <f t="shared" si="1"/>
        <v>-89.841438983269242</v>
      </c>
      <c r="O7" s="8">
        <f t="shared" si="1"/>
        <v>-78.208369426787016</v>
      </c>
      <c r="P7" s="8">
        <f t="shared" si="1"/>
        <v>-107.99021164357974</v>
      </c>
      <c r="Q7" s="8">
        <f t="shared" si="1"/>
        <v>-102.71150825955451</v>
      </c>
      <c r="R7" s="8">
        <f t="shared" si="1"/>
        <v>-83.01182463546732</v>
      </c>
      <c r="S7" s="8">
        <f t="shared" si="1"/>
        <v>-78.288086487262277</v>
      </c>
      <c r="T7" s="8">
        <f t="shared" si="1"/>
        <v>-78.246947957488089</v>
      </c>
      <c r="U7" s="8">
        <f t="shared" si="1"/>
        <v>-92.463722353244762</v>
      </c>
      <c r="V7" s="8">
        <f t="shared" si="1"/>
        <v>-91.414633161259474</v>
      </c>
      <c r="W7" s="8">
        <f t="shared" si="1"/>
        <v>-78.177042478415672</v>
      </c>
      <c r="X7" s="8">
        <f t="shared" si="1"/>
        <v>-78.431408230678699</v>
      </c>
      <c r="Y7" s="8">
        <f t="shared" si="1"/>
        <v>-79.80759195789166</v>
      </c>
      <c r="Z7" s="8">
        <f t="shared" si="1"/>
        <v>-112.41302706914203</v>
      </c>
      <c r="AA7" s="8">
        <f t="shared" si="1"/>
        <v>-91.414633161259474</v>
      </c>
      <c r="AB7" s="8">
        <f t="shared" si="1"/>
        <v>-92.263296850921563</v>
      </c>
      <c r="AC7" s="8">
        <f t="shared" si="1"/>
        <v>-124.96060071454164</v>
      </c>
      <c r="AD7" s="8">
        <f t="shared" si="1"/>
        <v>-102.84699867484764</v>
      </c>
      <c r="AE7" s="8">
        <f t="shared" si="1"/>
        <v>-93.343842372455271</v>
      </c>
      <c r="AF7" s="8">
        <f t="shared" si="1"/>
        <v>-86.461925725575909</v>
      </c>
      <c r="AG7" s="8">
        <f t="shared" si="1"/>
        <v>-79.003813594556277</v>
      </c>
      <c r="AH7" s="8">
        <f t="shared" si="1"/>
        <v>-81.712133941431773</v>
      </c>
      <c r="AI7" s="8">
        <f t="shared" si="1"/>
        <v>-82.624539086082393</v>
      </c>
      <c r="AJ7" s="8">
        <f t="shared" si="1"/>
        <v>-80.897380181032986</v>
      </c>
      <c r="AK7" s="8">
        <f t="shared" si="1"/>
        <v>-78.253707465337399</v>
      </c>
      <c r="AL7" s="8">
        <f t="shared" si="1"/>
        <v>-78.070335613794441</v>
      </c>
    </row>
    <row r="8" spans="1:38" x14ac:dyDescent="0.3">
      <c r="H8" s="16" t="s">
        <v>30</v>
      </c>
      <c r="I8" s="16">
        <f>I6/I7</f>
        <v>0.49085857306183778</v>
      </c>
      <c r="J8" s="16">
        <f>J6/J7</f>
        <v>0.4786798919921178</v>
      </c>
      <c r="K8" s="16">
        <f>K6/K7</f>
        <v>0.49415180459985686</v>
      </c>
      <c r="L8" s="16">
        <f t="shared" ref="J8:AL8" si="2">L6/L7</f>
        <v>0.49384057364336464</v>
      </c>
      <c r="M8" s="16">
        <f t="shared" si="2"/>
        <v>0.49416156169876585</v>
      </c>
      <c r="N8" s="16">
        <f t="shared" si="2"/>
        <v>0.48957102491095411</v>
      </c>
      <c r="O8" s="16">
        <f t="shared" si="2"/>
        <v>0.49384213398960003</v>
      </c>
      <c r="P8" s="16">
        <f t="shared" si="2"/>
        <v>0.47235605066600123</v>
      </c>
      <c r="Q8" s="16">
        <f t="shared" si="2"/>
        <v>0.47532670305298835</v>
      </c>
      <c r="R8" s="16">
        <f t="shared" si="2"/>
        <v>0.48921178470813875</v>
      </c>
      <c r="S8" s="16">
        <f t="shared" si="2"/>
        <v>0.49443728422630656</v>
      </c>
      <c r="T8" s="16">
        <f t="shared" si="2"/>
        <v>0.49471786159355841</v>
      </c>
      <c r="U8" s="16">
        <f t="shared" si="2"/>
        <v>0.48260370702596062</v>
      </c>
      <c r="V8" s="16">
        <f t="shared" si="2"/>
        <v>0.48865377618493083</v>
      </c>
      <c r="W8" s="16">
        <f t="shared" si="2"/>
        <v>0.49401200388814392</v>
      </c>
      <c r="X8" s="16">
        <f t="shared" si="2"/>
        <v>0.49415622380705471</v>
      </c>
      <c r="Y8" s="16">
        <f t="shared" si="2"/>
        <v>0.49170723320287318</v>
      </c>
      <c r="Z8" s="16">
        <f t="shared" si="2"/>
        <v>0.47817601202809562</v>
      </c>
      <c r="AA8" s="16">
        <f t="shared" si="2"/>
        <v>0.48865377618493083</v>
      </c>
      <c r="AB8" s="16">
        <f t="shared" si="2"/>
        <v>0.48204767632290729</v>
      </c>
      <c r="AC8" s="16">
        <f t="shared" si="2"/>
        <v>0.46491357951130879</v>
      </c>
      <c r="AD8" s="16">
        <f t="shared" si="2"/>
        <v>0.47595262979795466</v>
      </c>
      <c r="AE8" s="16">
        <f t="shared" si="2"/>
        <v>0.48803326717561651</v>
      </c>
      <c r="AF8" s="16">
        <f t="shared" si="2"/>
        <v>0.48596983111265063</v>
      </c>
      <c r="AG8" s="16">
        <f t="shared" si="2"/>
        <v>0.49303744303500091</v>
      </c>
      <c r="AH8" s="16">
        <f t="shared" si="2"/>
        <v>0.49311187012056384</v>
      </c>
      <c r="AI8" s="16">
        <f t="shared" si="2"/>
        <v>0.49346294274070324</v>
      </c>
      <c r="AJ8" s="16">
        <f t="shared" si="2"/>
        <v>0.49061834129646181</v>
      </c>
      <c r="AK8" s="16">
        <f t="shared" si="2"/>
        <v>0.4937719639555086</v>
      </c>
      <c r="AL8" s="16">
        <f t="shared" si="2"/>
        <v>0.49426251510909536</v>
      </c>
    </row>
    <row r="9" spans="1:38" x14ac:dyDescent="0.3">
      <c r="H9" s="3" t="s">
        <v>32</v>
      </c>
      <c r="I9" s="3">
        <f>IF(I8&gt;0.5,1,0)</f>
        <v>0</v>
      </c>
      <c r="J9" s="3">
        <f t="shared" ref="J9:AL9" si="3">IF(J8&gt;0.5,1,0)</f>
        <v>0</v>
      </c>
      <c r="K9" s="3">
        <f t="shared" si="3"/>
        <v>0</v>
      </c>
      <c r="L9" s="3">
        <f t="shared" si="3"/>
        <v>0</v>
      </c>
      <c r="M9" s="3">
        <f t="shared" si="3"/>
        <v>0</v>
      </c>
      <c r="N9" s="3">
        <f t="shared" si="3"/>
        <v>0</v>
      </c>
      <c r="O9" s="3">
        <f t="shared" si="3"/>
        <v>0</v>
      </c>
      <c r="P9" s="3">
        <f t="shared" si="3"/>
        <v>0</v>
      </c>
      <c r="Q9" s="3">
        <f t="shared" si="3"/>
        <v>0</v>
      </c>
      <c r="R9" s="3">
        <f t="shared" si="3"/>
        <v>0</v>
      </c>
      <c r="S9" s="3">
        <f t="shared" si="3"/>
        <v>0</v>
      </c>
      <c r="T9" s="3">
        <f t="shared" si="3"/>
        <v>0</v>
      </c>
      <c r="U9" s="3">
        <f t="shared" si="3"/>
        <v>0</v>
      </c>
      <c r="V9" s="3">
        <f t="shared" si="3"/>
        <v>0</v>
      </c>
      <c r="W9" s="3">
        <f t="shared" si="3"/>
        <v>0</v>
      </c>
      <c r="X9" s="3">
        <f t="shared" si="3"/>
        <v>0</v>
      </c>
      <c r="Y9" s="3">
        <f t="shared" si="3"/>
        <v>0</v>
      </c>
      <c r="Z9" s="3">
        <f t="shared" si="3"/>
        <v>0</v>
      </c>
      <c r="AA9" s="3">
        <f t="shared" si="3"/>
        <v>0</v>
      </c>
      <c r="AB9" s="3">
        <f t="shared" si="3"/>
        <v>0</v>
      </c>
      <c r="AC9" s="3">
        <f t="shared" si="3"/>
        <v>0</v>
      </c>
      <c r="AD9" s="3">
        <f t="shared" si="3"/>
        <v>0</v>
      </c>
      <c r="AE9" s="3">
        <f t="shared" si="3"/>
        <v>0</v>
      </c>
      <c r="AF9" s="3">
        <f t="shared" si="3"/>
        <v>0</v>
      </c>
      <c r="AG9" s="3">
        <f t="shared" si="3"/>
        <v>0</v>
      </c>
      <c r="AH9" s="3">
        <f t="shared" si="3"/>
        <v>0</v>
      </c>
      <c r="AI9" s="3">
        <f t="shared" si="3"/>
        <v>0</v>
      </c>
      <c r="AJ9" s="3">
        <f t="shared" si="3"/>
        <v>0</v>
      </c>
      <c r="AK9" s="3">
        <f t="shared" si="3"/>
        <v>0</v>
      </c>
      <c r="AL9" s="3">
        <f t="shared" si="3"/>
        <v>0</v>
      </c>
    </row>
    <row r="10" spans="1:38" x14ac:dyDescent="0.3">
      <c r="A10" s="3" t="s">
        <v>13</v>
      </c>
      <c r="H10" s="3" t="s">
        <v>31</v>
      </c>
    </row>
    <row r="11" spans="1:38" x14ac:dyDescent="0.3">
      <c r="A11" s="1" t="s">
        <v>0</v>
      </c>
      <c r="B11" s="3" t="s">
        <v>5</v>
      </c>
      <c r="C11" s="3" t="s">
        <v>11</v>
      </c>
      <c r="D11" s="1" t="s">
        <v>3</v>
      </c>
      <c r="H11" s="3" t="s">
        <v>27</v>
      </c>
    </row>
    <row r="12" spans="1:38" x14ac:dyDescent="0.3">
      <c r="A12" s="10">
        <v>1</v>
      </c>
      <c r="B12" s="13">
        <v>0.82267774285154438</v>
      </c>
      <c r="C12" s="12">
        <v>-0.10888702775715065</v>
      </c>
      <c r="D12" s="10">
        <v>1</v>
      </c>
      <c r="I12" s="17">
        <f>-EXP((1/$D$3)*($B$3*($B12-I$3)^2+$C$3*($C12-I$4)^2))</f>
        <v>-1.2101880914792882</v>
      </c>
      <c r="J12" s="17">
        <f>-EXP((1/$D$3)*($B$3*($B12-J$3)^2+$C$3*($C12-J$4)^2))</f>
        <v>-1.0904810522812518</v>
      </c>
      <c r="K12" s="17">
        <f t="shared" ref="K12:AL27" si="4">-EXP((1/$D$3)*($B$3*($B12-K$3)^2+$C$3*($C12-K$4)^2))</f>
        <v>-1.0883548704749622</v>
      </c>
      <c r="L12" s="17">
        <f t="shared" si="4"/>
        <v>-1.1020681446804843</v>
      </c>
      <c r="M12" s="17">
        <f t="shared" si="4"/>
        <v>-1.0382903471064842</v>
      </c>
      <c r="N12" s="17">
        <f t="shared" si="4"/>
        <v>-1.0079562722831623</v>
      </c>
      <c r="O12" s="17">
        <f t="shared" si="4"/>
        <v>-1.0778423135044488</v>
      </c>
      <c r="P12" s="17">
        <f t="shared" si="4"/>
        <v>-1.8066184805412333</v>
      </c>
      <c r="Q12" s="17">
        <f t="shared" si="4"/>
        <v>-1.6977132659608731</v>
      </c>
      <c r="R12" s="17">
        <f t="shared" si="4"/>
        <v>-1.256645833771127</v>
      </c>
      <c r="S12" s="17">
        <f t="shared" si="4"/>
        <v>-1.0448020007185175</v>
      </c>
      <c r="T12" s="17">
        <f t="shared" si="4"/>
        <v>-1.044122519454193</v>
      </c>
      <c r="U12" s="17">
        <f t="shared" si="4"/>
        <v>-1.477843415490516</v>
      </c>
      <c r="V12" s="17">
        <f t="shared" si="4"/>
        <v>-1.0115105075791169</v>
      </c>
      <c r="W12" s="17">
        <f t="shared" si="4"/>
        <v>-1.0883548704749622</v>
      </c>
      <c r="X12" s="17">
        <f t="shared" si="4"/>
        <v>-1.0468430987696828</v>
      </c>
      <c r="Y12" s="17">
        <f t="shared" si="4"/>
        <v>-1.1558231646495245</v>
      </c>
      <c r="Z12" s="17">
        <f t="shared" si="4"/>
        <v>-1.0883106191312513</v>
      </c>
      <c r="AA12" s="17">
        <f t="shared" si="4"/>
        <v>-1.0115105075791169</v>
      </c>
      <c r="AB12" s="17">
        <f t="shared" si="4"/>
        <v>-1.4749619680999468</v>
      </c>
      <c r="AC12" s="17">
        <f t="shared" si="4"/>
        <v>-2.1473653096185736</v>
      </c>
      <c r="AD12" s="17">
        <f t="shared" si="4"/>
        <v>-1.6995780617599752</v>
      </c>
      <c r="AE12" s="17">
        <f t="shared" si="4"/>
        <v>-1.0183115231431463</v>
      </c>
      <c r="AF12" s="17">
        <f t="shared" si="4"/>
        <v>-1.3416064717842762</v>
      </c>
      <c r="AG12" s="17">
        <f t="shared" si="4"/>
        <v>-1.1329464563767844</v>
      </c>
      <c r="AH12" s="17">
        <f t="shared" si="4"/>
        <v>-1.0049144458204906</v>
      </c>
      <c r="AI12" s="17">
        <f t="shared" si="4"/>
        <v>-1.0031959208466259</v>
      </c>
      <c r="AJ12" s="17">
        <f t="shared" si="4"/>
        <v>-1.1933605623346326</v>
      </c>
      <c r="AK12" s="17">
        <f t="shared" si="4"/>
        <v>-1.0784998860897392</v>
      </c>
      <c r="AL12" s="17">
        <f t="shared" si="4"/>
        <v>-1.0757407742688716</v>
      </c>
    </row>
    <row r="13" spans="1:38" x14ac:dyDescent="0.3">
      <c r="A13" s="10">
        <v>2</v>
      </c>
      <c r="B13" s="11">
        <v>-1.0171766341327397</v>
      </c>
      <c r="C13" s="11">
        <v>-0.71381495974132181</v>
      </c>
      <c r="D13" s="10">
        <v>0</v>
      </c>
      <c r="I13" s="17">
        <f t="shared" ref="I13:I76" si="5">-EXP((1/$D$3)*($B$3*(B13-I$3)^2+$C$3*(C13-I$4)^2))</f>
        <v>-1.0213820394229196</v>
      </c>
      <c r="J13" s="17">
        <f t="shared" ref="J13:N76" si="6">-EXP((1/$D$3)*($B$3*($B13-J$3)^2+$C$3*($C13-J$4)^2))</f>
        <v>-2.1431784518614236</v>
      </c>
      <c r="K13" s="17">
        <f t="shared" si="4"/>
        <v>-1.0884876353020994</v>
      </c>
      <c r="L13" s="17">
        <f t="shared" si="4"/>
        <v>-1.0758720003439459</v>
      </c>
      <c r="M13" s="17">
        <f t="shared" si="4"/>
        <v>-1.1744362168378046</v>
      </c>
      <c r="N13" s="17">
        <f t="shared" si="4"/>
        <v>-1.5562723833010896</v>
      </c>
      <c r="O13" s="17">
        <f t="shared" si="4"/>
        <v>-1.106513257520505</v>
      </c>
      <c r="P13" s="17">
        <f t="shared" si="4"/>
        <v>-1.0371089540290408</v>
      </c>
      <c r="Q13" s="17">
        <f t="shared" si="4"/>
        <v>-1.022878183344716</v>
      </c>
      <c r="R13" s="17">
        <f t="shared" si="4"/>
        <v>-1.0110170947175199</v>
      </c>
      <c r="S13" s="17">
        <f t="shared" si="4"/>
        <v>-1.1524444375631882</v>
      </c>
      <c r="T13" s="17">
        <f t="shared" si="4"/>
        <v>-1.1505716365489147</v>
      </c>
      <c r="U13" s="17">
        <f t="shared" si="4"/>
        <v>-1.0023804584318186</v>
      </c>
      <c r="V13" s="17">
        <f t="shared" si="4"/>
        <v>-1.6003725240020172</v>
      </c>
      <c r="W13" s="17">
        <f t="shared" si="4"/>
        <v>-1.0890188565858476</v>
      </c>
      <c r="X13" s="17">
        <f t="shared" si="4"/>
        <v>-1.1558231646495245</v>
      </c>
      <c r="Y13" s="17">
        <f t="shared" si="4"/>
        <v>-1.0524767020666672</v>
      </c>
      <c r="Z13" s="17">
        <f t="shared" si="4"/>
        <v>-2.1425685508714523</v>
      </c>
      <c r="AA13" s="17">
        <f t="shared" si="4"/>
        <v>-1.6003725240020172</v>
      </c>
      <c r="AB13" s="17">
        <f t="shared" si="4"/>
        <v>-1.0023804584318186</v>
      </c>
      <c r="AC13" s="17">
        <f t="shared" si="4"/>
        <v>-1.089417442677949</v>
      </c>
      <c r="AD13" s="17">
        <f t="shared" si="4"/>
        <v>-1.021755870117562</v>
      </c>
      <c r="AE13" s="17">
        <f t="shared" si="4"/>
        <v>-1.6489533371278615</v>
      </c>
      <c r="AF13" s="17">
        <f t="shared" si="4"/>
        <v>-1.0058098612806141</v>
      </c>
      <c r="AG13" s="17">
        <f t="shared" si="4"/>
        <v>-1.0538041463558097</v>
      </c>
      <c r="AH13" s="17">
        <f t="shared" si="4"/>
        <v>-1.3131876002558851</v>
      </c>
      <c r="AI13" s="17">
        <f t="shared" si="4"/>
        <v>-1.3394262695296442</v>
      </c>
      <c r="AJ13" s="17">
        <f t="shared" si="4"/>
        <v>-1.0351068678025228</v>
      </c>
      <c r="AK13" s="17">
        <f t="shared" si="4"/>
        <v>-1.1074584627345563</v>
      </c>
      <c r="AL13" s="17">
        <f t="shared" si="4"/>
        <v>-1.1027404970180981</v>
      </c>
    </row>
    <row r="14" spans="1:38" x14ac:dyDescent="0.3">
      <c r="A14" s="10">
        <v>3</v>
      </c>
      <c r="B14" s="11">
        <v>-0.5572130398866687</v>
      </c>
      <c r="C14" s="11">
        <v>0.49604090422702057</v>
      </c>
      <c r="D14" s="10">
        <v>1</v>
      </c>
      <c r="I14" s="17">
        <f t="shared" si="5"/>
        <v>-1.0014648230182723</v>
      </c>
      <c r="J14" s="17">
        <f t="shared" si="6"/>
        <v>-1.7040065046234636</v>
      </c>
      <c r="K14" s="17">
        <f t="shared" si="4"/>
        <v>-1.0220467219161848</v>
      </c>
      <c r="L14" s="17">
        <f t="shared" si="4"/>
        <v>-1.0163260549599873</v>
      </c>
      <c r="M14" s="17">
        <f t="shared" si="4"/>
        <v>-1.0652304291483081</v>
      </c>
      <c r="N14" s="17">
        <f t="shared" si="4"/>
        <v>-1.3131876002558851</v>
      </c>
      <c r="O14" s="17">
        <f t="shared" si="4"/>
        <v>-1.0286875152566044</v>
      </c>
      <c r="P14" s="17">
        <f t="shared" si="4"/>
        <v>-1.1168728771637897</v>
      </c>
      <c r="Q14" s="17">
        <f t="shared" si="4"/>
        <v>-1.0883106191312513</v>
      </c>
      <c r="R14" s="17">
        <f t="shared" si="4"/>
        <v>-1.0023804584318186</v>
      </c>
      <c r="S14" s="17">
        <f t="shared" si="4"/>
        <v>-1.0536756119372366</v>
      </c>
      <c r="T14" s="17">
        <f t="shared" si="4"/>
        <v>-1.0540184052310215</v>
      </c>
      <c r="U14" s="17">
        <f t="shared" si="4"/>
        <v>-1.0398112587065758</v>
      </c>
      <c r="V14" s="17">
        <f t="shared" si="4"/>
        <v>-1.3416064717842762</v>
      </c>
      <c r="W14" s="17">
        <f t="shared" si="4"/>
        <v>-1.021548169509692</v>
      </c>
      <c r="X14" s="17">
        <f t="shared" si="4"/>
        <v>-1.0547043264186824</v>
      </c>
      <c r="Y14" s="17">
        <f t="shared" si="4"/>
        <v>-1.006509233403686</v>
      </c>
      <c r="Z14" s="17">
        <f t="shared" si="4"/>
        <v>-1.6977132659608731</v>
      </c>
      <c r="AA14" s="17">
        <f t="shared" si="4"/>
        <v>-1.3416064717842762</v>
      </c>
      <c r="AB14" s="17">
        <f t="shared" si="4"/>
        <v>-1.0357604364051967</v>
      </c>
      <c r="AC14" s="17">
        <f t="shared" si="4"/>
        <v>-1.215711725616915</v>
      </c>
      <c r="AD14" s="17">
        <f t="shared" si="4"/>
        <v>-1.0919008139035178</v>
      </c>
      <c r="AE14" s="17">
        <f t="shared" si="4"/>
        <v>-1.3766857527700684</v>
      </c>
      <c r="AF14" s="17">
        <f t="shared" si="4"/>
        <v>-1.0115105075791169</v>
      </c>
      <c r="AG14" s="17">
        <f t="shared" si="4"/>
        <v>-1.0075874904591895</v>
      </c>
      <c r="AH14" s="17">
        <f t="shared" si="4"/>
        <v>-1.1503377505147865</v>
      </c>
      <c r="AI14" s="17">
        <f t="shared" si="4"/>
        <v>-1.1725276776784295</v>
      </c>
      <c r="AJ14" s="17">
        <f t="shared" si="4"/>
        <v>-1.0024270369189874</v>
      </c>
      <c r="AK14" s="17">
        <f t="shared" si="4"/>
        <v>-1.0290640197902219</v>
      </c>
      <c r="AL14" s="17">
        <f t="shared" si="4"/>
        <v>-1.0281857234840142</v>
      </c>
    </row>
    <row r="15" spans="1:38" x14ac:dyDescent="0.3">
      <c r="A15" s="10">
        <v>4</v>
      </c>
      <c r="B15" s="11">
        <v>1.6111867615590947</v>
      </c>
      <c r="C15" s="11">
        <v>0.49604090422702057</v>
      </c>
      <c r="D15" s="10">
        <v>0</v>
      </c>
      <c r="I15" s="17">
        <f t="shared" si="5"/>
        <v>-1.6026516217645064</v>
      </c>
      <c r="J15" s="17">
        <f t="shared" si="6"/>
        <v>-1.0058098612806141</v>
      </c>
      <c r="K15" s="17">
        <f t="shared" si="4"/>
        <v>-1.3398075490025683</v>
      </c>
      <c r="L15" s="17">
        <f t="shared" si="4"/>
        <v>-1.3708208319604269</v>
      </c>
      <c r="M15" s="17">
        <f t="shared" si="4"/>
        <v>-1.2109756428625287</v>
      </c>
      <c r="N15" s="17">
        <f t="shared" si="4"/>
        <v>-1.0306971324675251</v>
      </c>
      <c r="O15" s="17">
        <f t="shared" si="4"/>
        <v>-1.3106271930135323</v>
      </c>
      <c r="P15" s="17">
        <f t="shared" si="4"/>
        <v>-2.8198279976696017</v>
      </c>
      <c r="Q15" s="17">
        <f t="shared" si="4"/>
        <v>-2.595492689506167</v>
      </c>
      <c r="R15" s="17">
        <f t="shared" si="4"/>
        <v>-1.698196534979816</v>
      </c>
      <c r="S15" s="17">
        <f t="shared" si="4"/>
        <v>-1.2324654048890307</v>
      </c>
      <c r="T15" s="17">
        <f t="shared" si="4"/>
        <v>-1.2328663640370185</v>
      </c>
      <c r="U15" s="17">
        <f t="shared" si="4"/>
        <v>-2.1505108197527427</v>
      </c>
      <c r="V15" s="17">
        <f t="shared" si="4"/>
        <v>-1.0234189959665838</v>
      </c>
      <c r="W15" s="17">
        <f t="shared" si="4"/>
        <v>-1.3391539934816032</v>
      </c>
      <c r="X15" s="17">
        <f t="shared" si="4"/>
        <v>-1.2336686737087004</v>
      </c>
      <c r="Y15" s="17">
        <f t="shared" si="4"/>
        <v>-1.4787450216932072</v>
      </c>
      <c r="Z15" s="17">
        <f t="shared" si="4"/>
        <v>-1.0020952032150192</v>
      </c>
      <c r="AA15" s="17">
        <f t="shared" si="4"/>
        <v>-1.0234189959665838</v>
      </c>
      <c r="AB15" s="17">
        <f t="shared" si="4"/>
        <v>-2.1421330135739098</v>
      </c>
      <c r="AC15" s="17">
        <f t="shared" si="4"/>
        <v>-3.5393972257735613</v>
      </c>
      <c r="AD15" s="17">
        <f t="shared" si="4"/>
        <v>-2.6040548813303714</v>
      </c>
      <c r="AE15" s="17">
        <f t="shared" si="4"/>
        <v>-1.0206743050668894</v>
      </c>
      <c r="AF15" s="17">
        <f t="shared" si="4"/>
        <v>-1.8666102813780066</v>
      </c>
      <c r="AG15" s="17">
        <f t="shared" si="4"/>
        <v>-1.4387400521773246</v>
      </c>
      <c r="AH15" s="17">
        <f t="shared" si="4"/>
        <v>-1.1022025823447896</v>
      </c>
      <c r="AI15" s="17">
        <f t="shared" si="4"/>
        <v>-1.0919008139035176</v>
      </c>
      <c r="AJ15" s="17">
        <f t="shared" si="4"/>
        <v>-1.5591224843885469</v>
      </c>
      <c r="AK15" s="17">
        <f t="shared" si="4"/>
        <v>-1.3111068888130182</v>
      </c>
      <c r="AL15" s="17">
        <f t="shared" si="4"/>
        <v>-1.3099878716135607</v>
      </c>
    </row>
    <row r="16" spans="1:38" x14ac:dyDescent="0.3">
      <c r="A16" s="10">
        <v>5</v>
      </c>
      <c r="B16" s="11">
        <v>-0.36008578520978113</v>
      </c>
      <c r="C16" s="11">
        <v>-0.91545760373604557</v>
      </c>
      <c r="D16" s="10">
        <v>0</v>
      </c>
      <c r="I16" s="17">
        <f t="shared" si="5"/>
        <v>-1.0039342943058571</v>
      </c>
      <c r="J16" s="17">
        <f t="shared" si="6"/>
        <v>-1.5565888037398614</v>
      </c>
      <c r="K16" s="17">
        <f t="shared" si="4"/>
        <v>-1.0073007534367171</v>
      </c>
      <c r="L16" s="17">
        <f t="shared" si="4"/>
        <v>-1.0042609052092415</v>
      </c>
      <c r="M16" s="17">
        <f t="shared" si="4"/>
        <v>-1.0416731764879048</v>
      </c>
      <c r="N16" s="17">
        <f t="shared" si="4"/>
        <v>-1.2324654048890309</v>
      </c>
      <c r="O16" s="17">
        <f t="shared" si="4"/>
        <v>-1.0158381548447246</v>
      </c>
      <c r="P16" s="17">
        <f t="shared" si="4"/>
        <v>-1.1710030796777551</v>
      </c>
      <c r="Q16" s="17">
        <f t="shared" si="4"/>
        <v>-1.1351597511470808</v>
      </c>
      <c r="R16" s="17">
        <f t="shared" si="4"/>
        <v>-1.0112226541530975</v>
      </c>
      <c r="S16" s="17">
        <f t="shared" si="4"/>
        <v>-1.0306971324675251</v>
      </c>
      <c r="T16" s="17">
        <f t="shared" si="4"/>
        <v>-1.0286875152566044</v>
      </c>
      <c r="U16" s="17">
        <f t="shared" si="4"/>
        <v>-1.0645376623673326</v>
      </c>
      <c r="V16" s="17">
        <f t="shared" si="4"/>
        <v>-1.2565947398970412</v>
      </c>
      <c r="W16" s="17">
        <f t="shared" si="4"/>
        <v>-1.0079562722831623</v>
      </c>
      <c r="X16" s="17">
        <f t="shared" si="4"/>
        <v>-1.0340552225747615</v>
      </c>
      <c r="Y16" s="17">
        <f t="shared" si="4"/>
        <v>-1.0091904200001167</v>
      </c>
      <c r="Z16" s="17">
        <f t="shared" si="4"/>
        <v>-1.5570319004389115</v>
      </c>
      <c r="AA16" s="17">
        <f t="shared" si="4"/>
        <v>-1.2565947398970412</v>
      </c>
      <c r="AB16" s="17">
        <f t="shared" si="4"/>
        <v>-1.0652304291483081</v>
      </c>
      <c r="AC16" s="17">
        <f t="shared" si="4"/>
        <v>-1.2831899743939459</v>
      </c>
      <c r="AD16" s="17">
        <f t="shared" si="4"/>
        <v>-1.1330846607846639</v>
      </c>
      <c r="AE16" s="17">
        <f t="shared" si="4"/>
        <v>-1.2831899743939459</v>
      </c>
      <c r="AF16" s="17">
        <f t="shared" si="4"/>
        <v>-1.0330886526439162</v>
      </c>
      <c r="AG16" s="17">
        <f t="shared" si="4"/>
        <v>-1.0007980244388313</v>
      </c>
      <c r="AH16" s="17">
        <f t="shared" si="4"/>
        <v>-1.1056587670054845</v>
      </c>
      <c r="AI16" s="17">
        <f t="shared" si="4"/>
        <v>-1.1170545390501705</v>
      </c>
      <c r="AJ16" s="17">
        <f t="shared" si="4"/>
        <v>-1.0097435479458081</v>
      </c>
      <c r="AK16" s="17">
        <f t="shared" si="4"/>
        <v>-1.0167885850063234</v>
      </c>
      <c r="AL16" s="17">
        <f t="shared" si="4"/>
        <v>-1.0118807252460535</v>
      </c>
    </row>
    <row r="17" spans="1:38" x14ac:dyDescent="0.3">
      <c r="A17" s="10">
        <v>6</v>
      </c>
      <c r="B17" s="11">
        <v>-1.2143038888096274</v>
      </c>
      <c r="C17" s="11">
        <v>-0.51217231574659805</v>
      </c>
      <c r="D17" s="10">
        <v>0</v>
      </c>
      <c r="I17" s="17">
        <f t="shared" si="5"/>
        <v>-1.0441649740840315</v>
      </c>
      <c r="J17" s="17">
        <f t="shared" si="6"/>
        <v>-2.3997089783173124</v>
      </c>
      <c r="K17" s="17">
        <f t="shared" si="4"/>
        <v>-1.1329464563767844</v>
      </c>
      <c r="L17" s="17">
        <f t="shared" si="4"/>
        <v>-1.1169182898655494</v>
      </c>
      <c r="M17" s="17">
        <f t="shared" si="4"/>
        <v>-1.2374364657282331</v>
      </c>
      <c r="N17" s="17">
        <f t="shared" si="4"/>
        <v>-1.6977132659608731</v>
      </c>
      <c r="O17" s="17">
        <f t="shared" si="4"/>
        <v>-1.1539448729727011</v>
      </c>
      <c r="P17" s="17">
        <f t="shared" si="4"/>
        <v>-1.0166980351402177</v>
      </c>
      <c r="Q17" s="17">
        <f t="shared" si="4"/>
        <v>-1.0079562722831623</v>
      </c>
      <c r="R17" s="17">
        <f t="shared" si="4"/>
        <v>-1.0280603137913211</v>
      </c>
      <c r="S17" s="17">
        <f t="shared" si="4"/>
        <v>-1.2115173817159623</v>
      </c>
      <c r="T17" s="17">
        <f t="shared" si="4"/>
        <v>-1.2099420867245436</v>
      </c>
      <c r="U17" s="17">
        <f t="shared" si="4"/>
        <v>-1.0014493115189476</v>
      </c>
      <c r="V17" s="17">
        <f t="shared" si="4"/>
        <v>-1.7502076960466695</v>
      </c>
      <c r="W17" s="17">
        <f t="shared" si="4"/>
        <v>-1.1333150389301467</v>
      </c>
      <c r="X17" s="17">
        <f t="shared" si="4"/>
        <v>-1.2146741272775616</v>
      </c>
      <c r="Y17" s="17">
        <f t="shared" si="4"/>
        <v>-1.0831141407593869</v>
      </c>
      <c r="Z17" s="17">
        <f t="shared" si="4"/>
        <v>-2.3976608496381471</v>
      </c>
      <c r="AA17" s="17">
        <f t="shared" si="4"/>
        <v>-1.7502076960466695</v>
      </c>
      <c r="AB17" s="17">
        <f t="shared" si="4"/>
        <v>-1.0007980244388313</v>
      </c>
      <c r="AC17" s="17">
        <f t="shared" si="4"/>
        <v>-1.0551761561502491</v>
      </c>
      <c r="AD17" s="17">
        <f t="shared" si="4"/>
        <v>-1.0075874904591895</v>
      </c>
      <c r="AE17" s="17">
        <f t="shared" si="4"/>
        <v>-1.8086028995951697</v>
      </c>
      <c r="AF17" s="17">
        <f t="shared" si="4"/>
        <v>-1.0141873483808976</v>
      </c>
      <c r="AG17" s="17">
        <f t="shared" si="4"/>
        <v>-1.0883548704749622</v>
      </c>
      <c r="AH17" s="17">
        <f t="shared" si="4"/>
        <v>-1.4056484701377583</v>
      </c>
      <c r="AI17" s="17">
        <f t="shared" si="4"/>
        <v>-1.4387400521773246</v>
      </c>
      <c r="AJ17" s="17">
        <f t="shared" si="4"/>
        <v>-1.0598198907272662</v>
      </c>
      <c r="AK17" s="17">
        <f t="shared" si="4"/>
        <v>-1.1548366806246064</v>
      </c>
      <c r="AL17" s="17">
        <f t="shared" si="4"/>
        <v>-1.1505716365489147</v>
      </c>
    </row>
    <row r="18" spans="1:38" x14ac:dyDescent="0.3">
      <c r="A18" s="10">
        <v>7</v>
      </c>
      <c r="B18" s="11">
        <v>-0.42579487010207701</v>
      </c>
      <c r="C18" s="11">
        <v>0.69768354822174428</v>
      </c>
      <c r="D18" s="10">
        <v>1</v>
      </c>
      <c r="I18" s="17">
        <f t="shared" si="5"/>
        <v>-1.0037263271306136</v>
      </c>
      <c r="J18" s="17">
        <f t="shared" si="6"/>
        <v>-1.6082000952379771</v>
      </c>
      <c r="K18" s="17">
        <f t="shared" si="4"/>
        <v>-1.0118807252460535</v>
      </c>
      <c r="L18" s="17">
        <f t="shared" si="4"/>
        <v>-1.0079562722831623</v>
      </c>
      <c r="M18" s="17">
        <f t="shared" si="4"/>
        <v>-1.0448020007185175</v>
      </c>
      <c r="N18" s="17">
        <f t="shared" si="4"/>
        <v>-1.2607400820325769</v>
      </c>
      <c r="O18" s="17">
        <f t="shared" si="4"/>
        <v>-1.0160368311361307</v>
      </c>
      <c r="P18" s="17">
        <f t="shared" si="4"/>
        <v>-1.1501974417160059</v>
      </c>
      <c r="Q18" s="17">
        <f t="shared" si="4"/>
        <v>-1.1169182898655494</v>
      </c>
      <c r="R18" s="17">
        <f t="shared" si="4"/>
        <v>-1.0079562722831623</v>
      </c>
      <c r="S18" s="17">
        <f t="shared" si="4"/>
        <v>-1.0355919950371717</v>
      </c>
      <c r="T18" s="17">
        <f t="shared" si="4"/>
        <v>-1.0362659249113018</v>
      </c>
      <c r="U18" s="17">
        <f t="shared" si="4"/>
        <v>-1.058829237601471</v>
      </c>
      <c r="V18" s="17">
        <f t="shared" si="4"/>
        <v>-1.2856967809986513</v>
      </c>
      <c r="W18" s="17">
        <f t="shared" si="4"/>
        <v>-1.0112226541530975</v>
      </c>
      <c r="X18" s="17">
        <f t="shared" si="4"/>
        <v>-1.0362659249113018</v>
      </c>
      <c r="Y18" s="17">
        <f t="shared" si="4"/>
        <v>-1.0024270369189874</v>
      </c>
      <c r="Z18" s="17">
        <f t="shared" si="4"/>
        <v>-1.601348883052734</v>
      </c>
      <c r="AA18" s="17">
        <f t="shared" si="4"/>
        <v>-1.2856967809986513</v>
      </c>
      <c r="AB18" s="17">
        <f t="shared" si="4"/>
        <v>-1.0540184052310215</v>
      </c>
      <c r="AC18" s="17">
        <f t="shared" si="4"/>
        <v>-1.2639736890005211</v>
      </c>
      <c r="AD18" s="17">
        <f t="shared" si="4"/>
        <v>-1.1214232997013747</v>
      </c>
      <c r="AE18" s="17">
        <f t="shared" si="4"/>
        <v>-1.3174660659180601</v>
      </c>
      <c r="AF18" s="17">
        <f t="shared" si="4"/>
        <v>-1.021755870117562</v>
      </c>
      <c r="AG18" s="17">
        <f t="shared" si="4"/>
        <v>-1.0027473344572511</v>
      </c>
      <c r="AH18" s="17">
        <f t="shared" si="4"/>
        <v>-1.1169182898655494</v>
      </c>
      <c r="AI18" s="17">
        <f t="shared" si="4"/>
        <v>-1.1375161146729658</v>
      </c>
      <c r="AJ18" s="17">
        <f t="shared" si="4"/>
        <v>-1.0018973172282217</v>
      </c>
      <c r="AK18" s="17">
        <f t="shared" si="4"/>
        <v>-1.0163260549599873</v>
      </c>
      <c r="AL18" s="17">
        <f t="shared" si="4"/>
        <v>-1.0160368311361307</v>
      </c>
    </row>
    <row r="19" spans="1:38" x14ac:dyDescent="0.3">
      <c r="A19" s="10">
        <v>8</v>
      </c>
      <c r="B19" s="11">
        <v>0.42842323349776923</v>
      </c>
      <c r="C19" s="11">
        <v>-0.71381495974132181</v>
      </c>
      <c r="D19" s="10">
        <v>1</v>
      </c>
      <c r="I19" s="17">
        <f t="shared" si="5"/>
        <v>-1.1020233357697273</v>
      </c>
      <c r="J19" s="17">
        <f t="shared" si="6"/>
        <v>-1.1892916878190261</v>
      </c>
      <c r="K19" s="17">
        <f t="shared" si="4"/>
        <v>-1.0281857234840142</v>
      </c>
      <c r="L19" s="17">
        <f t="shared" si="4"/>
        <v>-1.0357604364051967</v>
      </c>
      <c r="M19" s="17">
        <f t="shared" si="4"/>
        <v>-1.0088446305476035</v>
      </c>
      <c r="N19" s="17">
        <f t="shared" si="4"/>
        <v>-1.0442923483312077</v>
      </c>
      <c r="O19" s="17">
        <f t="shared" si="4"/>
        <v>-1.0255434081397221</v>
      </c>
      <c r="P19" s="17">
        <f t="shared" si="4"/>
        <v>-1.5164819838407089</v>
      </c>
      <c r="Q19" s="17">
        <f t="shared" si="4"/>
        <v>-1.4399105044016864</v>
      </c>
      <c r="R19" s="17">
        <f t="shared" si="4"/>
        <v>-1.1330846607846639</v>
      </c>
      <c r="S19" s="17">
        <f t="shared" si="4"/>
        <v>-1.0089403504968124</v>
      </c>
      <c r="T19" s="17">
        <f t="shared" si="4"/>
        <v>-1.0073007534367171</v>
      </c>
      <c r="U19" s="17">
        <f t="shared" si="4"/>
        <v>-1.2831899743939459</v>
      </c>
      <c r="V19" s="17">
        <f t="shared" si="4"/>
        <v>-1.0536756119372366</v>
      </c>
      <c r="W19" s="17">
        <f t="shared" si="4"/>
        <v>-1.0286875152566044</v>
      </c>
      <c r="X19" s="17">
        <f t="shared" si="4"/>
        <v>-1.0118983534855979</v>
      </c>
      <c r="Y19" s="17">
        <f t="shared" si="4"/>
        <v>-1.0726625900135001</v>
      </c>
      <c r="Z19" s="17">
        <f t="shared" si="4"/>
        <v>-1.1889532418174176</v>
      </c>
      <c r="AA19" s="17">
        <f t="shared" si="4"/>
        <v>-1.0536756119372366</v>
      </c>
      <c r="AB19" s="17">
        <f t="shared" si="4"/>
        <v>-1.2831899743939459</v>
      </c>
      <c r="AC19" s="17">
        <f t="shared" si="4"/>
        <v>-1.7517027576094049</v>
      </c>
      <c r="AD19" s="17">
        <f t="shared" ref="AD19:AL81" si="7">-EXP((1/$D$3)*($B$3*($B19-AD$3)^2+$C$3*($C19-AD$4)^2))</f>
        <v>-1.4383306187111693</v>
      </c>
      <c r="AE19" s="17">
        <f t="shared" si="7"/>
        <v>-1.0652304291483081</v>
      </c>
      <c r="AF19" s="17">
        <f t="shared" si="7"/>
        <v>-1.1933605623346326</v>
      </c>
      <c r="AG19" s="17">
        <f t="shared" si="7"/>
        <v>-1.0538041463558097</v>
      </c>
      <c r="AH19" s="17">
        <f t="shared" si="7"/>
        <v>-1.006509233403686</v>
      </c>
      <c r="AI19" s="17">
        <f t="shared" si="7"/>
        <v>-1.0073007534367171</v>
      </c>
      <c r="AJ19" s="17">
        <f t="shared" si="7"/>
        <v>-1.0958146967860019</v>
      </c>
      <c r="AK19" s="17">
        <f t="shared" si="7"/>
        <v>-1.0264194473286077</v>
      </c>
      <c r="AL19" s="17">
        <f t="shared" si="7"/>
        <v>-1.0220467219161848</v>
      </c>
    </row>
    <row r="20" spans="1:38" x14ac:dyDescent="0.3">
      <c r="A20" s="10">
        <v>9</v>
      </c>
      <c r="B20" s="11">
        <v>1.019804997528432</v>
      </c>
      <c r="C20" s="11">
        <v>-0.31052967175187435</v>
      </c>
      <c r="D20" s="10">
        <v>1</v>
      </c>
      <c r="I20" s="17">
        <f t="shared" si="5"/>
        <v>-1.2825640368159434</v>
      </c>
      <c r="J20" s="17">
        <f t="shared" si="6"/>
        <v>-1.0551761561502491</v>
      </c>
      <c r="K20" s="17">
        <f t="shared" si="4"/>
        <v>-1.1329003919869358</v>
      </c>
      <c r="L20" s="17">
        <f t="shared" si="4"/>
        <v>-1.1501506759195645</v>
      </c>
      <c r="M20" s="17">
        <f t="shared" si="4"/>
        <v>-1.0676586650959945</v>
      </c>
      <c r="N20" s="17">
        <f t="shared" si="4"/>
        <v>-1.0010829104022785</v>
      </c>
      <c r="O20" s="17">
        <f t="shared" si="4"/>
        <v>-1.1197830157644126</v>
      </c>
      <c r="P20" s="17">
        <f t="shared" ref="P20:AE81" si="8">-EXP((1/$D$3)*($B$3*($B20-P$3)^2+$C$3*($C20-P$4)^2))</f>
        <v>-1.9966683570774442</v>
      </c>
      <c r="Q20" s="17">
        <f t="shared" si="8"/>
        <v>-1.866610281378007</v>
      </c>
      <c r="R20" s="17">
        <f t="shared" si="8"/>
        <v>-1.3389362124940993</v>
      </c>
      <c r="S20" s="17">
        <f t="shared" si="8"/>
        <v>-1.0767910311982671</v>
      </c>
      <c r="T20" s="17">
        <f t="shared" si="8"/>
        <v>-1.0757407742688716</v>
      </c>
      <c r="U20" s="17">
        <f t="shared" si="8"/>
        <v>-1.6026516217645064</v>
      </c>
      <c r="V20" s="17">
        <f t="shared" si="8"/>
        <v>-1.0020952032150192</v>
      </c>
      <c r="W20" s="17">
        <f t="shared" si="8"/>
        <v>-1.1330846607846639</v>
      </c>
      <c r="X20" s="17">
        <f t="shared" si="8"/>
        <v>-1.0792456200069931</v>
      </c>
      <c r="Y20" s="17">
        <f t="shared" si="8"/>
        <v>-1.2168491598492532</v>
      </c>
      <c r="Z20" s="17">
        <f t="shared" si="8"/>
        <v>-1.0536756119372366</v>
      </c>
      <c r="AA20" s="17">
        <f t="shared" si="8"/>
        <v>-1.0020952032150192</v>
      </c>
      <c r="AB20" s="17">
        <f t="shared" si="8"/>
        <v>-1.6005677481768414</v>
      </c>
      <c r="AC20" s="17">
        <f t="shared" si="8"/>
        <v>-2.4020518392028483</v>
      </c>
      <c r="AD20" s="17">
        <f t="shared" si="8"/>
        <v>-1.8672934696378167</v>
      </c>
      <c r="AE20" s="17">
        <f t="shared" si="8"/>
        <v>-1.005895554267263</v>
      </c>
      <c r="AF20" s="17">
        <f t="shared" si="7"/>
        <v>-1.4415507373737668</v>
      </c>
      <c r="AG20" s="17">
        <f t="shared" si="7"/>
        <v>-1.1885182384773001</v>
      </c>
      <c r="AH20" s="17">
        <f t="shared" si="7"/>
        <v>-1.0171528624780684</v>
      </c>
      <c r="AI20" s="17">
        <f t="shared" si="7"/>
        <v>-1.0118807252460535</v>
      </c>
      <c r="AJ20" s="17">
        <f t="shared" si="7"/>
        <v>-1.2627922057155905</v>
      </c>
      <c r="AK20" s="17">
        <f t="shared" si="7"/>
        <v>-1.1205572950996179</v>
      </c>
      <c r="AL20" s="17">
        <f t="shared" si="7"/>
        <v>-1.1170545390501705</v>
      </c>
    </row>
    <row r="21" spans="1:38" x14ac:dyDescent="0.3">
      <c r="A21" s="10">
        <v>10</v>
      </c>
      <c r="B21" s="11">
        <v>-9.7249445640597676E-2</v>
      </c>
      <c r="C21" s="11">
        <v>0.89932619221646803</v>
      </c>
      <c r="D21" s="10">
        <v>1</v>
      </c>
      <c r="I21" s="17">
        <f t="shared" si="5"/>
        <v>-1.0240433658457222</v>
      </c>
      <c r="J21" s="17">
        <f t="shared" si="6"/>
        <v>-1.4110885357276857</v>
      </c>
      <c r="K21" s="17">
        <f t="shared" si="4"/>
        <v>-1.0014648230182723</v>
      </c>
      <c r="L21" s="17">
        <f t="shared" si="4"/>
        <v>-1.0018973172282217</v>
      </c>
      <c r="M21" s="17">
        <f t="shared" si="4"/>
        <v>-1.0112226541530975</v>
      </c>
      <c r="N21" s="17">
        <f t="shared" si="4"/>
        <v>-1.1548366806246064</v>
      </c>
      <c r="O21" s="17">
        <f t="shared" si="4"/>
        <v>-1.0005945841023378</v>
      </c>
      <c r="P21" s="17">
        <f t="shared" si="8"/>
        <v>-1.2567991278587629</v>
      </c>
      <c r="Q21" s="17">
        <f t="shared" si="8"/>
        <v>-1.2099420867245436</v>
      </c>
      <c r="R21" s="17">
        <f t="shared" si="8"/>
        <v>-1.0371089540290408</v>
      </c>
      <c r="S21" s="17">
        <f t="shared" si="8"/>
        <v>-1.0069731538982374</v>
      </c>
      <c r="T21" s="17">
        <f t="shared" si="8"/>
        <v>-1.0079562722831623</v>
      </c>
      <c r="U21" s="17">
        <f t="shared" si="8"/>
        <v>-1.1234313544946148</v>
      </c>
      <c r="V21" s="17">
        <f t="shared" si="8"/>
        <v>-1.1725276776784297</v>
      </c>
      <c r="W21" s="17">
        <f t="shared" si="8"/>
        <v>-1.0006507677515466</v>
      </c>
      <c r="X21" s="17">
        <f t="shared" si="8"/>
        <v>-1.0073007534367171</v>
      </c>
      <c r="Y21" s="17">
        <f t="shared" si="8"/>
        <v>-1.0084071889291546</v>
      </c>
      <c r="Z21" s="17">
        <f t="shared" si="8"/>
        <v>-1.4042774594186094</v>
      </c>
      <c r="AA21" s="17">
        <f t="shared" si="8"/>
        <v>-1.1725276776784297</v>
      </c>
      <c r="AB21" s="17">
        <f t="shared" si="8"/>
        <v>-1.1175997020148247</v>
      </c>
      <c r="AC21" s="17">
        <f t="shared" si="8"/>
        <v>-1.4125236278699136</v>
      </c>
      <c r="AD21" s="17">
        <f t="shared" si="8"/>
        <v>-1.2157117256169152</v>
      </c>
      <c r="AE21" s="17">
        <f t="shared" si="8"/>
        <v>-1.1967132638669635</v>
      </c>
      <c r="AF21" s="17">
        <f t="shared" si="7"/>
        <v>-1.0643212651573528</v>
      </c>
      <c r="AG21" s="17">
        <f t="shared" si="7"/>
        <v>-1.0053640016830601</v>
      </c>
      <c r="AH21" s="17">
        <f t="shared" si="7"/>
        <v>-1.0536327706150461</v>
      </c>
      <c r="AI21" s="17">
        <f t="shared" si="7"/>
        <v>-1.0693965075452372</v>
      </c>
      <c r="AJ21" s="17">
        <f t="shared" si="7"/>
        <v>-1.0166980351402177</v>
      </c>
      <c r="AK21" s="17">
        <f t="shared" si="7"/>
        <v>-1.0007980244388313</v>
      </c>
      <c r="AL21" s="17">
        <f t="shared" si="7"/>
        <v>-1.0010829104022785</v>
      </c>
    </row>
    <row r="22" spans="1:38" x14ac:dyDescent="0.3">
      <c r="A22" s="10">
        <v>11</v>
      </c>
      <c r="B22" s="11">
        <v>1.0855140824207279</v>
      </c>
      <c r="C22" s="11">
        <v>1.5042541242006393</v>
      </c>
      <c r="D22" s="10">
        <v>0</v>
      </c>
      <c r="I22" s="17">
        <f t="shared" si="5"/>
        <v>-1.3162345813160534</v>
      </c>
      <c r="J22" s="17">
        <f t="shared" si="6"/>
        <v>-1.053718443939557</v>
      </c>
      <c r="K22" s="17">
        <f t="shared" si="4"/>
        <v>-1.1539448729727011</v>
      </c>
      <c r="L22" s="17">
        <f t="shared" si="4"/>
        <v>-1.1725276776784297</v>
      </c>
      <c r="M22" s="17">
        <f t="shared" si="4"/>
        <v>-1.0756970358008064</v>
      </c>
      <c r="N22" s="17">
        <f t="shared" si="4"/>
        <v>-1.0068951616595827</v>
      </c>
      <c r="O22" s="17">
        <f t="shared" si="4"/>
        <v>-1.1329464563767844</v>
      </c>
      <c r="P22" s="17">
        <f t="shared" si="8"/>
        <v>-2.0684905677477072</v>
      </c>
      <c r="Q22" s="17">
        <f t="shared" si="8"/>
        <v>-1.9304173162177465</v>
      </c>
      <c r="R22" s="17">
        <f t="shared" si="8"/>
        <v>-1.3744485442851413</v>
      </c>
      <c r="S22" s="17">
        <f t="shared" si="8"/>
        <v>-1.0890188565858476</v>
      </c>
      <c r="T22" s="17">
        <f t="shared" si="8"/>
        <v>-1.0911463355381574</v>
      </c>
      <c r="U22" s="17">
        <f t="shared" si="8"/>
        <v>-1.6624172147581529</v>
      </c>
      <c r="V22" s="17">
        <f t="shared" si="8"/>
        <v>-1.0063065764666108</v>
      </c>
      <c r="W22" s="17">
        <f t="shared" si="8"/>
        <v>-1.1524444375631882</v>
      </c>
      <c r="X22" s="17">
        <f t="shared" si="8"/>
        <v>-1.0883106191312513</v>
      </c>
      <c r="Y22" s="17">
        <f t="shared" si="8"/>
        <v>-1.2328663640370185</v>
      </c>
      <c r="Z22" s="17">
        <f t="shared" si="8"/>
        <v>-1.0468430987696828</v>
      </c>
      <c r="AA22" s="17">
        <f t="shared" si="8"/>
        <v>-1.0063065764666108</v>
      </c>
      <c r="AB22" s="17">
        <f t="shared" si="8"/>
        <v>-1.6505632274564543</v>
      </c>
      <c r="AC22" s="17">
        <f t="shared" si="8"/>
        <v>-2.5194252434027136</v>
      </c>
      <c r="AD22" s="17">
        <f t="shared" si="8"/>
        <v>-1.9438859251107103</v>
      </c>
      <c r="AE22" s="17">
        <f t="shared" si="8"/>
        <v>-1.0122099107433389</v>
      </c>
      <c r="AF22" s="17">
        <f t="shared" si="7"/>
        <v>-1.4749619680999468</v>
      </c>
      <c r="AG22" s="17">
        <f t="shared" si="7"/>
        <v>-1.2137361109333877</v>
      </c>
      <c r="AH22" s="17">
        <f t="shared" si="7"/>
        <v>-1.021755870117562</v>
      </c>
      <c r="AI22" s="17">
        <f t="shared" si="7"/>
        <v>-1.0237915832981768</v>
      </c>
      <c r="AJ22" s="17">
        <f t="shared" si="7"/>
        <v>-1.2825640368159434</v>
      </c>
      <c r="AK22" s="17">
        <f t="shared" si="7"/>
        <v>-1.1329003919869358</v>
      </c>
      <c r="AL22" s="17">
        <f t="shared" si="7"/>
        <v>-1.1351597511470808</v>
      </c>
    </row>
    <row r="23" spans="1:38" x14ac:dyDescent="0.3">
      <c r="A23" s="10">
        <v>12</v>
      </c>
      <c r="B23" s="11">
        <v>-1.80568565284029</v>
      </c>
      <c r="C23" s="11">
        <v>-0.91545760373604557</v>
      </c>
      <c r="D23" s="10">
        <v>0</v>
      </c>
      <c r="I23" s="17">
        <f t="shared" si="5"/>
        <v>-1.1687198988394345</v>
      </c>
      <c r="J23" s="17">
        <f t="shared" si="6"/>
        <v>-3.5233158349874483</v>
      </c>
      <c r="K23" s="17">
        <f t="shared" si="4"/>
        <v>-1.3394262695296442</v>
      </c>
      <c r="L23" s="17">
        <f t="shared" si="4"/>
        <v>-1.3102542176218619</v>
      </c>
      <c r="M23" s="17">
        <f t="shared" si="4"/>
        <v>-1.5231558835329437</v>
      </c>
      <c r="N23" s="17">
        <f t="shared" si="4"/>
        <v>-2.3069913983240835</v>
      </c>
      <c r="O23" s="17">
        <f t="shared" si="4"/>
        <v>-1.3766857527700684</v>
      </c>
      <c r="P23" s="17">
        <f t="shared" si="8"/>
        <v>-1.005895554267263</v>
      </c>
      <c r="Q23" s="17">
        <f t="shared" si="8"/>
        <v>-1.0128686349440323</v>
      </c>
      <c r="R23" s="17">
        <f t="shared" si="8"/>
        <v>-1.1333150389301465</v>
      </c>
      <c r="S23" s="17">
        <f t="shared" si="8"/>
        <v>-1.4787450216932072</v>
      </c>
      <c r="T23" s="17">
        <f t="shared" si="8"/>
        <v>-1.4758618163824058</v>
      </c>
      <c r="U23" s="17">
        <f t="shared" si="8"/>
        <v>-1.0445046732729149</v>
      </c>
      <c r="V23" s="17">
        <f t="shared" si="8"/>
        <v>-2.3972709281279432</v>
      </c>
      <c r="W23" s="17">
        <f t="shared" si="8"/>
        <v>-1.3402979249514284</v>
      </c>
      <c r="X23" s="17">
        <f t="shared" si="8"/>
        <v>-1.4835628860997807</v>
      </c>
      <c r="Y23" s="17">
        <f t="shared" si="8"/>
        <v>-1.2437417083332389</v>
      </c>
      <c r="Z23" s="17">
        <f t="shared" si="8"/>
        <v>-3.5243187778407199</v>
      </c>
      <c r="AA23" s="17">
        <f t="shared" si="8"/>
        <v>-2.3972709281279432</v>
      </c>
      <c r="AB23" s="17">
        <f t="shared" si="8"/>
        <v>-1.0451844032306206</v>
      </c>
      <c r="AC23" s="17">
        <f t="shared" si="8"/>
        <v>-1.0023804584318186</v>
      </c>
      <c r="AD23" s="17">
        <f t="shared" si="8"/>
        <v>-1.0110170947175199</v>
      </c>
      <c r="AE23" s="17">
        <f t="shared" si="8"/>
        <v>-2.49495939889791</v>
      </c>
      <c r="AF23" s="17">
        <f t="shared" si="7"/>
        <v>-1.0936781156262492</v>
      </c>
      <c r="AG23" s="17">
        <f t="shared" si="7"/>
        <v>-1.2570546595611514</v>
      </c>
      <c r="AH23" s="17">
        <f t="shared" si="7"/>
        <v>-1.8119151096852706</v>
      </c>
      <c r="AI23" s="17">
        <f t="shared" si="7"/>
        <v>-1.8656997525070558</v>
      </c>
      <c r="AJ23" s="17">
        <f t="shared" si="7"/>
        <v>-1.1980277531343402</v>
      </c>
      <c r="AK23" s="17">
        <f t="shared" si="7"/>
        <v>-1.3779737962012348</v>
      </c>
      <c r="AL23" s="17">
        <f t="shared" si="7"/>
        <v>-1.3713225589186682</v>
      </c>
    </row>
    <row r="24" spans="1:38" x14ac:dyDescent="0.3">
      <c r="A24" s="10">
        <v>13</v>
      </c>
      <c r="B24" s="11">
        <v>-1.9371038226248818</v>
      </c>
      <c r="C24" s="11">
        <v>-1.9236708237096642</v>
      </c>
      <c r="D24" s="10">
        <v>0</v>
      </c>
      <c r="I24" s="17">
        <f t="shared" si="5"/>
        <v>-1.2115173817159623</v>
      </c>
      <c r="J24" s="17">
        <f t="shared" si="6"/>
        <v>-3.8736154294516441</v>
      </c>
      <c r="K24" s="17">
        <f t="shared" si="4"/>
        <v>-1.4065060314776103</v>
      </c>
      <c r="L24" s="17">
        <f t="shared" si="4"/>
        <v>-1.3734988319323711</v>
      </c>
      <c r="M24" s="17">
        <f t="shared" si="4"/>
        <v>-1.6192230563229377</v>
      </c>
      <c r="N24" s="17">
        <f t="shared" si="4"/>
        <v>-2.49495939889791</v>
      </c>
      <c r="O24" s="17">
        <f t="shared" si="4"/>
        <v>-1.4528484943487492</v>
      </c>
      <c r="P24" s="17">
        <f t="shared" si="8"/>
        <v>-1.0167885850063234</v>
      </c>
      <c r="Q24" s="17">
        <f t="shared" si="8"/>
        <v>-1.0273797774722828</v>
      </c>
      <c r="R24" s="17">
        <f t="shared" si="8"/>
        <v>-1.1717174880033876</v>
      </c>
      <c r="S24" s="17">
        <f t="shared" si="8"/>
        <v>-1.5667482978345437</v>
      </c>
      <c r="T24" s="17">
        <f t="shared" si="8"/>
        <v>-1.5611523979419424</v>
      </c>
      <c r="U24" s="17">
        <f t="shared" si="8"/>
        <v>-1.0643212651573528</v>
      </c>
      <c r="V24" s="17">
        <f t="shared" si="8"/>
        <v>-2.5981323333482162</v>
      </c>
      <c r="W24" s="17">
        <f t="shared" si="8"/>
        <v>-1.4085663138878575</v>
      </c>
      <c r="X24" s="17">
        <f t="shared" si="8"/>
        <v>-1.5744114098451467</v>
      </c>
      <c r="Y24" s="17">
        <f t="shared" si="8"/>
        <v>-1.3033820868034709</v>
      </c>
      <c r="Z24" s="17">
        <f t="shared" si="8"/>
        <v>-3.8857619535508885</v>
      </c>
      <c r="AA24" s="17">
        <f t="shared" si="8"/>
        <v>-2.5981323333482162</v>
      </c>
      <c r="AB24" s="17">
        <f t="shared" si="8"/>
        <v>-1.068483787846185</v>
      </c>
      <c r="AC24" s="17">
        <f t="shared" si="8"/>
        <v>-1.0000406605824963</v>
      </c>
      <c r="AD24" s="17">
        <f t="shared" si="8"/>
        <v>-1.021755870117562</v>
      </c>
      <c r="AE24" s="17">
        <f t="shared" si="8"/>
        <v>-2.704278141547201</v>
      </c>
      <c r="AF24" s="17">
        <f t="shared" si="7"/>
        <v>-1.1285590068196194</v>
      </c>
      <c r="AG24" s="17">
        <f t="shared" si="7"/>
        <v>-1.3131876002558851</v>
      </c>
      <c r="AH24" s="17">
        <f t="shared" si="7"/>
        <v>-1.9438859251107103</v>
      </c>
      <c r="AI24" s="17">
        <f t="shared" si="7"/>
        <v>-1.996100149606634</v>
      </c>
      <c r="AJ24" s="17">
        <f t="shared" si="7"/>
        <v>-1.250638310779284</v>
      </c>
      <c r="AK24" s="17">
        <f t="shared" si="7"/>
        <v>-1.4547991941017095</v>
      </c>
      <c r="AL24" s="17">
        <f t="shared" si="7"/>
        <v>-1.4436623540758793</v>
      </c>
    </row>
    <row r="25" spans="1:38" x14ac:dyDescent="0.3">
      <c r="A25" s="10">
        <v>14</v>
      </c>
      <c r="B25" s="11">
        <v>-1.80568565284029</v>
      </c>
      <c r="C25" s="11">
        <v>0.49604090422702057</v>
      </c>
      <c r="D25" s="10">
        <v>0</v>
      </c>
      <c r="I25" s="17">
        <f t="shared" si="5"/>
        <v>-1.1703842781426734</v>
      </c>
      <c r="J25" s="17">
        <f t="shared" si="6"/>
        <v>-3.5363763840671019</v>
      </c>
      <c r="K25" s="17">
        <f t="shared" si="4"/>
        <v>-1.3398075490025683</v>
      </c>
      <c r="L25" s="17">
        <f t="shared" si="4"/>
        <v>-1.3106271930135323</v>
      </c>
      <c r="M25" s="17">
        <f t="shared" si="4"/>
        <v>-1.515803877836142</v>
      </c>
      <c r="N25" s="17">
        <f t="shared" si="4"/>
        <v>-2.3129084811287974</v>
      </c>
      <c r="O25" s="17">
        <f t="shared" si="4"/>
        <v>-1.3708208319604269</v>
      </c>
      <c r="P25" s="17">
        <f t="shared" si="8"/>
        <v>-1.0038934754123827</v>
      </c>
      <c r="Q25" s="17">
        <f t="shared" si="8"/>
        <v>-1.0108526772551947</v>
      </c>
      <c r="R25" s="17">
        <f t="shared" si="8"/>
        <v>-1.1336376470277554</v>
      </c>
      <c r="S25" s="17">
        <f t="shared" si="8"/>
        <v>-1.4749619680999468</v>
      </c>
      <c r="T25" s="17">
        <f t="shared" si="8"/>
        <v>-1.4754418188865879</v>
      </c>
      <c r="U25" s="17">
        <f t="shared" si="8"/>
        <v>-1.0483765386372801</v>
      </c>
      <c r="V25" s="17">
        <f t="shared" si="8"/>
        <v>-2.4020518392028483</v>
      </c>
      <c r="W25" s="17">
        <f t="shared" si="8"/>
        <v>-1.3391539934816032</v>
      </c>
      <c r="X25" s="17">
        <f t="shared" si="8"/>
        <v>-1.4764019888416025</v>
      </c>
      <c r="Y25" s="17">
        <f t="shared" si="8"/>
        <v>-1.2356264916013484</v>
      </c>
      <c r="Z25" s="17">
        <f t="shared" si="8"/>
        <v>-3.5233158349874483</v>
      </c>
      <c r="AA25" s="17">
        <f t="shared" si="8"/>
        <v>-2.4020518392028483</v>
      </c>
      <c r="AB25" s="17">
        <f t="shared" si="8"/>
        <v>-1.0442923483312077</v>
      </c>
      <c r="AC25" s="17">
        <f t="shared" si="8"/>
        <v>-1.0066690436887462</v>
      </c>
      <c r="AD25" s="17">
        <f t="shared" si="8"/>
        <v>-1.0141873483808976</v>
      </c>
      <c r="AE25" s="17">
        <f t="shared" si="8"/>
        <v>-2.5056338349413725</v>
      </c>
      <c r="AF25" s="17">
        <f t="shared" si="7"/>
        <v>-1.0890188565858476</v>
      </c>
      <c r="AG25" s="17">
        <f t="shared" si="7"/>
        <v>-1.2574124912305291</v>
      </c>
      <c r="AH25" s="17">
        <f t="shared" si="7"/>
        <v>-1.8062512345409198</v>
      </c>
      <c r="AI25" s="17">
        <f t="shared" si="7"/>
        <v>-1.8715500408019348</v>
      </c>
      <c r="AJ25" s="17">
        <f t="shared" si="7"/>
        <v>-1.190888517089697</v>
      </c>
      <c r="AK25" s="17">
        <f t="shared" si="7"/>
        <v>-1.3713225589186682</v>
      </c>
      <c r="AL25" s="17">
        <f t="shared" si="7"/>
        <v>-1.3701521482202519</v>
      </c>
    </row>
    <row r="26" spans="1:38" x14ac:dyDescent="0.3">
      <c r="A26" s="10">
        <v>15</v>
      </c>
      <c r="B26" s="11">
        <v>1.6768958464513906</v>
      </c>
      <c r="C26" s="11">
        <v>-1.5203855357202167</v>
      </c>
      <c r="D26" s="10">
        <v>0</v>
      </c>
      <c r="I26" s="17">
        <f t="shared" si="5"/>
        <v>-1.648350033159194</v>
      </c>
      <c r="J26" s="17">
        <f t="shared" si="6"/>
        <v>-1.0004318616091237</v>
      </c>
      <c r="K26" s="17">
        <f t="shared" si="4"/>
        <v>-1.3719360301434076</v>
      </c>
      <c r="L26" s="17">
        <f t="shared" si="4"/>
        <v>-1.4049056732602767</v>
      </c>
      <c r="M26" s="17">
        <f t="shared" si="4"/>
        <v>-1.2437417083332389</v>
      </c>
      <c r="N26" s="17">
        <f t="shared" si="4"/>
        <v>-1.0357604364051967</v>
      </c>
      <c r="O26" s="17">
        <f t="shared" si="4"/>
        <v>-1.3496492441711456</v>
      </c>
      <c r="P26" s="17">
        <f t="shared" si="8"/>
        <v>-2.954965379645591</v>
      </c>
      <c r="Q26" s="17">
        <f t="shared" si="8"/>
        <v>-2.7151856535263845</v>
      </c>
      <c r="R26" s="17">
        <f t="shared" si="8"/>
        <v>-1.7524863947114864</v>
      </c>
      <c r="S26" s="17">
        <f t="shared" si="8"/>
        <v>-1.2627922057155905</v>
      </c>
      <c r="T26" s="17">
        <f t="shared" si="8"/>
        <v>-1.2591007844321629</v>
      </c>
      <c r="U26" s="17">
        <f t="shared" si="8"/>
        <v>-2.2218490209287407</v>
      </c>
      <c r="V26" s="17">
        <f t="shared" si="8"/>
        <v>-1.0283947736356809</v>
      </c>
      <c r="W26" s="17">
        <f t="shared" si="8"/>
        <v>-1.3734988319323711</v>
      </c>
      <c r="X26" s="17">
        <f t="shared" si="8"/>
        <v>-1.2681433733266323</v>
      </c>
      <c r="Y26" s="17">
        <f t="shared" si="8"/>
        <v>-1.5343443828895238</v>
      </c>
      <c r="Z26" s="17">
        <f t="shared" si="8"/>
        <v>-1.0024270369189874</v>
      </c>
      <c r="AA26" s="17">
        <f t="shared" si="8"/>
        <v>-1.0283947736356809</v>
      </c>
      <c r="AB26" s="17">
        <f t="shared" si="8"/>
        <v>-2.2276382998455864</v>
      </c>
      <c r="AC26" s="17">
        <f t="shared" si="8"/>
        <v>-3.6918955323639939</v>
      </c>
      <c r="AD26" s="17">
        <f t="shared" si="8"/>
        <v>-2.704278141547201</v>
      </c>
      <c r="AE26" s="17">
        <f t="shared" si="8"/>
        <v>-1.0214235694115936</v>
      </c>
      <c r="AF26" s="17">
        <f t="shared" si="7"/>
        <v>-1.9438859251107097</v>
      </c>
      <c r="AG26" s="17">
        <f t="shared" si="7"/>
        <v>-1.4770624681215585</v>
      </c>
      <c r="AH26" s="17">
        <f t="shared" si="7"/>
        <v>-1.1234313544946146</v>
      </c>
      <c r="AI26" s="17">
        <f t="shared" si="7"/>
        <v>-1.1020681446804843</v>
      </c>
      <c r="AJ26" s="17">
        <f t="shared" si="7"/>
        <v>-1.6192230563229377</v>
      </c>
      <c r="AK26" s="17">
        <f t="shared" si="7"/>
        <v>-1.3512415986402855</v>
      </c>
      <c r="AL26" s="17">
        <f t="shared" si="7"/>
        <v>-1.3424249622304576</v>
      </c>
    </row>
    <row r="27" spans="1:38" x14ac:dyDescent="0.3">
      <c r="A27" s="10">
        <v>16</v>
      </c>
      <c r="B27" s="11">
        <v>0.95409591263613613</v>
      </c>
      <c r="C27" s="11">
        <v>-0.31052967175187435</v>
      </c>
      <c r="D27" s="10">
        <v>1</v>
      </c>
      <c r="I27" s="17">
        <f t="shared" si="5"/>
        <v>-1.2567991278587629</v>
      </c>
      <c r="J27" s="17">
        <f t="shared" si="6"/>
        <v>-1.0657069678092885</v>
      </c>
      <c r="K27" s="17">
        <f t="shared" si="4"/>
        <v>-1.1168728771637897</v>
      </c>
      <c r="L27" s="17">
        <f t="shared" si="4"/>
        <v>-1.1329003919869358</v>
      </c>
      <c r="M27" s="17">
        <f t="shared" si="4"/>
        <v>-1.0571085676884682</v>
      </c>
      <c r="N27" s="17">
        <f t="shared" si="4"/>
        <v>-1.0023804584318186</v>
      </c>
      <c r="O27" s="17">
        <f t="shared" si="4"/>
        <v>-1.1048947822107538</v>
      </c>
      <c r="P27" s="17">
        <f t="shared" si="8"/>
        <v>-1.9297110327821658</v>
      </c>
      <c r="Q27" s="17">
        <f t="shared" si="8"/>
        <v>-1.8071327503877381</v>
      </c>
      <c r="R27" s="17">
        <f t="shared" si="8"/>
        <v>-1.3097748337899147</v>
      </c>
      <c r="S27" s="17">
        <f t="shared" si="8"/>
        <v>-1.0652304291483081</v>
      </c>
      <c r="T27" s="17">
        <f t="shared" si="8"/>
        <v>-1.0641914479465693</v>
      </c>
      <c r="U27" s="17">
        <f t="shared" si="8"/>
        <v>-1.5582985861397183</v>
      </c>
      <c r="V27" s="17">
        <f t="shared" si="8"/>
        <v>-1.0042609052092415</v>
      </c>
      <c r="W27" s="17">
        <f t="shared" si="8"/>
        <v>-1.1170545390501705</v>
      </c>
      <c r="X27" s="17">
        <f t="shared" si="8"/>
        <v>-1.0676586650959945</v>
      </c>
      <c r="Y27" s="17">
        <f t="shared" si="8"/>
        <v>-1.1954974301863155</v>
      </c>
      <c r="Z27" s="17">
        <f t="shared" si="8"/>
        <v>-1.0641914479465693</v>
      </c>
      <c r="AA27" s="17">
        <f t="shared" si="8"/>
        <v>-1.0042609052092415</v>
      </c>
      <c r="AB27" s="17">
        <f t="shared" si="8"/>
        <v>-1.5562723833010896</v>
      </c>
      <c r="AC27" s="17">
        <f t="shared" si="8"/>
        <v>-2.3114982767986043</v>
      </c>
      <c r="AD27" s="17">
        <f t="shared" si="8"/>
        <v>-1.8077941695877175</v>
      </c>
      <c r="AE27" s="17">
        <f t="shared" si="8"/>
        <v>-1.0089403504968124</v>
      </c>
      <c r="AF27" s="17">
        <f t="shared" si="7"/>
        <v>-1.4065060314776103</v>
      </c>
      <c r="AG27" s="17">
        <f t="shared" si="7"/>
        <v>-1.168672379939719</v>
      </c>
      <c r="AH27" s="17">
        <f t="shared" si="7"/>
        <v>-1.0123333975249202</v>
      </c>
      <c r="AI27" s="17">
        <f t="shared" si="7"/>
        <v>-1.0079562722831623</v>
      </c>
      <c r="AJ27" s="17">
        <f t="shared" si="7"/>
        <v>-1.2384935081012132</v>
      </c>
      <c r="AK27" s="17">
        <f t="shared" si="7"/>
        <v>-1.1056587670054845</v>
      </c>
      <c r="AL27" s="17">
        <f t="shared" si="7"/>
        <v>-1.1022025823447896</v>
      </c>
    </row>
    <row r="28" spans="1:38" x14ac:dyDescent="0.3">
      <c r="A28" s="10">
        <v>17</v>
      </c>
      <c r="B28" s="11">
        <v>3.4168724143994057E-2</v>
      </c>
      <c r="C28" s="11">
        <v>-0.10888702775715065</v>
      </c>
      <c r="D28" s="10">
        <v>1</v>
      </c>
      <c r="I28" s="17">
        <f t="shared" si="5"/>
        <v>-1.035971026643298</v>
      </c>
      <c r="J28" s="17">
        <f t="shared" si="6"/>
        <v>-1.3416064717842762</v>
      </c>
      <c r="K28" s="17">
        <f t="shared" si="6"/>
        <v>-1.0017692966523906</v>
      </c>
      <c r="L28" s="17">
        <f t="shared" si="6"/>
        <v>-1.0039342943058571</v>
      </c>
      <c r="M28" s="17">
        <f t="shared" si="6"/>
        <v>-1.006509233403686</v>
      </c>
      <c r="N28" s="17">
        <f t="shared" si="6"/>
        <v>-1.1180087488325781</v>
      </c>
      <c r="O28" s="17">
        <f t="shared" ref="O28:AD81" si="9">-EXP((1/$D$3)*($B$3*($B28-O$3)^2+$C$3*($C28-O$4)^2))</f>
        <v>-1.0024270369189874</v>
      </c>
      <c r="P28" s="17">
        <f t="shared" si="8"/>
        <v>-1.3102542176218619</v>
      </c>
      <c r="Q28" s="17">
        <f t="shared" si="8"/>
        <v>-1.2570546595611514</v>
      </c>
      <c r="R28" s="17">
        <f t="shared" si="8"/>
        <v>-1.0536756119372366</v>
      </c>
      <c r="S28" s="17">
        <f t="shared" si="8"/>
        <v>-1.0023804584318186</v>
      </c>
      <c r="T28" s="17">
        <f t="shared" si="8"/>
        <v>-1.0017285657854025</v>
      </c>
      <c r="U28" s="17">
        <f t="shared" si="8"/>
        <v>-1.1524444375631882</v>
      </c>
      <c r="V28" s="17">
        <f t="shared" si="8"/>
        <v>-1.1336376470277554</v>
      </c>
      <c r="W28" s="17">
        <f t="shared" si="8"/>
        <v>-1.0017692966523906</v>
      </c>
      <c r="X28" s="17">
        <f t="shared" si="8"/>
        <v>-1.0043386828598198</v>
      </c>
      <c r="Y28" s="17">
        <f t="shared" si="8"/>
        <v>-1.0206743050668894</v>
      </c>
      <c r="Z28" s="17">
        <f t="shared" si="8"/>
        <v>-1.3389362124940993</v>
      </c>
      <c r="AA28" s="17">
        <f t="shared" si="8"/>
        <v>-1.1336376470277554</v>
      </c>
      <c r="AB28" s="17">
        <f t="shared" si="8"/>
        <v>-1.1501974417160059</v>
      </c>
      <c r="AC28" s="17">
        <f t="shared" si="8"/>
        <v>-1.4787450216932072</v>
      </c>
      <c r="AD28" s="17">
        <f t="shared" si="8"/>
        <v>-1.2584354287966824</v>
      </c>
      <c r="AE28" s="17">
        <f t="shared" si="8"/>
        <v>-1.1531475235885902</v>
      </c>
      <c r="AF28" s="17">
        <f t="shared" si="7"/>
        <v>-1.0904810522812518</v>
      </c>
      <c r="AG28" s="17">
        <f t="shared" si="7"/>
        <v>-1.0108937791138697</v>
      </c>
      <c r="AH28" s="17">
        <f t="shared" si="7"/>
        <v>-1.0366452031789739</v>
      </c>
      <c r="AI28" s="17">
        <f t="shared" si="7"/>
        <v>-1.045651974154586</v>
      </c>
      <c r="AJ28" s="17">
        <f t="shared" si="7"/>
        <v>-1.0322069213520308</v>
      </c>
      <c r="AK28" s="17">
        <f t="shared" si="7"/>
        <v>-1.0030385999741513</v>
      </c>
      <c r="AL28" s="17">
        <f t="shared" si="7"/>
        <v>-1.0004725397513645</v>
      </c>
    </row>
    <row r="29" spans="1:38" x14ac:dyDescent="0.3">
      <c r="A29" s="10">
        <v>18</v>
      </c>
      <c r="B29" s="11">
        <v>0.82267774285154438</v>
      </c>
      <c r="C29" s="11">
        <v>-0.10888702775715065</v>
      </c>
      <c r="D29" s="10">
        <v>1</v>
      </c>
      <c r="I29" s="17">
        <f t="shared" si="5"/>
        <v>-1.2101880914792882</v>
      </c>
      <c r="J29" s="17">
        <f t="shared" si="6"/>
        <v>-1.0904810522812518</v>
      </c>
      <c r="K29" s="17">
        <f t="shared" si="6"/>
        <v>-1.0883548704749622</v>
      </c>
      <c r="L29" s="17">
        <f t="shared" si="6"/>
        <v>-1.1020681446804843</v>
      </c>
      <c r="M29" s="17">
        <f t="shared" si="6"/>
        <v>-1.0382903471064842</v>
      </c>
      <c r="N29" s="17">
        <f t="shared" si="6"/>
        <v>-1.0079562722831623</v>
      </c>
      <c r="O29" s="17">
        <f t="shared" si="9"/>
        <v>-1.0778423135044488</v>
      </c>
      <c r="P29" s="17">
        <f t="shared" si="8"/>
        <v>-1.8066184805412333</v>
      </c>
      <c r="Q29" s="17">
        <f t="shared" si="8"/>
        <v>-1.6977132659608731</v>
      </c>
      <c r="R29" s="17">
        <f t="shared" si="8"/>
        <v>-1.256645833771127</v>
      </c>
      <c r="S29" s="17">
        <f t="shared" si="8"/>
        <v>-1.0448020007185175</v>
      </c>
      <c r="T29" s="17">
        <f t="shared" si="8"/>
        <v>-1.044122519454193</v>
      </c>
      <c r="U29" s="17">
        <f t="shared" si="8"/>
        <v>-1.477843415490516</v>
      </c>
      <c r="V29" s="17">
        <f t="shared" si="8"/>
        <v>-1.0115105075791169</v>
      </c>
      <c r="W29" s="17">
        <f t="shared" si="8"/>
        <v>-1.0883548704749622</v>
      </c>
      <c r="X29" s="17">
        <f t="shared" si="8"/>
        <v>-1.0468430987696828</v>
      </c>
      <c r="Y29" s="17">
        <f t="shared" si="8"/>
        <v>-1.1558231646495245</v>
      </c>
      <c r="Z29" s="17">
        <f t="shared" si="8"/>
        <v>-1.0883106191312513</v>
      </c>
      <c r="AA29" s="17">
        <f t="shared" si="8"/>
        <v>-1.0115105075791169</v>
      </c>
      <c r="AB29" s="17">
        <f t="shared" si="8"/>
        <v>-1.4749619680999468</v>
      </c>
      <c r="AC29" s="17">
        <f t="shared" si="8"/>
        <v>-2.1473653096185736</v>
      </c>
      <c r="AD29" s="17">
        <f t="shared" si="8"/>
        <v>-1.6995780617599752</v>
      </c>
      <c r="AE29" s="17">
        <f t="shared" si="8"/>
        <v>-1.0183115231431463</v>
      </c>
      <c r="AF29" s="17">
        <f t="shared" si="7"/>
        <v>-1.3416064717842762</v>
      </c>
      <c r="AG29" s="17">
        <f t="shared" si="7"/>
        <v>-1.1329464563767844</v>
      </c>
      <c r="AH29" s="17">
        <f t="shared" si="7"/>
        <v>-1.0049144458204906</v>
      </c>
      <c r="AI29" s="17">
        <f t="shared" si="7"/>
        <v>-1.0031959208466259</v>
      </c>
      <c r="AJ29" s="17">
        <f t="shared" si="7"/>
        <v>-1.1933605623346326</v>
      </c>
      <c r="AK29" s="17">
        <f t="shared" si="7"/>
        <v>-1.0784998860897392</v>
      </c>
      <c r="AL29" s="17">
        <f t="shared" si="7"/>
        <v>-1.0757407742688716</v>
      </c>
    </row>
    <row r="30" spans="1:38" x14ac:dyDescent="0.3">
      <c r="A30" s="10">
        <v>19</v>
      </c>
      <c r="B30" s="11">
        <v>0.16558689392858578</v>
      </c>
      <c r="C30" s="11">
        <v>-0.91545760373604557</v>
      </c>
      <c r="D30" s="10">
        <v>0</v>
      </c>
      <c r="I30" s="17">
        <f t="shared" si="5"/>
        <v>-1.0536756119372366</v>
      </c>
      <c r="J30" s="17">
        <f t="shared" si="6"/>
        <v>-1.2828248070253467</v>
      </c>
      <c r="K30" s="17">
        <f t="shared" si="6"/>
        <v>-1.0073007534367171</v>
      </c>
      <c r="L30" s="17">
        <f t="shared" si="6"/>
        <v>-1.0112226541530975</v>
      </c>
      <c r="M30" s="17">
        <f t="shared" si="6"/>
        <v>-1.0063065764666108</v>
      </c>
      <c r="N30" s="17">
        <f t="shared" si="6"/>
        <v>-1.0883548704749622</v>
      </c>
      <c r="O30" s="17">
        <f t="shared" si="9"/>
        <v>-1.0088446305476035</v>
      </c>
      <c r="P30" s="17">
        <f t="shared" si="8"/>
        <v>-1.372661395425</v>
      </c>
      <c r="Q30" s="17">
        <f t="shared" si="8"/>
        <v>-1.312386936133052</v>
      </c>
      <c r="R30" s="17">
        <f t="shared" si="8"/>
        <v>-1.0760907460430047</v>
      </c>
      <c r="S30" s="17">
        <f t="shared" si="8"/>
        <v>-1.0026056131007612</v>
      </c>
      <c r="T30" s="17">
        <f t="shared" si="8"/>
        <v>-1.0006507677515466</v>
      </c>
      <c r="U30" s="17">
        <f t="shared" si="8"/>
        <v>-1.1889532418174178</v>
      </c>
      <c r="V30" s="17">
        <f t="shared" si="8"/>
        <v>-1.1020233357697273</v>
      </c>
      <c r="W30" s="17">
        <f t="shared" si="8"/>
        <v>-1.0079562722831623</v>
      </c>
      <c r="X30" s="17">
        <f t="shared" si="8"/>
        <v>-1.0058721788888632</v>
      </c>
      <c r="Y30" s="17">
        <f t="shared" si="8"/>
        <v>-1.0374664358709123</v>
      </c>
      <c r="Z30" s="17">
        <f t="shared" si="8"/>
        <v>-1.2831899743939459</v>
      </c>
      <c r="AA30" s="17">
        <f t="shared" si="8"/>
        <v>-1.1020233357697273</v>
      </c>
      <c r="AB30" s="17">
        <f t="shared" si="8"/>
        <v>-1.1897269742452892</v>
      </c>
      <c r="AC30" s="17">
        <f t="shared" si="8"/>
        <v>-1.5570319004389115</v>
      </c>
      <c r="AD30" s="17">
        <f t="shared" si="8"/>
        <v>-1.3099878716135607</v>
      </c>
      <c r="AE30" s="17">
        <f t="shared" si="8"/>
        <v>-1.1175997020148247</v>
      </c>
      <c r="AF30" s="17">
        <f t="shared" si="7"/>
        <v>-1.1223812413643706</v>
      </c>
      <c r="AG30" s="17">
        <f t="shared" si="7"/>
        <v>-1.021755870117562</v>
      </c>
      <c r="AH30" s="17">
        <f t="shared" si="7"/>
        <v>-1.0247514455409541</v>
      </c>
      <c r="AI30" s="17">
        <f t="shared" si="7"/>
        <v>-1.0281857234840142</v>
      </c>
      <c r="AJ30" s="17">
        <f t="shared" si="7"/>
        <v>-1.0524767020666672</v>
      </c>
      <c r="AK30" s="17">
        <f t="shared" si="7"/>
        <v>-1.0097885174853669</v>
      </c>
      <c r="AL30" s="17">
        <f t="shared" si="7"/>
        <v>-1.0049144458204906</v>
      </c>
    </row>
    <row r="31" spans="1:38" x14ac:dyDescent="0.3">
      <c r="A31" s="10">
        <v>20</v>
      </c>
      <c r="B31" s="11">
        <v>3.4168724143994057E-2</v>
      </c>
      <c r="C31" s="11">
        <v>-0.71381495974132181</v>
      </c>
      <c r="D31" s="10">
        <v>0</v>
      </c>
      <c r="I31" s="17">
        <f t="shared" si="5"/>
        <v>-1.0355919950371717</v>
      </c>
      <c r="J31" s="17">
        <f t="shared" si="6"/>
        <v>-1.3398075490025683</v>
      </c>
      <c r="K31" s="17">
        <f t="shared" si="6"/>
        <v>-1.0018914991904684</v>
      </c>
      <c r="L31" s="17">
        <f t="shared" si="6"/>
        <v>-1.0040567609448705</v>
      </c>
      <c r="M31" s="17">
        <f t="shared" si="6"/>
        <v>-1.0088446305476035</v>
      </c>
      <c r="N31" s="17">
        <f t="shared" si="6"/>
        <v>-1.1170545390501705</v>
      </c>
      <c r="O31" s="17">
        <f t="shared" si="9"/>
        <v>-1.0045078740036091</v>
      </c>
      <c r="P31" s="17">
        <f t="shared" si="8"/>
        <v>-1.3116934221152039</v>
      </c>
      <c r="Q31" s="17">
        <f t="shared" si="8"/>
        <v>-1.2584354287966824</v>
      </c>
      <c r="R31" s="17">
        <f t="shared" si="8"/>
        <v>-1.0538041463558097</v>
      </c>
      <c r="S31" s="17">
        <f t="shared" si="8"/>
        <v>-1.0037263271306136</v>
      </c>
      <c r="T31" s="17">
        <f t="shared" si="8"/>
        <v>-1.0020952032150192</v>
      </c>
      <c r="U31" s="17">
        <f t="shared" si="8"/>
        <v>-1.1508991568888725</v>
      </c>
      <c r="V31" s="17">
        <f t="shared" si="8"/>
        <v>-1.1329464563767844</v>
      </c>
      <c r="W31" s="17">
        <f t="shared" si="8"/>
        <v>-1.0023804584318186</v>
      </c>
      <c r="X31" s="17">
        <f t="shared" si="8"/>
        <v>-1.0066690436887462</v>
      </c>
      <c r="Y31" s="17">
        <f t="shared" si="8"/>
        <v>-1.0237915832981768</v>
      </c>
      <c r="Z31" s="17">
        <f t="shared" si="8"/>
        <v>-1.3394262695296442</v>
      </c>
      <c r="AA31" s="17">
        <f t="shared" si="8"/>
        <v>-1.1329464563767844</v>
      </c>
      <c r="AB31" s="17">
        <f t="shared" si="8"/>
        <v>-1.1508991568888725</v>
      </c>
      <c r="AC31" s="17">
        <f t="shared" si="8"/>
        <v>-1.4764019888416025</v>
      </c>
      <c r="AD31" s="17">
        <f t="shared" si="8"/>
        <v>-1.2570546595611514</v>
      </c>
      <c r="AE31" s="17">
        <f t="shared" si="8"/>
        <v>-1.151320391465825</v>
      </c>
      <c r="AF31" s="17">
        <f t="shared" si="7"/>
        <v>-1.0927446718067571</v>
      </c>
      <c r="AG31" s="17">
        <f t="shared" si="7"/>
        <v>-1.0110170947175199</v>
      </c>
      <c r="AH31" s="17">
        <f t="shared" si="7"/>
        <v>-1.0382903471064842</v>
      </c>
      <c r="AI31" s="17">
        <f t="shared" si="7"/>
        <v>-1.0445046732729149</v>
      </c>
      <c r="AJ31" s="17">
        <f t="shared" si="7"/>
        <v>-1.0351068678025228</v>
      </c>
      <c r="AK31" s="17">
        <f t="shared" si="7"/>
        <v>-1.0053659442288059</v>
      </c>
      <c r="AL31" s="17">
        <f t="shared" si="7"/>
        <v>-1.0010829104022785</v>
      </c>
    </row>
    <row r="32" spans="1:38" x14ac:dyDescent="0.3">
      <c r="A32" s="10">
        <v>21</v>
      </c>
      <c r="B32" s="11">
        <v>9.9877809036289913E-2</v>
      </c>
      <c r="C32" s="11">
        <v>9.2755616237573085E-2</v>
      </c>
      <c r="D32" s="10">
        <v>1</v>
      </c>
      <c r="I32" s="17">
        <f t="shared" si="5"/>
        <v>-1.0448020007185175</v>
      </c>
      <c r="J32" s="17">
        <f t="shared" si="6"/>
        <v>-1.3131876002558851</v>
      </c>
      <c r="K32" s="17">
        <f t="shared" si="6"/>
        <v>-1.0040567609448705</v>
      </c>
      <c r="L32" s="17">
        <f t="shared" si="6"/>
        <v>-1.0070959912377266</v>
      </c>
      <c r="M32" s="17">
        <f t="shared" si="6"/>
        <v>-1.0037263271306136</v>
      </c>
      <c r="N32" s="17">
        <f t="shared" si="6"/>
        <v>-1.1036376049186361</v>
      </c>
      <c r="O32" s="17">
        <f t="shared" si="9"/>
        <v>-1.0031959208466259</v>
      </c>
      <c r="P32" s="17">
        <f t="shared" si="8"/>
        <v>-1.3391539934816035</v>
      </c>
      <c r="Q32" s="17">
        <f t="shared" si="8"/>
        <v>-1.2825640368159434</v>
      </c>
      <c r="R32" s="17">
        <f t="shared" si="8"/>
        <v>-1.0643212651573528</v>
      </c>
      <c r="S32" s="17">
        <f t="shared" si="8"/>
        <v>-1.0007980244388313</v>
      </c>
      <c r="T32" s="17">
        <f t="shared" si="8"/>
        <v>-1.0004725397513645</v>
      </c>
      <c r="U32" s="17">
        <f t="shared" si="8"/>
        <v>-1.1717174880033876</v>
      </c>
      <c r="V32" s="17">
        <f t="shared" si="8"/>
        <v>-1.1180087488325781</v>
      </c>
      <c r="W32" s="17">
        <f t="shared" si="8"/>
        <v>-1.0038934754123827</v>
      </c>
      <c r="X32" s="17">
        <f t="shared" si="8"/>
        <v>-1.0024270369189874</v>
      </c>
      <c r="Y32" s="17">
        <f t="shared" si="8"/>
        <v>-1.0255434081397221</v>
      </c>
      <c r="Z32" s="17">
        <f t="shared" si="8"/>
        <v>-1.3098280899975954</v>
      </c>
      <c r="AA32" s="17">
        <f t="shared" si="8"/>
        <v>-1.1180087488325781</v>
      </c>
      <c r="AB32" s="17">
        <f t="shared" si="8"/>
        <v>-1.168672379939719</v>
      </c>
      <c r="AC32" s="17">
        <f t="shared" si="8"/>
        <v>-1.5192592142263603</v>
      </c>
      <c r="AD32" s="17">
        <f t="shared" si="8"/>
        <v>-1.2849128783139268</v>
      </c>
      <c r="AE32" s="17">
        <f t="shared" si="8"/>
        <v>-1.1366376826035218</v>
      </c>
      <c r="AF32" s="17">
        <f t="shared" si="7"/>
        <v>-1.1036376049186361</v>
      </c>
      <c r="AG32" s="17">
        <f t="shared" si="7"/>
        <v>-1.015830293083728</v>
      </c>
      <c r="AH32" s="17">
        <f t="shared" si="7"/>
        <v>-1.0286875152566044</v>
      </c>
      <c r="AI32" s="17">
        <f t="shared" si="7"/>
        <v>-1.0376572906948565</v>
      </c>
      <c r="AJ32" s="17">
        <f t="shared" si="7"/>
        <v>-1.0390082779452181</v>
      </c>
      <c r="AK32" s="17">
        <f t="shared" si="7"/>
        <v>-1.0037263271306136</v>
      </c>
      <c r="AL32" s="17">
        <f t="shared" si="7"/>
        <v>-1.0017285657854025</v>
      </c>
    </row>
    <row r="33" spans="1:38" x14ac:dyDescent="0.3">
      <c r="A33" s="10">
        <v>22</v>
      </c>
      <c r="B33" s="11">
        <v>-0.62292212477896458</v>
      </c>
      <c r="C33" s="11">
        <v>1.705896768195363</v>
      </c>
      <c r="D33" s="10">
        <v>0</v>
      </c>
      <c r="I33" s="17">
        <f t="shared" si="5"/>
        <v>-1.0063065764666108</v>
      </c>
      <c r="J33" s="17">
        <f t="shared" si="6"/>
        <v>-1.7682329645766479</v>
      </c>
      <c r="K33" s="17">
        <f t="shared" si="6"/>
        <v>-1.0322069213520308</v>
      </c>
      <c r="L33" s="17">
        <f t="shared" si="6"/>
        <v>-1.0255434081397221</v>
      </c>
      <c r="M33" s="17">
        <f t="shared" si="6"/>
        <v>-1.0757407742688716</v>
      </c>
      <c r="N33" s="17">
        <f t="shared" si="6"/>
        <v>-1.3496492441711456</v>
      </c>
      <c r="O33" s="17">
        <f t="shared" si="9"/>
        <v>-1.0357604364051967</v>
      </c>
      <c r="P33" s="17">
        <f t="shared" si="8"/>
        <v>-1.1036376049186361</v>
      </c>
      <c r="Q33" s="17">
        <f t="shared" si="8"/>
        <v>-1.0772727415795347</v>
      </c>
      <c r="R33" s="17">
        <f t="shared" si="8"/>
        <v>-1.0045078740036091</v>
      </c>
      <c r="S33" s="17">
        <f t="shared" si="8"/>
        <v>-1.0652304291483081</v>
      </c>
      <c r="T33" s="17">
        <f t="shared" si="8"/>
        <v>-1.0676586650959945</v>
      </c>
      <c r="U33" s="17">
        <f t="shared" si="8"/>
        <v>-1.0387749374420787</v>
      </c>
      <c r="V33" s="17">
        <f t="shared" si="8"/>
        <v>-1.3793752102989723</v>
      </c>
      <c r="W33" s="17">
        <f t="shared" si="8"/>
        <v>-1.0306971324675251</v>
      </c>
      <c r="X33" s="17">
        <f t="shared" si="8"/>
        <v>-1.0641914479465693</v>
      </c>
      <c r="Y33" s="17">
        <f t="shared" si="8"/>
        <v>-1.0070959912377266</v>
      </c>
      <c r="Z33" s="17">
        <f t="shared" si="8"/>
        <v>-1.7556958350594072</v>
      </c>
      <c r="AA33" s="17">
        <f t="shared" si="8"/>
        <v>-1.3793752102989723</v>
      </c>
      <c r="AB33" s="17">
        <f t="shared" si="8"/>
        <v>-1.0306971324675251</v>
      </c>
      <c r="AC33" s="17">
        <f t="shared" si="8"/>
        <v>-1.2025665000238253</v>
      </c>
      <c r="AD33" s="17">
        <f t="shared" si="8"/>
        <v>-1.0855831433526963</v>
      </c>
      <c r="AE33" s="17">
        <f t="shared" si="8"/>
        <v>-1.4194324126395867</v>
      </c>
      <c r="AF33" s="17">
        <f t="shared" si="7"/>
        <v>-1.0070959912377266</v>
      </c>
      <c r="AG33" s="17">
        <f t="shared" si="7"/>
        <v>-1.0149711466878493</v>
      </c>
      <c r="AH33" s="17">
        <f t="shared" si="7"/>
        <v>-1.1694329142367068</v>
      </c>
      <c r="AI33" s="17">
        <f t="shared" si="7"/>
        <v>-1.1994412202667053</v>
      </c>
      <c r="AJ33" s="17">
        <f t="shared" si="7"/>
        <v>-1.0017692966523906</v>
      </c>
      <c r="AK33" s="17">
        <f t="shared" si="7"/>
        <v>-1.0356341028109184</v>
      </c>
      <c r="AL33" s="17">
        <f t="shared" si="7"/>
        <v>-1.0382903471064842</v>
      </c>
    </row>
    <row r="34" spans="1:38" x14ac:dyDescent="0.3">
      <c r="A34" s="10">
        <v>23</v>
      </c>
      <c r="B34" s="11">
        <v>-0.75434029456355634</v>
      </c>
      <c r="C34" s="11">
        <v>-0.31052967175187435</v>
      </c>
      <c r="D34" s="10">
        <v>1</v>
      </c>
      <c r="I34" s="17">
        <f t="shared" si="5"/>
        <v>-1.0040567609448705</v>
      </c>
      <c r="J34" s="17">
        <f t="shared" si="6"/>
        <v>-1.8681288170944135</v>
      </c>
      <c r="K34" s="17">
        <f t="shared" si="6"/>
        <v>-1.0441225194541932</v>
      </c>
      <c r="L34" s="17">
        <f t="shared" si="6"/>
        <v>-1.0355919950371717</v>
      </c>
      <c r="M34" s="17">
        <f t="shared" si="6"/>
        <v>-1.1056587670054845</v>
      </c>
      <c r="N34" s="17">
        <f t="shared" si="6"/>
        <v>-1.4037636752227185</v>
      </c>
      <c r="O34" s="17">
        <f t="shared" si="9"/>
        <v>-1.0563781299655521</v>
      </c>
      <c r="P34" s="17">
        <f t="shared" si="8"/>
        <v>-1.0763970647421399</v>
      </c>
      <c r="Q34" s="17">
        <f t="shared" si="8"/>
        <v>-1.0543184408441351</v>
      </c>
      <c r="R34" s="17">
        <f t="shared" si="8"/>
        <v>-1.0004318616091237</v>
      </c>
      <c r="S34" s="17">
        <f t="shared" si="8"/>
        <v>-1.089417442677949</v>
      </c>
      <c r="T34" s="17">
        <f t="shared" si="8"/>
        <v>-1.0883548704749622</v>
      </c>
      <c r="U34" s="17">
        <f t="shared" si="8"/>
        <v>-1.0171528624780684</v>
      </c>
      <c r="V34" s="17">
        <f t="shared" si="8"/>
        <v>-1.4383306187111693</v>
      </c>
      <c r="W34" s="17">
        <f t="shared" si="8"/>
        <v>-1.0442923483312077</v>
      </c>
      <c r="X34" s="17">
        <f t="shared" si="8"/>
        <v>-1.0919008139035176</v>
      </c>
      <c r="Y34" s="17">
        <f t="shared" si="8"/>
        <v>-1.0216292599876886</v>
      </c>
      <c r="Z34" s="17">
        <f t="shared" si="8"/>
        <v>-1.8654721896968798</v>
      </c>
      <c r="AA34" s="17">
        <f t="shared" si="8"/>
        <v>-1.4383306187111693</v>
      </c>
      <c r="AB34" s="17">
        <f t="shared" si="8"/>
        <v>-1.015830293083728</v>
      </c>
      <c r="AC34" s="17">
        <f t="shared" si="8"/>
        <v>-1.1524444375631879</v>
      </c>
      <c r="AD34" s="17">
        <f t="shared" si="8"/>
        <v>-1.0547043264186824</v>
      </c>
      <c r="AE34" s="17">
        <f t="shared" si="8"/>
        <v>-1.477843415490516</v>
      </c>
      <c r="AF34" s="17">
        <f t="shared" si="7"/>
        <v>-1.0043386828598198</v>
      </c>
      <c r="AG34" s="17">
        <f t="shared" si="7"/>
        <v>-1.0213820394229196</v>
      </c>
      <c r="AH34" s="17">
        <f t="shared" si="7"/>
        <v>-1.2115173817159623</v>
      </c>
      <c r="AI34" s="17">
        <f t="shared" si="7"/>
        <v>-1.2336686737087004</v>
      </c>
      <c r="AJ34" s="17">
        <f t="shared" si="7"/>
        <v>-1.0118983534855979</v>
      </c>
      <c r="AK34" s="17">
        <f t="shared" si="7"/>
        <v>-1.0571085676884682</v>
      </c>
      <c r="AL34" s="17">
        <f t="shared" si="7"/>
        <v>-1.0538041463558097</v>
      </c>
    </row>
    <row r="35" spans="1:38" x14ac:dyDescent="0.3">
      <c r="A35" s="10">
        <v>24</v>
      </c>
      <c r="B35" s="11">
        <v>1.2169322522053196</v>
      </c>
      <c r="C35" s="11">
        <v>0.49604090422702057</v>
      </c>
      <c r="D35" s="10">
        <v>1</v>
      </c>
      <c r="I35" s="17">
        <f t="shared" si="5"/>
        <v>-1.3719360301434076</v>
      </c>
      <c r="J35" s="17">
        <f t="shared" si="6"/>
        <v>-1.0322069213520308</v>
      </c>
      <c r="K35" s="17">
        <f t="shared" si="6"/>
        <v>-1.1892916878190261</v>
      </c>
      <c r="L35" s="17">
        <f t="shared" si="6"/>
        <v>-1.2105325821676935</v>
      </c>
      <c r="M35" s="17">
        <f t="shared" si="6"/>
        <v>-1.1031441052959992</v>
      </c>
      <c r="N35" s="17">
        <f t="shared" si="6"/>
        <v>-1.0043386828598198</v>
      </c>
      <c r="O35" s="17">
        <f t="shared" si="9"/>
        <v>-1.1694329142367068</v>
      </c>
      <c r="P35" s="17">
        <f t="shared" si="8"/>
        <v>-2.2218490209287411</v>
      </c>
      <c r="Q35" s="17">
        <f t="shared" si="8"/>
        <v>-2.066389027991856</v>
      </c>
      <c r="R35" s="17">
        <f t="shared" si="8"/>
        <v>-1.4387400521773246</v>
      </c>
      <c r="S35" s="17">
        <f t="shared" si="8"/>
        <v>-1.1169182898655494</v>
      </c>
      <c r="T35" s="17">
        <f t="shared" si="8"/>
        <v>-1.1172816579601832</v>
      </c>
      <c r="U35" s="17">
        <f t="shared" si="8"/>
        <v>-1.7570526962204525</v>
      </c>
      <c r="V35" s="17">
        <f t="shared" si="8"/>
        <v>-1.0024270369189874</v>
      </c>
      <c r="W35" s="17">
        <f t="shared" si="8"/>
        <v>-1.1887115536428972</v>
      </c>
      <c r="X35" s="17">
        <f t="shared" si="8"/>
        <v>-1.1180087488325781</v>
      </c>
      <c r="Y35" s="17">
        <f t="shared" si="8"/>
        <v>-1.2856967809986513</v>
      </c>
      <c r="Z35" s="17">
        <f t="shared" si="8"/>
        <v>-1.0283947736356809</v>
      </c>
      <c r="AA35" s="17">
        <f t="shared" si="8"/>
        <v>-1.0024270369189874</v>
      </c>
      <c r="AB35" s="17">
        <f t="shared" si="8"/>
        <v>-1.7502076960466695</v>
      </c>
      <c r="AC35" s="17">
        <f t="shared" si="8"/>
        <v>-2.7175050180883429</v>
      </c>
      <c r="AD35" s="17">
        <f t="shared" si="8"/>
        <v>-2.0732057758534981</v>
      </c>
      <c r="AE35" s="17">
        <f t="shared" ref="AE35:AL81" si="10">-EXP((1/$D$3)*($B$3*($B35-AE$3)^2+$C$3*($C35-AE$4)^2))</f>
        <v>-1.0049319526986538</v>
      </c>
      <c r="AF35" s="17">
        <f t="shared" si="10"/>
        <v>-1.5570319004389115</v>
      </c>
      <c r="AG35" s="17">
        <f t="shared" si="10"/>
        <v>-1.2574124912305293</v>
      </c>
      <c r="AH35" s="17">
        <f t="shared" si="10"/>
        <v>-1.0357604364051967</v>
      </c>
      <c r="AI35" s="17">
        <f t="shared" si="10"/>
        <v>-1.0314098129415903</v>
      </c>
      <c r="AJ35" s="17">
        <f t="shared" si="10"/>
        <v>-1.3416064717842762</v>
      </c>
      <c r="AK35" s="17">
        <f t="shared" si="10"/>
        <v>-1.1698609322571858</v>
      </c>
      <c r="AL35" s="17">
        <f t="shared" si="10"/>
        <v>-1.1688624671317724</v>
      </c>
    </row>
    <row r="36" spans="1:38" x14ac:dyDescent="0.3">
      <c r="A36" s="10">
        <v>25</v>
      </c>
      <c r="B36" s="11">
        <v>1.1512231673130238</v>
      </c>
      <c r="C36" s="11">
        <v>-1.3187428917254931</v>
      </c>
      <c r="D36" s="10">
        <v>0</v>
      </c>
      <c r="I36" s="17">
        <f t="shared" si="5"/>
        <v>-1.3394262695296442</v>
      </c>
      <c r="J36" s="17">
        <f t="shared" si="6"/>
        <v>-1.0356341028109184</v>
      </c>
      <c r="K36" s="17">
        <f t="shared" si="6"/>
        <v>-1.1698609322571858</v>
      </c>
      <c r="L36" s="17">
        <f t="shared" si="6"/>
        <v>-1.1897269742452892</v>
      </c>
      <c r="M36" s="17">
        <f t="shared" si="6"/>
        <v>-1.0970183574300767</v>
      </c>
      <c r="N36" s="17">
        <f t="shared" si="6"/>
        <v>-1.0004725397513645</v>
      </c>
      <c r="O36" s="17">
        <f t="shared" si="9"/>
        <v>-1.1580811507629083</v>
      </c>
      <c r="P36" s="17">
        <f t="shared" si="9"/>
        <v>-2.1488501156577509</v>
      </c>
      <c r="Q36" s="17">
        <f t="shared" si="9"/>
        <v>-2.0019522995434911</v>
      </c>
      <c r="R36" s="17">
        <f t="shared" si="9"/>
        <v>-1.4042774594186094</v>
      </c>
      <c r="S36" s="17">
        <f t="shared" si="9"/>
        <v>-1.106513257520505</v>
      </c>
      <c r="T36" s="17">
        <f t="shared" si="9"/>
        <v>-1.1036376049186361</v>
      </c>
      <c r="U36" s="17">
        <f t="shared" si="9"/>
        <v>-1.6971611269095503</v>
      </c>
      <c r="V36" s="17">
        <f t="shared" si="9"/>
        <v>-1.0001626522499518</v>
      </c>
      <c r="W36" s="17">
        <f t="shared" si="9"/>
        <v>-1.1710030796777551</v>
      </c>
      <c r="X36" s="17">
        <f t="shared" si="9"/>
        <v>-1.1108407915938205</v>
      </c>
      <c r="Y36" s="17">
        <f t="shared" si="9"/>
        <v>-1.271447664313816</v>
      </c>
      <c r="Z36" s="17">
        <f t="shared" si="9"/>
        <v>-1.0371089540290408</v>
      </c>
      <c r="AA36" s="17">
        <f t="shared" si="9"/>
        <v>-1.0001626522499518</v>
      </c>
      <c r="AB36" s="17">
        <f t="shared" si="9"/>
        <v>-1.7004766568054219</v>
      </c>
      <c r="AC36" s="17">
        <f t="shared" si="9"/>
        <v>-2.5959148522318483</v>
      </c>
      <c r="AD36" s="17">
        <f t="shared" si="9"/>
        <v>-1.9953698347365889</v>
      </c>
      <c r="AE36" s="17">
        <f t="shared" si="10"/>
        <v>-1.0005945841023378</v>
      </c>
      <c r="AF36" s="17">
        <f t="shared" si="10"/>
        <v>-1.5247049493672284</v>
      </c>
      <c r="AG36" s="17">
        <f t="shared" si="10"/>
        <v>-1.2336686737087004</v>
      </c>
      <c r="AH36" s="17">
        <f t="shared" si="10"/>
        <v>-1.0330886526439162</v>
      </c>
      <c r="AI36" s="17">
        <f t="shared" si="10"/>
        <v>-1.0213820394229196</v>
      </c>
      <c r="AJ36" s="17">
        <f t="shared" si="10"/>
        <v>-1.3234793464883345</v>
      </c>
      <c r="AK36" s="17">
        <f t="shared" si="10"/>
        <v>-1.1593532058903915</v>
      </c>
      <c r="AL36" s="17">
        <f t="shared" si="10"/>
        <v>-1.1524444375631882</v>
      </c>
    </row>
    <row r="37" spans="1:38" x14ac:dyDescent="0.3">
      <c r="A37" s="10">
        <v>26</v>
      </c>
      <c r="B37" s="11">
        <v>-0.29437670031748525</v>
      </c>
      <c r="C37" s="11">
        <v>1.1009688362111918</v>
      </c>
      <c r="D37" s="10">
        <v>1</v>
      </c>
      <c r="I37" s="17">
        <f t="shared" si="5"/>
        <v>-1.01025394946838</v>
      </c>
      <c r="J37" s="17">
        <f t="shared" si="6"/>
        <v>-1.5247049493672284</v>
      </c>
      <c r="K37" s="17">
        <f t="shared" si="6"/>
        <v>-1.005895554267263</v>
      </c>
      <c r="L37" s="17">
        <f t="shared" si="6"/>
        <v>-1.0037263271306136</v>
      </c>
      <c r="M37" s="17">
        <f t="shared" si="6"/>
        <v>-1.0281857234840142</v>
      </c>
      <c r="N37" s="17">
        <f t="shared" si="6"/>
        <v>-1.2157117256169152</v>
      </c>
      <c r="O37" s="17">
        <f t="shared" si="9"/>
        <v>-1.0069731538982374</v>
      </c>
      <c r="P37" s="17">
        <f t="shared" si="9"/>
        <v>-1.1889532418174178</v>
      </c>
      <c r="Q37" s="17">
        <f t="shared" si="9"/>
        <v>-1.1505716365489147</v>
      </c>
      <c r="R37" s="17">
        <f t="shared" si="9"/>
        <v>-1.0176906480280528</v>
      </c>
      <c r="S37" s="17">
        <f t="shared" si="9"/>
        <v>-1.021548169509692</v>
      </c>
      <c r="T37" s="17">
        <f t="shared" si="9"/>
        <v>-1.022878183344716</v>
      </c>
      <c r="U37" s="17">
        <f t="shared" si="9"/>
        <v>-1.0831141407593869</v>
      </c>
      <c r="V37" s="17">
        <f t="shared" si="9"/>
        <v>-1.2374364657282331</v>
      </c>
      <c r="W37" s="17">
        <f t="shared" si="9"/>
        <v>-1.0049144458204906</v>
      </c>
      <c r="X37" s="17">
        <f t="shared" si="9"/>
        <v>-1.021548169509692</v>
      </c>
      <c r="Y37" s="17">
        <f t="shared" si="9"/>
        <v>-1.0014493115189476</v>
      </c>
      <c r="Z37" s="17">
        <f t="shared" si="9"/>
        <v>-1.5164819838407089</v>
      </c>
      <c r="AA37" s="17">
        <f t="shared" si="9"/>
        <v>-1.2374364657282331</v>
      </c>
      <c r="AB37" s="17">
        <f t="shared" si="9"/>
        <v>-1.0767910311982671</v>
      </c>
      <c r="AC37" s="17">
        <f t="shared" si="9"/>
        <v>-1.3202545408538171</v>
      </c>
      <c r="AD37" s="17">
        <f t="shared" si="9"/>
        <v>-1.1569045664377113</v>
      </c>
      <c r="AE37" s="17">
        <f t="shared" si="10"/>
        <v>-1.2666489449652951</v>
      </c>
      <c r="AF37" s="17">
        <f t="shared" si="10"/>
        <v>-1.0356341028109184</v>
      </c>
      <c r="AG37" s="17">
        <f t="shared" si="10"/>
        <v>-1.0019943140421923</v>
      </c>
      <c r="AH37" s="17">
        <f t="shared" si="10"/>
        <v>-1.0883548704749622</v>
      </c>
      <c r="AI37" s="17">
        <f t="shared" si="10"/>
        <v>-1.1084946139370691</v>
      </c>
      <c r="AJ37" s="17">
        <f t="shared" si="10"/>
        <v>-1.004546776912169</v>
      </c>
      <c r="AK37" s="17">
        <f t="shared" si="10"/>
        <v>-1.0070959912377266</v>
      </c>
      <c r="AL37" s="17">
        <f t="shared" si="10"/>
        <v>-1.0079562722831623</v>
      </c>
    </row>
    <row r="38" spans="1:38" x14ac:dyDescent="0.3">
      <c r="A38" s="10">
        <v>27</v>
      </c>
      <c r="B38" s="11">
        <v>-1.3457220585942191</v>
      </c>
      <c r="C38" s="11">
        <v>-1.5203855357202167</v>
      </c>
      <c r="D38" s="10">
        <v>0</v>
      </c>
      <c r="I38" s="17">
        <f t="shared" si="5"/>
        <v>-1.0648406923795466</v>
      </c>
      <c r="J38" s="17">
        <f t="shared" si="6"/>
        <v>-2.595492689506167</v>
      </c>
      <c r="K38" s="17">
        <f t="shared" si="6"/>
        <v>-1.1703842781426737</v>
      </c>
      <c r="L38" s="17">
        <f t="shared" si="6"/>
        <v>-1.1518354431041331</v>
      </c>
      <c r="M38" s="17">
        <f t="shared" si="6"/>
        <v>-1.2941408440712845</v>
      </c>
      <c r="N38" s="17">
        <f t="shared" si="6"/>
        <v>-1.8062512345409198</v>
      </c>
      <c r="O38" s="17">
        <f t="shared" si="9"/>
        <v>-1.1980277531343404</v>
      </c>
      <c r="P38" s="17">
        <f t="shared" si="9"/>
        <v>-1.0110347079115303</v>
      </c>
      <c r="Q38" s="17">
        <f t="shared" si="9"/>
        <v>-1.0058098612806141</v>
      </c>
      <c r="R38" s="17">
        <f t="shared" si="9"/>
        <v>-1.045651974154586</v>
      </c>
      <c r="S38" s="17">
        <f t="shared" si="9"/>
        <v>-1.2627922057155905</v>
      </c>
      <c r="T38" s="17">
        <f t="shared" si="9"/>
        <v>-1.2591007844321629</v>
      </c>
      <c r="U38" s="17">
        <f t="shared" si="9"/>
        <v>-1.0038934754123827</v>
      </c>
      <c r="V38" s="17">
        <f t="shared" si="9"/>
        <v>-1.866079085547107</v>
      </c>
      <c r="W38" s="17">
        <f t="shared" si="9"/>
        <v>-1.1717174880033876</v>
      </c>
      <c r="X38" s="17">
        <f t="shared" si="9"/>
        <v>-1.2681433733266323</v>
      </c>
      <c r="Y38" s="17">
        <f t="shared" si="9"/>
        <v>-1.1166371759748035</v>
      </c>
      <c r="Z38" s="17">
        <f t="shared" si="9"/>
        <v>-2.6006689170232566</v>
      </c>
      <c r="AA38" s="17">
        <f t="shared" si="9"/>
        <v>-1.866079085547107</v>
      </c>
      <c r="AB38" s="17">
        <f t="shared" si="9"/>
        <v>-1.006509233403686</v>
      </c>
      <c r="AC38" s="17">
        <f t="shared" si="9"/>
        <v>-1.0356341028109184</v>
      </c>
      <c r="AD38" s="17">
        <f t="shared" si="9"/>
        <v>-1.0017692966523906</v>
      </c>
      <c r="AE38" s="17">
        <f t="shared" si="10"/>
        <v>-1.9285344679173417</v>
      </c>
      <c r="AF38" s="17">
        <f t="shared" si="10"/>
        <v>-1.029554272006219</v>
      </c>
      <c r="AG38" s="17">
        <f t="shared" si="10"/>
        <v>-1.1185088982627431</v>
      </c>
      <c r="AH38" s="17">
        <f t="shared" si="10"/>
        <v>-1.4835628860997807</v>
      </c>
      <c r="AI38" s="17">
        <f t="shared" si="10"/>
        <v>-1.514325426140152</v>
      </c>
      <c r="AJ38" s="17">
        <f t="shared" si="10"/>
        <v>-1.0884117530129818</v>
      </c>
      <c r="AK38" s="17">
        <f t="shared" si="10"/>
        <v>-1.1994412202667053</v>
      </c>
      <c r="AL38" s="17">
        <f t="shared" si="10"/>
        <v>-1.1916150571699704</v>
      </c>
    </row>
    <row r="39" spans="1:38" x14ac:dyDescent="0.3">
      <c r="A39" s="10">
        <v>28</v>
      </c>
      <c r="B39" s="11">
        <v>-0.5572130398866687</v>
      </c>
      <c r="C39" s="11">
        <v>-0.91545760373604557</v>
      </c>
      <c r="D39" s="10">
        <v>0</v>
      </c>
      <c r="I39" s="17">
        <f t="shared" si="5"/>
        <v>-1.0000406605824963</v>
      </c>
      <c r="J39" s="17">
        <f t="shared" si="6"/>
        <v>-1.6977132659608731</v>
      </c>
      <c r="K39" s="17">
        <f t="shared" si="6"/>
        <v>-1.021755870117562</v>
      </c>
      <c r="L39" s="17">
        <f t="shared" si="6"/>
        <v>-1.0160368311361307</v>
      </c>
      <c r="M39" s="17">
        <f t="shared" si="6"/>
        <v>-1.070397047533455</v>
      </c>
      <c r="N39" s="17">
        <f t="shared" si="6"/>
        <v>-1.3098280899975954</v>
      </c>
      <c r="O39" s="17">
        <f t="shared" si="9"/>
        <v>-1.0330886526439162</v>
      </c>
      <c r="P39" s="17">
        <f t="shared" si="9"/>
        <v>-1.1191002724260612</v>
      </c>
      <c r="Q39" s="17">
        <f t="shared" si="9"/>
        <v>-1.0904810522812518</v>
      </c>
      <c r="R39" s="17">
        <f t="shared" si="9"/>
        <v>-1.0020952032150192</v>
      </c>
      <c r="S39" s="17">
        <f t="shared" si="9"/>
        <v>-1.0563781299655521</v>
      </c>
      <c r="T39" s="17">
        <f t="shared" si="9"/>
        <v>-1.0543184408441351</v>
      </c>
      <c r="U39" s="17">
        <f t="shared" si="9"/>
        <v>-1.035971026643298</v>
      </c>
      <c r="V39" s="17">
        <f t="shared" si="9"/>
        <v>-1.3389362124940993</v>
      </c>
      <c r="W39" s="17">
        <f t="shared" si="9"/>
        <v>-1.0224207958877878</v>
      </c>
      <c r="X39" s="17">
        <f t="shared" si="9"/>
        <v>-1.0598198907272662</v>
      </c>
      <c r="Y39" s="17">
        <f t="shared" si="9"/>
        <v>-1.0131196780867993</v>
      </c>
      <c r="Z39" s="17">
        <f t="shared" si="9"/>
        <v>-1.698196534979816</v>
      </c>
      <c r="AA39" s="17">
        <f t="shared" si="9"/>
        <v>-1.3389362124940993</v>
      </c>
      <c r="AB39" s="17">
        <f t="shared" si="9"/>
        <v>-1.0366452031789739</v>
      </c>
      <c r="AC39" s="17">
        <f t="shared" si="9"/>
        <v>-1.2105325821676933</v>
      </c>
      <c r="AD39" s="17">
        <f t="shared" si="9"/>
        <v>-1.0884876353020994</v>
      </c>
      <c r="AE39" s="17">
        <f t="shared" si="10"/>
        <v>-1.3708208319604269</v>
      </c>
      <c r="AF39" s="17">
        <f t="shared" si="10"/>
        <v>-1.0158381548447246</v>
      </c>
      <c r="AG39" s="17">
        <f t="shared" si="10"/>
        <v>-1.0073007534367171</v>
      </c>
      <c r="AH39" s="17">
        <f t="shared" si="10"/>
        <v>-1.1539448729727011</v>
      </c>
      <c r="AI39" s="17">
        <f t="shared" si="10"/>
        <v>-1.1688624671317724</v>
      </c>
      <c r="AJ39" s="17">
        <f t="shared" si="10"/>
        <v>-1.008436468642778</v>
      </c>
      <c r="AK39" s="17">
        <f t="shared" si="10"/>
        <v>-1.0340552225747615</v>
      </c>
      <c r="AL39" s="17">
        <f t="shared" si="10"/>
        <v>-1.0290640197902219</v>
      </c>
    </row>
    <row r="40" spans="1:38" x14ac:dyDescent="0.3">
      <c r="A40" s="10">
        <v>29</v>
      </c>
      <c r="B40" s="11">
        <v>-1.5428493132711067</v>
      </c>
      <c r="C40" s="11">
        <v>-0.51217231574659805</v>
      </c>
      <c r="D40" s="10">
        <v>0</v>
      </c>
      <c r="I40" s="17">
        <f t="shared" si="5"/>
        <v>-1.1020681446804843</v>
      </c>
      <c r="J40" s="17">
        <f t="shared" si="6"/>
        <v>-2.9459679924796385</v>
      </c>
      <c r="K40" s="17">
        <f t="shared" si="6"/>
        <v>-1.2324654048890309</v>
      </c>
      <c r="L40" s="17">
        <f t="shared" si="6"/>
        <v>-1.2097945078758914</v>
      </c>
      <c r="M40" s="17">
        <f t="shared" si="6"/>
        <v>-1.3755107646369558</v>
      </c>
      <c r="N40" s="17">
        <f t="shared" si="6"/>
        <v>-1.9961001496066344</v>
      </c>
      <c r="O40" s="17">
        <f t="shared" si="9"/>
        <v>-1.2607400820325769</v>
      </c>
      <c r="P40" s="17">
        <f t="shared" si="9"/>
        <v>-1.0014493115189476</v>
      </c>
      <c r="Q40" s="17">
        <f t="shared" si="9"/>
        <v>-1.0014493115189476</v>
      </c>
      <c r="R40" s="17">
        <f t="shared" si="9"/>
        <v>-1.0757407742688716</v>
      </c>
      <c r="S40" s="17">
        <f t="shared" si="9"/>
        <v>-1.340897517078159</v>
      </c>
      <c r="T40" s="17">
        <f t="shared" si="9"/>
        <v>-1.3391539934816035</v>
      </c>
      <c r="U40" s="17">
        <f t="shared" si="9"/>
        <v>-1.0166980351402177</v>
      </c>
      <c r="V40" s="17">
        <f t="shared" si="9"/>
        <v>-2.0667251308165349</v>
      </c>
      <c r="W40" s="17">
        <f t="shared" si="9"/>
        <v>-1.2328663640370185</v>
      </c>
      <c r="X40" s="17">
        <f t="shared" si="9"/>
        <v>-1.3443913772154361</v>
      </c>
      <c r="Y40" s="17">
        <f t="shared" si="9"/>
        <v>-1.1580811507629083</v>
      </c>
      <c r="Z40" s="17">
        <f t="shared" si="9"/>
        <v>-2.94345363695244</v>
      </c>
      <c r="AA40" s="17">
        <f t="shared" si="9"/>
        <v>-2.0667251308165349</v>
      </c>
      <c r="AB40" s="17">
        <f t="shared" si="9"/>
        <v>-1.0160368311361307</v>
      </c>
      <c r="AC40" s="17">
        <f t="shared" si="9"/>
        <v>-1.0171528624780684</v>
      </c>
      <c r="AD40" s="17">
        <f t="shared" si="9"/>
        <v>-1.0010829104022785</v>
      </c>
      <c r="AE40" s="17">
        <f t="shared" si="10"/>
        <v>-2.1449219829338992</v>
      </c>
      <c r="AF40" s="17">
        <f t="shared" si="10"/>
        <v>-1.0475669434495616</v>
      </c>
      <c r="AG40" s="17">
        <f t="shared" si="10"/>
        <v>-1.1687198988394345</v>
      </c>
      <c r="AH40" s="17">
        <f t="shared" si="10"/>
        <v>-1.6034989701972129</v>
      </c>
      <c r="AI40" s="17">
        <f t="shared" si="10"/>
        <v>-1.648350033159194</v>
      </c>
      <c r="AJ40" s="17">
        <f t="shared" si="10"/>
        <v>-1.1234313544946148</v>
      </c>
      <c r="AK40" s="17">
        <f t="shared" si="10"/>
        <v>-1.2617144246364171</v>
      </c>
      <c r="AL40" s="17">
        <f t="shared" si="10"/>
        <v>-1.2570546595611514</v>
      </c>
    </row>
    <row r="41" spans="1:38" x14ac:dyDescent="0.3">
      <c r="A41" s="10">
        <v>30</v>
      </c>
      <c r="B41" s="11">
        <v>0.23129597882088165</v>
      </c>
      <c r="C41" s="11">
        <v>0.29439826023229682</v>
      </c>
      <c r="D41" s="10">
        <v>1</v>
      </c>
      <c r="I41" s="17">
        <f t="shared" si="5"/>
        <v>-1.0652304291483081</v>
      </c>
      <c r="J41" s="17">
        <f t="shared" si="6"/>
        <v>-1.2607400820325769</v>
      </c>
      <c r="K41" s="17">
        <f t="shared" si="6"/>
        <v>-1.0112226541530975</v>
      </c>
      <c r="L41" s="17">
        <f t="shared" si="6"/>
        <v>-1.0160368311361307</v>
      </c>
      <c r="M41" s="17">
        <f t="shared" si="6"/>
        <v>-1.0014648230182723</v>
      </c>
      <c r="N41" s="17">
        <f t="shared" si="6"/>
        <v>-1.0778423135044488</v>
      </c>
      <c r="O41" s="17">
        <f t="shared" si="9"/>
        <v>-1.0079562722831623</v>
      </c>
      <c r="P41" s="17">
        <f t="shared" si="9"/>
        <v>-1.402907785925966</v>
      </c>
      <c r="Q41" s="17">
        <f t="shared" si="9"/>
        <v>-1.3389906544204246</v>
      </c>
      <c r="R41" s="17">
        <f t="shared" si="9"/>
        <v>-1.0887089460050687</v>
      </c>
      <c r="S41" s="17">
        <f t="shared" si="9"/>
        <v>-1.0005945841023378</v>
      </c>
      <c r="T41" s="17">
        <f t="shared" si="9"/>
        <v>-1.0005945841023378</v>
      </c>
      <c r="U41" s="17">
        <f t="shared" si="9"/>
        <v>-1.2137361109333877</v>
      </c>
      <c r="V41" s="17">
        <f t="shared" si="9"/>
        <v>-1.0899048015771851</v>
      </c>
      <c r="W41" s="17">
        <f t="shared" si="9"/>
        <v>-1.0108937791138697</v>
      </c>
      <c r="X41" s="17">
        <f t="shared" si="9"/>
        <v>-1.0018973172282217</v>
      </c>
      <c r="Y41" s="17">
        <f t="shared" si="9"/>
        <v>-1.0390082779452181</v>
      </c>
      <c r="Z41" s="17">
        <f t="shared" si="9"/>
        <v>-1.2567991278587629</v>
      </c>
      <c r="AA41" s="17">
        <f t="shared" si="9"/>
        <v>-1.0899048015771851</v>
      </c>
      <c r="AB41" s="17">
        <f t="shared" si="9"/>
        <v>-1.2097945078758914</v>
      </c>
      <c r="AC41" s="17">
        <f t="shared" si="9"/>
        <v>-1.6068275118261321</v>
      </c>
      <c r="AD41" s="17">
        <f t="shared" si="9"/>
        <v>-1.3424249622304576</v>
      </c>
      <c r="AE41" s="17">
        <f t="shared" si="10"/>
        <v>-1.106513257520505</v>
      </c>
      <c r="AF41" s="17">
        <f t="shared" si="10"/>
        <v>-1.1340525638098251</v>
      </c>
      <c r="AG41" s="17">
        <f t="shared" si="10"/>
        <v>-1.0283947736356809</v>
      </c>
      <c r="AH41" s="17">
        <f t="shared" si="10"/>
        <v>-1.0160368311361307</v>
      </c>
      <c r="AI41" s="17">
        <f t="shared" si="10"/>
        <v>-1.0240433658457222</v>
      </c>
      <c r="AJ41" s="17">
        <f t="shared" si="10"/>
        <v>-1.0563781299655521</v>
      </c>
      <c r="AK41" s="17">
        <f t="shared" si="10"/>
        <v>-1.0084071889291546</v>
      </c>
      <c r="AL41" s="17">
        <f t="shared" si="10"/>
        <v>-1.0069731538982374</v>
      </c>
    </row>
    <row r="42" spans="1:38" x14ac:dyDescent="0.3">
      <c r="A42" s="10">
        <v>31</v>
      </c>
      <c r="B42" s="11">
        <v>0.16558689392858578</v>
      </c>
      <c r="C42" s="11">
        <v>1.705896768195363</v>
      </c>
      <c r="D42" s="10">
        <v>1</v>
      </c>
      <c r="I42" s="17">
        <f t="shared" si="5"/>
        <v>-1.0598198907272662</v>
      </c>
      <c r="J42" s="17">
        <f t="shared" si="6"/>
        <v>-1.2957730755047345</v>
      </c>
      <c r="K42" s="17">
        <f t="shared" si="6"/>
        <v>-1.0110347079115303</v>
      </c>
      <c r="L42" s="17">
        <f t="shared" si="6"/>
        <v>-1.0149711466878493</v>
      </c>
      <c r="M42" s="17">
        <f t="shared" si="6"/>
        <v>-1.0004725397513645</v>
      </c>
      <c r="N42" s="17">
        <f t="shared" si="6"/>
        <v>-1.0970183574300767</v>
      </c>
      <c r="O42" s="17">
        <f t="shared" si="9"/>
        <v>-1.0040567609448705</v>
      </c>
      <c r="P42" s="17">
        <f t="shared" si="9"/>
        <v>-1.3719360301434076</v>
      </c>
      <c r="Q42" s="17">
        <f t="shared" si="9"/>
        <v>-1.3116934221152039</v>
      </c>
      <c r="R42" s="17">
        <f t="shared" si="9"/>
        <v>-1.0800796975480875</v>
      </c>
      <c r="S42" s="17">
        <f t="shared" si="9"/>
        <v>-1.0010170107019456</v>
      </c>
      <c r="T42" s="17">
        <f t="shared" si="9"/>
        <v>-1.0032988695590714</v>
      </c>
      <c r="U42" s="17">
        <f t="shared" si="9"/>
        <v>-1.2009540120708311</v>
      </c>
      <c r="V42" s="17">
        <f t="shared" si="9"/>
        <v>-1.1096219648224921</v>
      </c>
      <c r="W42" s="17">
        <f t="shared" si="9"/>
        <v>-1.0095558872097132</v>
      </c>
      <c r="X42" s="17">
        <f t="shared" si="9"/>
        <v>-1.0000406605824963</v>
      </c>
      <c r="Y42" s="17">
        <f t="shared" si="9"/>
        <v>-1.0281857234840142</v>
      </c>
      <c r="Z42" s="17">
        <f t="shared" si="9"/>
        <v>-1.2865857822023241</v>
      </c>
      <c r="AA42" s="17">
        <f t="shared" si="9"/>
        <v>-1.1096219648224921</v>
      </c>
      <c r="AB42" s="17">
        <f t="shared" si="9"/>
        <v>-1.1916150571699704</v>
      </c>
      <c r="AC42" s="17">
        <f t="shared" si="9"/>
        <v>-1.5744114098451467</v>
      </c>
      <c r="AD42" s="17">
        <f t="shared" si="9"/>
        <v>-1.3218122146180269</v>
      </c>
      <c r="AE42" s="17">
        <f t="shared" si="10"/>
        <v>-1.1300742919882847</v>
      </c>
      <c r="AF42" s="17">
        <f t="shared" si="10"/>
        <v>-1.1170545390501705</v>
      </c>
      <c r="AG42" s="17">
        <f t="shared" si="10"/>
        <v>-1.0255434081397221</v>
      </c>
      <c r="AH42" s="17">
        <f t="shared" si="10"/>
        <v>-1.0220467219161848</v>
      </c>
      <c r="AI42" s="17">
        <f t="shared" si="10"/>
        <v>-1.0374664358709123</v>
      </c>
      <c r="AJ42" s="17">
        <f t="shared" si="10"/>
        <v>-1.0441649740840315</v>
      </c>
      <c r="AK42" s="17">
        <f t="shared" si="10"/>
        <v>-1.0039342943058571</v>
      </c>
      <c r="AL42" s="17">
        <f t="shared" si="10"/>
        <v>-1.006509233403686</v>
      </c>
    </row>
    <row r="43" spans="1:38" x14ac:dyDescent="0.3">
      <c r="A43" s="10">
        <v>32</v>
      </c>
      <c r="B43" s="11">
        <v>-3.1540360748301806E-2</v>
      </c>
      <c r="C43" s="11">
        <v>1.1009688362111918</v>
      </c>
      <c r="D43" s="10">
        <v>1</v>
      </c>
      <c r="I43" s="17">
        <f t="shared" si="5"/>
        <v>-1.0314098129415903</v>
      </c>
      <c r="J43" s="17">
        <f t="shared" si="6"/>
        <v>-1.3793752102989723</v>
      </c>
      <c r="K43" s="17">
        <f t="shared" si="6"/>
        <v>-1.0024270369189874</v>
      </c>
      <c r="L43" s="17">
        <f t="shared" si="6"/>
        <v>-1.0037263271306136</v>
      </c>
      <c r="M43" s="17">
        <f t="shared" si="6"/>
        <v>-1.0070959912377266</v>
      </c>
      <c r="N43" s="17">
        <f t="shared" si="6"/>
        <v>-1.1384878031325016</v>
      </c>
      <c r="O43" s="17">
        <f t="shared" si="9"/>
        <v>-1.0000406605824963</v>
      </c>
      <c r="P43" s="17">
        <f t="shared" si="9"/>
        <v>-1.282824807025347</v>
      </c>
      <c r="Q43" s="17">
        <f t="shared" si="9"/>
        <v>-1.2328663640370185</v>
      </c>
      <c r="R43" s="17">
        <f t="shared" si="9"/>
        <v>-1.0462048276565099</v>
      </c>
      <c r="S43" s="17">
        <f t="shared" si="9"/>
        <v>-1.0040567609448705</v>
      </c>
      <c r="T43" s="17">
        <f t="shared" si="9"/>
        <v>-1.0053640016830601</v>
      </c>
      <c r="U43" s="17">
        <f t="shared" si="9"/>
        <v>-1.1407119233338903</v>
      </c>
      <c r="V43" s="17">
        <f t="shared" si="9"/>
        <v>-1.1548366806246064</v>
      </c>
      <c r="W43" s="17">
        <f t="shared" si="9"/>
        <v>-1.0014493115189476</v>
      </c>
      <c r="X43" s="17">
        <f t="shared" si="9"/>
        <v>-1.0040567609448705</v>
      </c>
      <c r="Y43" s="17">
        <f t="shared" si="9"/>
        <v>-1.0118807252460535</v>
      </c>
      <c r="Z43" s="17">
        <f t="shared" si="9"/>
        <v>-1.3719360301434076</v>
      </c>
      <c r="AA43" s="17">
        <f t="shared" si="9"/>
        <v>-1.1548366806246064</v>
      </c>
      <c r="AB43" s="17">
        <f t="shared" si="9"/>
        <v>-1.1340525638098251</v>
      </c>
      <c r="AC43" s="17">
        <f t="shared" si="9"/>
        <v>-1.4493084662983626</v>
      </c>
      <c r="AD43" s="17">
        <f t="shared" si="9"/>
        <v>-1.2396522572380024</v>
      </c>
      <c r="AE43" s="17">
        <f t="shared" si="10"/>
        <v>-1.1780231048731058</v>
      </c>
      <c r="AF43" s="17">
        <f t="shared" si="10"/>
        <v>-1.0757407742688716</v>
      </c>
      <c r="AG43" s="17">
        <f t="shared" si="10"/>
        <v>-1.0089403504968124</v>
      </c>
      <c r="AH43" s="17">
        <f t="shared" si="10"/>
        <v>-1.0441649740840315</v>
      </c>
      <c r="AI43" s="17">
        <f t="shared" si="10"/>
        <v>-1.0598198907272662</v>
      </c>
      <c r="AJ43" s="17">
        <f t="shared" si="10"/>
        <v>-1.0220467219161848</v>
      </c>
      <c r="AK43" s="17">
        <f t="shared" si="10"/>
        <v>-1.0001626522499518</v>
      </c>
      <c r="AL43" s="17">
        <f t="shared" si="10"/>
        <v>-1.0010170107019456</v>
      </c>
    </row>
    <row r="44" spans="1:38" x14ac:dyDescent="0.3">
      <c r="A44" s="10">
        <v>33</v>
      </c>
      <c r="B44" s="11">
        <v>1.3483504219899114</v>
      </c>
      <c r="C44" s="11">
        <v>-0.71381495974132181</v>
      </c>
      <c r="D44" s="10">
        <v>0</v>
      </c>
      <c r="I44" s="17">
        <f t="shared" si="5"/>
        <v>-1.4378043754567449</v>
      </c>
      <c r="J44" s="17">
        <f t="shared" si="6"/>
        <v>-1.0163260549599871</v>
      </c>
      <c r="K44" s="17">
        <f t="shared" si="6"/>
        <v>-1.2326157492857637</v>
      </c>
      <c r="L44" s="17">
        <f t="shared" si="6"/>
        <v>-1.2567991278587629</v>
      </c>
      <c r="M44" s="17">
        <f t="shared" si="6"/>
        <v>-1.1384878031325016</v>
      </c>
      <c r="N44" s="17">
        <f t="shared" si="6"/>
        <v>-1.0070959912377266</v>
      </c>
      <c r="O44" s="17">
        <f t="shared" si="9"/>
        <v>-1.2146741272775616</v>
      </c>
      <c r="P44" s="17">
        <f t="shared" si="9"/>
        <v>-2.4007825057645005</v>
      </c>
      <c r="Q44" s="17">
        <f t="shared" si="9"/>
        <v>-2.2251036365177232</v>
      </c>
      <c r="R44" s="17">
        <f t="shared" si="9"/>
        <v>-1.5145101537128263</v>
      </c>
      <c r="S44" s="17">
        <f t="shared" si="9"/>
        <v>-1.1524444375631882</v>
      </c>
      <c r="T44" s="17">
        <f t="shared" si="9"/>
        <v>-1.1505716365489147</v>
      </c>
      <c r="U44" s="17">
        <f t="shared" si="9"/>
        <v>-1.866610281378007</v>
      </c>
      <c r="V44" s="17">
        <f t="shared" si="9"/>
        <v>-1.0039342943058571</v>
      </c>
      <c r="W44" s="17">
        <f t="shared" si="9"/>
        <v>-1.2332173102952482</v>
      </c>
      <c r="X44" s="17">
        <f t="shared" si="9"/>
        <v>-1.1558231646495245</v>
      </c>
      <c r="Y44" s="17">
        <f t="shared" si="9"/>
        <v>-1.3496492441711456</v>
      </c>
      <c r="Z44" s="17">
        <f t="shared" si="9"/>
        <v>-1.0160368311361307</v>
      </c>
      <c r="AA44" s="17">
        <f t="shared" si="9"/>
        <v>-1.0039342943058571</v>
      </c>
      <c r="AB44" s="17">
        <f t="shared" si="9"/>
        <v>-1.866610281378007</v>
      </c>
      <c r="AC44" s="17">
        <f t="shared" si="9"/>
        <v>-2.9459679924796385</v>
      </c>
      <c r="AD44" s="17">
        <f t="shared" si="9"/>
        <v>-2.2226622282604009</v>
      </c>
      <c r="AE44" s="17">
        <f t="shared" si="10"/>
        <v>-1.0027473344572511</v>
      </c>
      <c r="AF44" s="17">
        <f t="shared" si="10"/>
        <v>-1.6539894650255853</v>
      </c>
      <c r="AG44" s="17">
        <f t="shared" si="10"/>
        <v>-1.3099878716135607</v>
      </c>
      <c r="AH44" s="17">
        <f t="shared" si="10"/>
        <v>-1.0563781299655521</v>
      </c>
      <c r="AI44" s="17">
        <f t="shared" si="10"/>
        <v>-1.0445046732729149</v>
      </c>
      <c r="AJ44" s="17">
        <f t="shared" si="10"/>
        <v>-1.4125236278699136</v>
      </c>
      <c r="AK44" s="17">
        <f t="shared" si="10"/>
        <v>-1.2157117256169152</v>
      </c>
      <c r="AL44" s="17">
        <f t="shared" si="10"/>
        <v>-1.2105325821676935</v>
      </c>
    </row>
    <row r="45" spans="1:38" x14ac:dyDescent="0.3">
      <c r="A45" s="10">
        <v>34</v>
      </c>
      <c r="B45" s="11">
        <v>-0.2286676154251894</v>
      </c>
      <c r="C45" s="11">
        <v>0.49604090422702057</v>
      </c>
      <c r="D45" s="10">
        <v>1</v>
      </c>
      <c r="I45" s="17">
        <f t="shared" si="5"/>
        <v>-1.0123333975249202</v>
      </c>
      <c r="J45" s="17">
        <f t="shared" si="6"/>
        <v>-1.4809111214391388</v>
      </c>
      <c r="K45" s="17">
        <f t="shared" si="6"/>
        <v>-1.0023804584318186</v>
      </c>
      <c r="L45" s="17">
        <f t="shared" si="6"/>
        <v>-1.0010829104022785</v>
      </c>
      <c r="M45" s="17">
        <f t="shared" si="6"/>
        <v>-1.0224207958877878</v>
      </c>
      <c r="N45" s="17">
        <f t="shared" si="6"/>
        <v>-1.1916150571699704</v>
      </c>
      <c r="O45" s="17">
        <f t="shared" si="9"/>
        <v>-1.004546776912169</v>
      </c>
      <c r="P45" s="17">
        <f t="shared" si="9"/>
        <v>-1.2097453189265517</v>
      </c>
      <c r="Q45" s="17">
        <f t="shared" si="9"/>
        <v>-1.168672379939719</v>
      </c>
      <c r="R45" s="17">
        <f t="shared" si="9"/>
        <v>-1.0220467219161848</v>
      </c>
      <c r="S45" s="17">
        <f t="shared" si="9"/>
        <v>-1.0157063904054724</v>
      </c>
      <c r="T45" s="17">
        <f t="shared" si="9"/>
        <v>-1.0160368311361307</v>
      </c>
      <c r="U45" s="17">
        <f t="shared" si="9"/>
        <v>-1.0927446718067571</v>
      </c>
      <c r="V45" s="17">
        <f t="shared" si="9"/>
        <v>-1.2121579310035635</v>
      </c>
      <c r="W45" s="17">
        <f t="shared" si="9"/>
        <v>-1.0018914991904684</v>
      </c>
      <c r="X45" s="17">
        <f t="shared" si="9"/>
        <v>-1.0166980351402177</v>
      </c>
      <c r="Y45" s="17">
        <f t="shared" si="9"/>
        <v>-1.0043386828598198</v>
      </c>
      <c r="Z45" s="17">
        <f t="shared" si="9"/>
        <v>-1.4754418188865879</v>
      </c>
      <c r="AA45" s="17">
        <f t="shared" si="9"/>
        <v>-1.2121579310035635</v>
      </c>
      <c r="AB45" s="17">
        <f t="shared" si="9"/>
        <v>-1.0884876353020994</v>
      </c>
      <c r="AC45" s="17">
        <f t="shared" si="9"/>
        <v>-1.3455397825606348</v>
      </c>
      <c r="AD45" s="17">
        <f t="shared" si="9"/>
        <v>-1.1725276776784297</v>
      </c>
      <c r="AE45" s="17">
        <f t="shared" si="10"/>
        <v>-1.2384935081012134</v>
      </c>
      <c r="AF45" s="17">
        <f t="shared" si="10"/>
        <v>-1.0448020007185175</v>
      </c>
      <c r="AG45" s="17">
        <f t="shared" si="10"/>
        <v>-1.0010829104022785</v>
      </c>
      <c r="AH45" s="17">
        <f t="shared" si="10"/>
        <v>-1.0758720003439459</v>
      </c>
      <c r="AI45" s="17">
        <f t="shared" si="10"/>
        <v>-1.0919008139035176</v>
      </c>
      <c r="AJ45" s="17">
        <f t="shared" si="10"/>
        <v>-1.0089403504968124</v>
      </c>
      <c r="AK45" s="17">
        <f t="shared" si="10"/>
        <v>-1.0049144458204906</v>
      </c>
      <c r="AL45" s="17">
        <f t="shared" si="10"/>
        <v>-1.0040567609448705</v>
      </c>
    </row>
    <row r="46" spans="1:38" x14ac:dyDescent="0.3">
      <c r="A46" s="10">
        <v>35</v>
      </c>
      <c r="B46" s="11">
        <v>-1.5428493132711067</v>
      </c>
      <c r="C46" s="11">
        <v>0.69768354822174428</v>
      </c>
      <c r="D46" s="10">
        <v>1</v>
      </c>
      <c r="I46" s="17">
        <f t="shared" si="5"/>
        <v>-1.1042211163830766</v>
      </c>
      <c r="J46" s="17">
        <f t="shared" si="6"/>
        <v>-2.9574895687280067</v>
      </c>
      <c r="K46" s="17">
        <f t="shared" si="6"/>
        <v>-1.2336686737087004</v>
      </c>
      <c r="L46" s="17">
        <f t="shared" si="6"/>
        <v>-1.2109756428625287</v>
      </c>
      <c r="M46" s="17">
        <f t="shared" si="6"/>
        <v>-1.3708208319604269</v>
      </c>
      <c r="N46" s="17">
        <f t="shared" si="6"/>
        <v>-2.0019522995434911</v>
      </c>
      <c r="O46" s="17">
        <f t="shared" si="9"/>
        <v>-1.2570546595611514</v>
      </c>
      <c r="P46" s="17">
        <f t="shared" si="9"/>
        <v>-1.0004725397513645</v>
      </c>
      <c r="Q46" s="17">
        <f t="shared" si="9"/>
        <v>-1.0004725397513645</v>
      </c>
      <c r="R46" s="17">
        <f t="shared" si="9"/>
        <v>-1.0767910311982671</v>
      </c>
      <c r="S46" s="17">
        <f t="shared" si="9"/>
        <v>-1.3389362124940993</v>
      </c>
      <c r="T46" s="17">
        <f t="shared" si="9"/>
        <v>-1.3398075490025683</v>
      </c>
      <c r="U46" s="17">
        <f t="shared" si="9"/>
        <v>-1.0206743050668894</v>
      </c>
      <c r="V46" s="17">
        <f t="shared" si="9"/>
        <v>-2.0717732383144614</v>
      </c>
      <c r="W46" s="17">
        <f t="shared" si="9"/>
        <v>-1.2328663640370185</v>
      </c>
      <c r="X46" s="17">
        <f t="shared" si="9"/>
        <v>-1.3398075490025683</v>
      </c>
      <c r="Y46" s="17">
        <f t="shared" si="9"/>
        <v>-1.1524444375631882</v>
      </c>
      <c r="Z46" s="17">
        <f t="shared" si="9"/>
        <v>-2.944890148649002</v>
      </c>
      <c r="AA46" s="17">
        <f t="shared" si="9"/>
        <v>-2.0717732383144614</v>
      </c>
      <c r="AB46" s="17">
        <f t="shared" si="9"/>
        <v>-1.0160368311361307</v>
      </c>
      <c r="AC46" s="17">
        <f t="shared" si="9"/>
        <v>-1.0216292599876886</v>
      </c>
      <c r="AD46" s="17">
        <f t="shared" si="9"/>
        <v>-1.0045078740036091</v>
      </c>
      <c r="AE46" s="17">
        <f t="shared" si="10"/>
        <v>-2.1543615900735213</v>
      </c>
      <c r="AF46" s="17">
        <f t="shared" si="10"/>
        <v>-1.0445046732729149</v>
      </c>
      <c r="AG46" s="17">
        <f t="shared" si="10"/>
        <v>-1.1698609322571858</v>
      </c>
      <c r="AH46" s="17">
        <f t="shared" si="10"/>
        <v>-1.6003725240020172</v>
      </c>
      <c r="AI46" s="17">
        <f t="shared" si="10"/>
        <v>-1.6539894650255853</v>
      </c>
      <c r="AJ46" s="17">
        <f t="shared" si="10"/>
        <v>-1.1185088982627431</v>
      </c>
      <c r="AK46" s="17">
        <f t="shared" si="10"/>
        <v>-1.2574124912305293</v>
      </c>
      <c r="AL46" s="17">
        <f t="shared" si="10"/>
        <v>-1.2570546595611514</v>
      </c>
    </row>
    <row r="47" spans="1:38" x14ac:dyDescent="0.3">
      <c r="A47" s="10">
        <v>36</v>
      </c>
      <c r="B47" s="11">
        <v>-1.0171766341327397</v>
      </c>
      <c r="C47" s="11">
        <v>0.49604090422702057</v>
      </c>
      <c r="D47" s="10">
        <v>1</v>
      </c>
      <c r="I47" s="17">
        <f t="shared" si="5"/>
        <v>-1.022878183344716</v>
      </c>
      <c r="J47" s="17">
        <f t="shared" si="6"/>
        <v>-2.1505108197527427</v>
      </c>
      <c r="K47" s="17">
        <f t="shared" si="6"/>
        <v>-1.0890188565858476</v>
      </c>
      <c r="L47" s="17">
        <f t="shared" si="6"/>
        <v>-1.0763970647421399</v>
      </c>
      <c r="M47" s="17">
        <f t="shared" si="6"/>
        <v>-1.1698609322571858</v>
      </c>
      <c r="N47" s="17">
        <f t="shared" si="6"/>
        <v>-1.5600736775176332</v>
      </c>
      <c r="O47" s="17">
        <f t="shared" si="9"/>
        <v>-1.1027404970180981</v>
      </c>
      <c r="P47" s="17">
        <f t="shared" si="9"/>
        <v>-1.0355919950371719</v>
      </c>
      <c r="Q47" s="17">
        <f t="shared" si="9"/>
        <v>-1.0213820394229196</v>
      </c>
      <c r="R47" s="17">
        <f t="shared" si="9"/>
        <v>-1.0115105075791169</v>
      </c>
      <c r="S47" s="17">
        <f t="shared" si="9"/>
        <v>-1.1501974417160059</v>
      </c>
      <c r="T47" s="17">
        <f t="shared" si="9"/>
        <v>-1.1505716365489147</v>
      </c>
      <c r="U47" s="17">
        <f t="shared" si="9"/>
        <v>-1.0058098612806141</v>
      </c>
      <c r="V47" s="17">
        <f t="shared" si="9"/>
        <v>-1.6034989701972129</v>
      </c>
      <c r="W47" s="17">
        <f t="shared" si="9"/>
        <v>-1.0884876353020994</v>
      </c>
      <c r="X47" s="17">
        <f t="shared" si="9"/>
        <v>-1.151320391465825</v>
      </c>
      <c r="Y47" s="17">
        <f t="shared" si="9"/>
        <v>-1.0468430987696828</v>
      </c>
      <c r="Z47" s="17">
        <f t="shared" si="9"/>
        <v>-2.1425685508714523</v>
      </c>
      <c r="AA47" s="17">
        <f t="shared" si="9"/>
        <v>-1.6034989701972129</v>
      </c>
      <c r="AB47" s="17">
        <f t="shared" si="9"/>
        <v>-1.0018914991904684</v>
      </c>
      <c r="AC47" s="17">
        <f t="shared" si="9"/>
        <v>-1.0936781156262492</v>
      </c>
      <c r="AD47" s="17">
        <f t="shared" si="9"/>
        <v>-1.0247514455409541</v>
      </c>
      <c r="AE47" s="17">
        <f t="shared" si="10"/>
        <v>-1.6554023350980427</v>
      </c>
      <c r="AF47" s="17">
        <f t="shared" si="10"/>
        <v>-1.0023804584318186</v>
      </c>
      <c r="AG47" s="17">
        <f t="shared" si="10"/>
        <v>-1.0543184408441351</v>
      </c>
      <c r="AH47" s="17">
        <f t="shared" si="10"/>
        <v>-1.3099878716135607</v>
      </c>
      <c r="AI47" s="17">
        <f t="shared" si="10"/>
        <v>-1.3433531884070344</v>
      </c>
      <c r="AJ47" s="17">
        <f t="shared" si="10"/>
        <v>-1.0300687057177502</v>
      </c>
      <c r="AK47" s="17">
        <f t="shared" si="10"/>
        <v>-1.1031441052959992</v>
      </c>
      <c r="AL47" s="17">
        <f t="shared" si="10"/>
        <v>-1.1022025823447896</v>
      </c>
    </row>
    <row r="48" spans="1:38" x14ac:dyDescent="0.3">
      <c r="A48" s="10">
        <v>37</v>
      </c>
      <c r="B48" s="11">
        <v>1.3483504219899114</v>
      </c>
      <c r="C48" s="11">
        <v>-0.71381495974132181</v>
      </c>
      <c r="D48" s="10">
        <v>0</v>
      </c>
      <c r="I48" s="17">
        <f t="shared" si="5"/>
        <v>-1.4378043754567449</v>
      </c>
      <c r="J48" s="17">
        <f t="shared" si="6"/>
        <v>-1.0163260549599871</v>
      </c>
      <c r="K48" s="17">
        <f t="shared" si="6"/>
        <v>-1.2326157492857637</v>
      </c>
      <c r="L48" s="17">
        <f t="shared" si="6"/>
        <v>-1.2567991278587629</v>
      </c>
      <c r="M48" s="17">
        <f t="shared" si="6"/>
        <v>-1.1384878031325016</v>
      </c>
      <c r="N48" s="17">
        <f t="shared" si="6"/>
        <v>-1.0070959912377266</v>
      </c>
      <c r="O48" s="17">
        <f t="shared" si="9"/>
        <v>-1.2146741272775616</v>
      </c>
      <c r="P48" s="17">
        <f t="shared" si="9"/>
        <v>-2.4007825057645005</v>
      </c>
      <c r="Q48" s="17">
        <f t="shared" si="9"/>
        <v>-2.2251036365177232</v>
      </c>
      <c r="R48" s="17">
        <f t="shared" si="9"/>
        <v>-1.5145101537128263</v>
      </c>
      <c r="S48" s="17">
        <f t="shared" si="9"/>
        <v>-1.1524444375631882</v>
      </c>
      <c r="T48" s="17">
        <f t="shared" si="9"/>
        <v>-1.1505716365489147</v>
      </c>
      <c r="U48" s="17">
        <f t="shared" si="9"/>
        <v>-1.866610281378007</v>
      </c>
      <c r="V48" s="17">
        <f t="shared" si="9"/>
        <v>-1.0039342943058571</v>
      </c>
      <c r="W48" s="17">
        <f t="shared" si="9"/>
        <v>-1.2332173102952482</v>
      </c>
      <c r="X48" s="17">
        <f t="shared" si="9"/>
        <v>-1.1558231646495245</v>
      </c>
      <c r="Y48" s="17">
        <f t="shared" si="9"/>
        <v>-1.3496492441711456</v>
      </c>
      <c r="Z48" s="17">
        <f t="shared" si="9"/>
        <v>-1.0160368311361307</v>
      </c>
      <c r="AA48" s="17">
        <f t="shared" si="9"/>
        <v>-1.0039342943058571</v>
      </c>
      <c r="AB48" s="17">
        <f t="shared" si="9"/>
        <v>-1.866610281378007</v>
      </c>
      <c r="AC48" s="17">
        <f t="shared" si="9"/>
        <v>-2.9459679924796385</v>
      </c>
      <c r="AD48" s="17">
        <f t="shared" si="9"/>
        <v>-2.2226622282604009</v>
      </c>
      <c r="AE48" s="17">
        <f t="shared" si="10"/>
        <v>-1.0027473344572511</v>
      </c>
      <c r="AF48" s="17">
        <f t="shared" si="10"/>
        <v>-1.6539894650255853</v>
      </c>
      <c r="AG48" s="17">
        <f t="shared" si="10"/>
        <v>-1.3099878716135607</v>
      </c>
      <c r="AH48" s="17">
        <f t="shared" si="10"/>
        <v>-1.0563781299655521</v>
      </c>
      <c r="AI48" s="17">
        <f t="shared" si="10"/>
        <v>-1.0445046732729149</v>
      </c>
      <c r="AJ48" s="17">
        <f t="shared" si="10"/>
        <v>-1.4125236278699136</v>
      </c>
      <c r="AK48" s="17">
        <f t="shared" si="10"/>
        <v>-1.2157117256169152</v>
      </c>
      <c r="AL48" s="17">
        <f t="shared" si="10"/>
        <v>-1.2105325821676935</v>
      </c>
    </row>
    <row r="49" spans="1:38" x14ac:dyDescent="0.3">
      <c r="A49" s="10">
        <v>38</v>
      </c>
      <c r="B49" s="11">
        <v>-0.88575846434814798</v>
      </c>
      <c r="C49" s="11">
        <v>0.49604090422702057</v>
      </c>
      <c r="D49" s="10">
        <v>1</v>
      </c>
      <c r="I49" s="17">
        <f t="shared" si="5"/>
        <v>-1.0123333975249202</v>
      </c>
      <c r="J49" s="17">
        <f t="shared" si="6"/>
        <v>-2.0034994760345848</v>
      </c>
      <c r="K49" s="17">
        <f t="shared" si="6"/>
        <v>-1.0648406923795466</v>
      </c>
      <c r="L49" s="17">
        <f t="shared" si="6"/>
        <v>-1.0543184408441351</v>
      </c>
      <c r="M49" s="17">
        <f t="shared" si="6"/>
        <v>-1.1340525638098251</v>
      </c>
      <c r="N49" s="17">
        <f t="shared" si="6"/>
        <v>-1.4787450216932072</v>
      </c>
      <c r="O49" s="17">
        <f t="shared" si="9"/>
        <v>-1.0763970647421399</v>
      </c>
      <c r="P49" s="17">
        <f t="shared" si="9"/>
        <v>-1.0536327706150461</v>
      </c>
      <c r="Q49" s="17">
        <f t="shared" si="9"/>
        <v>-1.0355919950371719</v>
      </c>
      <c r="R49" s="17">
        <f t="shared" si="9"/>
        <v>-1.004546776912169</v>
      </c>
      <c r="S49" s="17">
        <f t="shared" si="9"/>
        <v>-1.1169182898655494</v>
      </c>
      <c r="T49" s="17">
        <f t="shared" si="9"/>
        <v>-1.1172816579601832</v>
      </c>
      <c r="U49" s="17">
        <f t="shared" si="9"/>
        <v>-1.0110347079115303</v>
      </c>
      <c r="V49" s="17">
        <f t="shared" ref="V49:AK81" si="11">-EXP((1/$D$3)*($B$3*($B49-V$3)^2+$C$3*($C49-V$4)^2))</f>
        <v>-1.5172837729599316</v>
      </c>
      <c r="W49" s="17">
        <f t="shared" si="11"/>
        <v>-1.0643212651573528</v>
      </c>
      <c r="X49" s="17">
        <f t="shared" si="11"/>
        <v>-1.1180087488325781</v>
      </c>
      <c r="Y49" s="17">
        <f t="shared" si="11"/>
        <v>-1.0306971324675251</v>
      </c>
      <c r="Z49" s="17">
        <f t="shared" si="11"/>
        <v>-1.996100149606634</v>
      </c>
      <c r="AA49" s="17">
        <f t="shared" si="11"/>
        <v>-1.5172837729599316</v>
      </c>
      <c r="AB49" s="17">
        <f t="shared" si="11"/>
        <v>-1.0070959912377266</v>
      </c>
      <c r="AC49" s="17">
        <f t="shared" si="11"/>
        <v>-1.1223812413643706</v>
      </c>
      <c r="AD49" s="17">
        <f t="shared" si="11"/>
        <v>-1.0390082779452181</v>
      </c>
      <c r="AE49" s="17">
        <f t="shared" si="11"/>
        <v>-1.5636935068146334</v>
      </c>
      <c r="AF49" s="17">
        <f t="shared" si="11"/>
        <v>-1.0006507677515466</v>
      </c>
      <c r="AG49" s="17">
        <f t="shared" si="11"/>
        <v>-1.0362659249113018</v>
      </c>
      <c r="AH49" s="17">
        <f t="shared" si="11"/>
        <v>-1.2567991278587629</v>
      </c>
      <c r="AI49" s="17">
        <f t="shared" si="11"/>
        <v>-1.2865857822023241</v>
      </c>
      <c r="AJ49" s="17">
        <f t="shared" si="11"/>
        <v>-1.0176906480280528</v>
      </c>
      <c r="AK49" s="17">
        <f t="shared" si="11"/>
        <v>-1.0767910311982671</v>
      </c>
      <c r="AL49" s="17">
        <f t="shared" si="10"/>
        <v>-1.0758720003439459</v>
      </c>
    </row>
    <row r="50" spans="1:38" x14ac:dyDescent="0.3">
      <c r="A50" s="10">
        <v>39</v>
      </c>
      <c r="B50" s="11">
        <v>1.0855140824207279</v>
      </c>
      <c r="C50" s="11">
        <v>-0.91545760373604557</v>
      </c>
      <c r="D50" s="10">
        <v>0</v>
      </c>
      <c r="I50" s="17">
        <f t="shared" si="5"/>
        <v>-1.3098280899975954</v>
      </c>
      <c r="J50" s="17">
        <f t="shared" si="6"/>
        <v>-1.0445046732729149</v>
      </c>
      <c r="K50" s="17">
        <f t="shared" si="6"/>
        <v>-1.1505716365489147</v>
      </c>
      <c r="L50" s="17">
        <f t="shared" si="6"/>
        <v>-1.1691001196010204</v>
      </c>
      <c r="M50" s="17">
        <f t="shared" si="6"/>
        <v>-1.0820137212252487</v>
      </c>
      <c r="N50" s="17">
        <f t="shared" si="6"/>
        <v>-1.0000406605824963</v>
      </c>
      <c r="O50" s="17">
        <f t="shared" si="9"/>
        <v>-1.1384878031325016</v>
      </c>
      <c r="P50" s="17">
        <f t="shared" ref="P50:AE81" si="12">-EXP((1/$D$3)*($B$3*($B50-P$3)^2+$C$3*($C50-P$4)^2))</f>
        <v>-2.0705100566470125</v>
      </c>
      <c r="Q50" s="17">
        <f t="shared" si="12"/>
        <v>-1.9323020027625704</v>
      </c>
      <c r="R50" s="17">
        <f t="shared" si="12"/>
        <v>-1.370430726795941</v>
      </c>
      <c r="S50" s="17">
        <f t="shared" si="12"/>
        <v>-1.0911463355381574</v>
      </c>
      <c r="T50" s="17">
        <f t="shared" si="12"/>
        <v>-1.0890188565858476</v>
      </c>
      <c r="U50" s="17">
        <f t="shared" si="12"/>
        <v>-1.6478809493476383</v>
      </c>
      <c r="V50" s="17">
        <f t="shared" si="12"/>
        <v>-1.0004318616091237</v>
      </c>
      <c r="W50" s="17">
        <f t="shared" si="12"/>
        <v>-1.151320391465825</v>
      </c>
      <c r="X50" s="17">
        <f t="shared" si="12"/>
        <v>-1.0947013737734395</v>
      </c>
      <c r="Y50" s="17">
        <f t="shared" si="12"/>
        <v>-1.2437417083332389</v>
      </c>
      <c r="Z50" s="17">
        <f t="shared" si="12"/>
        <v>-1.0448020007185175</v>
      </c>
      <c r="AA50" s="17">
        <f t="shared" si="12"/>
        <v>-1.0004318616091237</v>
      </c>
      <c r="AB50" s="17">
        <f t="shared" si="12"/>
        <v>-1.6489533371278615</v>
      </c>
      <c r="AC50" s="17">
        <f t="shared" si="12"/>
        <v>-2.49495939889791</v>
      </c>
      <c r="AD50" s="17">
        <f t="shared" si="12"/>
        <v>-1.9287697234871999</v>
      </c>
      <c r="AE50" s="17">
        <f t="shared" si="12"/>
        <v>-1.0023804584318186</v>
      </c>
      <c r="AF50" s="17">
        <f t="shared" si="11"/>
        <v>-1.4821761446135269</v>
      </c>
      <c r="AG50" s="17">
        <f t="shared" si="11"/>
        <v>-1.2101880914792884</v>
      </c>
      <c r="AH50" s="17">
        <f t="shared" si="11"/>
        <v>-1.0247514455409541</v>
      </c>
      <c r="AI50" s="17">
        <f t="shared" si="11"/>
        <v>-1.015830293083728</v>
      </c>
      <c r="AJ50" s="17">
        <f t="shared" si="11"/>
        <v>-1.2926157793020918</v>
      </c>
      <c r="AK50" s="17">
        <f t="shared" si="11"/>
        <v>-1.1395529857519464</v>
      </c>
      <c r="AL50" s="17">
        <f t="shared" si="10"/>
        <v>-1.1340525638098251</v>
      </c>
    </row>
    <row r="51" spans="1:38" x14ac:dyDescent="0.3">
      <c r="A51" s="10">
        <v>40</v>
      </c>
      <c r="B51" s="11">
        <v>0.88838682774384026</v>
      </c>
      <c r="C51" s="11">
        <v>-1.9236708237096642</v>
      </c>
      <c r="D51" s="10">
        <v>0</v>
      </c>
      <c r="I51" s="17">
        <f t="shared" si="5"/>
        <v>-1.2342205644562567</v>
      </c>
      <c r="J51" s="17">
        <f t="shared" si="6"/>
        <v>-1.0758720003439459</v>
      </c>
      <c r="K51" s="17">
        <f t="shared" si="6"/>
        <v>-1.1048947822107538</v>
      </c>
      <c r="L51" s="17">
        <f t="shared" si="6"/>
        <v>-1.1197830157644126</v>
      </c>
      <c r="M51" s="17">
        <f t="shared" si="6"/>
        <v>-1.0564640265215999</v>
      </c>
      <c r="N51" s="17">
        <f t="shared" si="6"/>
        <v>-1.004546776912169</v>
      </c>
      <c r="O51" s="17">
        <f t="shared" si="9"/>
        <v>-1.0996978944971649</v>
      </c>
      <c r="P51" s="17">
        <f t="shared" si="12"/>
        <v>-1.8763502826115213</v>
      </c>
      <c r="Q51" s="17">
        <f t="shared" si="12"/>
        <v>-1.7601989284144515</v>
      </c>
      <c r="R51" s="17">
        <f t="shared" si="12"/>
        <v>-1.2856967809986513</v>
      </c>
      <c r="S51" s="17">
        <f t="shared" si="12"/>
        <v>-1.0608977388982708</v>
      </c>
      <c r="T51" s="17">
        <f t="shared" si="12"/>
        <v>-1.0571085676884682</v>
      </c>
      <c r="U51" s="17">
        <f t="shared" si="12"/>
        <v>-1.5145101537128263</v>
      </c>
      <c r="V51" s="17">
        <f t="shared" si="12"/>
        <v>-1.0079562722831623</v>
      </c>
      <c r="W51" s="17">
        <f t="shared" si="12"/>
        <v>-1.106513257520505</v>
      </c>
      <c r="X51" s="17">
        <f t="shared" si="12"/>
        <v>-1.0660866886588733</v>
      </c>
      <c r="Y51" s="17">
        <f t="shared" si="12"/>
        <v>-1.1878349601775806</v>
      </c>
      <c r="Z51" s="17">
        <f t="shared" si="12"/>
        <v>-1.0792456200069931</v>
      </c>
      <c r="AA51" s="17">
        <f t="shared" si="12"/>
        <v>-1.0079562722831623</v>
      </c>
      <c r="AB51" s="17">
        <f t="shared" si="12"/>
        <v>-1.5204333491648727</v>
      </c>
      <c r="AC51" s="17">
        <f t="shared" si="12"/>
        <v>-2.2219393626041506</v>
      </c>
      <c r="AD51" s="17">
        <f t="shared" si="12"/>
        <v>-1.7505635473057852</v>
      </c>
      <c r="AE51" s="17">
        <f t="shared" si="12"/>
        <v>-1.0108937791138697</v>
      </c>
      <c r="AF51" s="17">
        <f t="shared" si="11"/>
        <v>-1.384263250836463</v>
      </c>
      <c r="AG51" s="17">
        <f t="shared" si="11"/>
        <v>-1.1531475235885902</v>
      </c>
      <c r="AH51" s="17">
        <f t="shared" si="11"/>
        <v>-1.0149888287664364</v>
      </c>
      <c r="AI51" s="17">
        <f t="shared" si="11"/>
        <v>-1.0042609052092415</v>
      </c>
      <c r="AJ51" s="17">
        <f t="shared" si="11"/>
        <v>-1.2276331276464423</v>
      </c>
      <c r="AK51" s="17">
        <f t="shared" si="11"/>
        <v>-1.1011744286433414</v>
      </c>
      <c r="AL51" s="17">
        <f t="shared" si="10"/>
        <v>-1.0927446718067571</v>
      </c>
    </row>
    <row r="52" spans="1:38" x14ac:dyDescent="0.3">
      <c r="A52" s="10">
        <v>41</v>
      </c>
      <c r="B52" s="11">
        <v>0.82267774285154438</v>
      </c>
      <c r="C52" s="11">
        <v>0.69768354822174428</v>
      </c>
      <c r="D52" s="10">
        <v>1</v>
      </c>
      <c r="I52" s="17">
        <f t="shared" si="5"/>
        <v>-1.2121579310035633</v>
      </c>
      <c r="J52" s="17">
        <f t="shared" si="6"/>
        <v>-1.0936781156262492</v>
      </c>
      <c r="K52" s="17">
        <f t="shared" si="6"/>
        <v>-1.089417442677949</v>
      </c>
      <c r="L52" s="17">
        <f t="shared" si="6"/>
        <v>-1.1031441052959992</v>
      </c>
      <c r="M52" s="17">
        <f t="shared" si="6"/>
        <v>-1.0362659249113018</v>
      </c>
      <c r="N52" s="17">
        <f t="shared" si="6"/>
        <v>-1.01025394946838</v>
      </c>
      <c r="O52" s="17">
        <f t="shared" si="9"/>
        <v>-1.0760907460430047</v>
      </c>
      <c r="P52" s="17">
        <f t="shared" si="12"/>
        <v>-1.8060309227751792</v>
      </c>
      <c r="Q52" s="17">
        <f t="shared" si="12"/>
        <v>-1.6971611269095503</v>
      </c>
      <c r="R52" s="17">
        <f t="shared" si="12"/>
        <v>-1.2578727101955252</v>
      </c>
      <c r="S52" s="17">
        <f t="shared" si="12"/>
        <v>-1.044122519454193</v>
      </c>
      <c r="T52" s="17">
        <f t="shared" si="12"/>
        <v>-1.0448020007185175</v>
      </c>
      <c r="U52" s="17">
        <f t="shared" si="12"/>
        <v>-1.4821761446135269</v>
      </c>
      <c r="V52" s="17">
        <f t="shared" si="12"/>
        <v>-1.0134865682339904</v>
      </c>
      <c r="W52" s="17">
        <f t="shared" si="12"/>
        <v>-1.0887089460050687</v>
      </c>
      <c r="X52" s="17">
        <f t="shared" si="12"/>
        <v>-1.0448020007185175</v>
      </c>
      <c r="Y52" s="17">
        <f t="shared" si="12"/>
        <v>-1.1524444375631882</v>
      </c>
      <c r="Z52" s="17">
        <f t="shared" si="12"/>
        <v>-1.0890188565858476</v>
      </c>
      <c r="AA52" s="17">
        <f t="shared" si="12"/>
        <v>-1.0134865682339904</v>
      </c>
      <c r="AB52" s="17">
        <f t="shared" si="12"/>
        <v>-1.4754418188865879</v>
      </c>
      <c r="AC52" s="17">
        <f t="shared" si="12"/>
        <v>-2.1543615900735209</v>
      </c>
      <c r="AD52" s="17">
        <f t="shared" si="12"/>
        <v>-1.7040065046234636</v>
      </c>
      <c r="AE52" s="17">
        <f t="shared" si="12"/>
        <v>-1.0216292599876886</v>
      </c>
      <c r="AF52" s="17">
        <f t="shared" si="11"/>
        <v>-1.3394262695296442</v>
      </c>
      <c r="AG52" s="17">
        <f t="shared" si="11"/>
        <v>-1.1340525638098251</v>
      </c>
      <c r="AH52" s="17">
        <f t="shared" si="11"/>
        <v>-1.0039342943058571</v>
      </c>
      <c r="AI52" s="17">
        <f t="shared" si="11"/>
        <v>-1.0058098612806141</v>
      </c>
      <c r="AJ52" s="17">
        <f t="shared" si="11"/>
        <v>-1.1902592073506579</v>
      </c>
      <c r="AK52" s="17">
        <f t="shared" si="11"/>
        <v>-1.0763970647421399</v>
      </c>
      <c r="AL52" s="17">
        <f t="shared" si="10"/>
        <v>-1.0760907460430047</v>
      </c>
    </row>
    <row r="53" spans="1:38" x14ac:dyDescent="0.3">
      <c r="A53" s="10">
        <v>42</v>
      </c>
      <c r="B53" s="11">
        <v>1.7426049313436864</v>
      </c>
      <c r="C53" s="11">
        <v>-1.7220281797149404</v>
      </c>
      <c r="D53" s="10">
        <v>0</v>
      </c>
      <c r="I53" s="17">
        <f t="shared" si="5"/>
        <v>-1.6988180830057333</v>
      </c>
      <c r="J53" s="17">
        <f t="shared" si="6"/>
        <v>-1.0000406605824963</v>
      </c>
      <c r="K53" s="17">
        <f t="shared" si="6"/>
        <v>-1.4056484701377583</v>
      </c>
      <c r="L53" s="17">
        <f t="shared" si="6"/>
        <v>-1.4406718089126438</v>
      </c>
      <c r="M53" s="17">
        <f t="shared" si="6"/>
        <v>-1.2697428155245569</v>
      </c>
      <c r="N53" s="17">
        <f t="shared" si="6"/>
        <v>-1.0445046732729149</v>
      </c>
      <c r="O53" s="17">
        <f t="shared" si="9"/>
        <v>-1.3825195520107212</v>
      </c>
      <c r="P53" s="17">
        <f t="shared" si="12"/>
        <v>-3.0893150404019378</v>
      </c>
      <c r="Q53" s="17">
        <f t="shared" si="12"/>
        <v>-2.8337352559724471</v>
      </c>
      <c r="R53" s="17">
        <f t="shared" si="12"/>
        <v>-1.8095591378764957</v>
      </c>
      <c r="S53" s="17">
        <f t="shared" si="12"/>
        <v>-1.2898856794686031</v>
      </c>
      <c r="T53" s="17">
        <f t="shared" si="12"/>
        <v>-1.2856967809986513</v>
      </c>
      <c r="U53" s="17">
        <f t="shared" si="12"/>
        <v>-2.3069913983240835</v>
      </c>
      <c r="V53" s="17">
        <f t="shared" si="12"/>
        <v>-1.0362659249113018</v>
      </c>
      <c r="W53" s="17">
        <f t="shared" si="12"/>
        <v>-1.4074785668167638</v>
      </c>
      <c r="X53" s="17">
        <f t="shared" si="12"/>
        <v>-1.2957730755047345</v>
      </c>
      <c r="Y53" s="17">
        <f t="shared" si="12"/>
        <v>-1.5790272562166463</v>
      </c>
      <c r="Z53" s="17">
        <f t="shared" si="12"/>
        <v>-1.0026056131007612</v>
      </c>
      <c r="AA53" s="17">
        <f t="shared" si="12"/>
        <v>-1.0362659249113018</v>
      </c>
      <c r="AB53" s="17">
        <f t="shared" si="12"/>
        <v>-2.3145077527876339</v>
      </c>
      <c r="AC53" s="17">
        <f t="shared" si="12"/>
        <v>-3.8729854796493481</v>
      </c>
      <c r="AD53" s="17">
        <f t="shared" si="12"/>
        <v>-2.8202866490378988</v>
      </c>
      <c r="AE53" s="17">
        <f t="shared" si="12"/>
        <v>-1.0280185139597267</v>
      </c>
      <c r="AF53" s="17">
        <f t="shared" si="11"/>
        <v>-2.013708121573381</v>
      </c>
      <c r="AG53" s="17">
        <f t="shared" si="11"/>
        <v>-1.5172837729599316</v>
      </c>
      <c r="AH53" s="17">
        <f t="shared" si="11"/>
        <v>-1.1407119233338903</v>
      </c>
      <c r="AI53" s="17">
        <f t="shared" si="11"/>
        <v>-1.1170545390501705</v>
      </c>
      <c r="AJ53" s="17">
        <f t="shared" si="11"/>
        <v>-1.6691224553936448</v>
      </c>
      <c r="AK53" s="17">
        <f t="shared" si="11"/>
        <v>-1.384263250836463</v>
      </c>
      <c r="AL53" s="17">
        <f t="shared" si="10"/>
        <v>-1.3744485442851413</v>
      </c>
    </row>
    <row r="54" spans="1:38" x14ac:dyDescent="0.3">
      <c r="A54" s="10">
        <v>43</v>
      </c>
      <c r="B54" s="11">
        <v>-3.1540360748301806E-2</v>
      </c>
      <c r="C54" s="11">
        <v>0.29439826023229682</v>
      </c>
      <c r="D54" s="10">
        <v>1</v>
      </c>
      <c r="I54" s="17">
        <f t="shared" si="5"/>
        <v>-1.0290640197902219</v>
      </c>
      <c r="J54" s="17">
        <f t="shared" si="6"/>
        <v>-1.3744485442851413</v>
      </c>
      <c r="K54" s="17">
        <f t="shared" si="6"/>
        <v>-1.0007980244388313</v>
      </c>
      <c r="L54" s="17">
        <f t="shared" si="6"/>
        <v>-1.0020952032150192</v>
      </c>
      <c r="M54" s="17">
        <f t="shared" si="6"/>
        <v>-1.0084071889291546</v>
      </c>
      <c r="N54" s="17">
        <f t="shared" si="6"/>
        <v>-1.1351597511470808</v>
      </c>
      <c r="O54" s="17">
        <f t="shared" si="9"/>
        <v>-1.0010170107019456</v>
      </c>
      <c r="P54" s="17">
        <f t="shared" si="12"/>
        <v>-1.282407600135252</v>
      </c>
      <c r="Q54" s="17">
        <f t="shared" si="12"/>
        <v>-1.2324654048890309</v>
      </c>
      <c r="R54" s="17">
        <f t="shared" si="12"/>
        <v>-1.0445046732729149</v>
      </c>
      <c r="S54" s="17">
        <f t="shared" si="12"/>
        <v>-1.0040567609448705</v>
      </c>
      <c r="T54" s="17">
        <f t="shared" si="12"/>
        <v>-1.0040567609448705</v>
      </c>
      <c r="U54" s="17">
        <f t="shared" si="12"/>
        <v>-1.1366376826035218</v>
      </c>
      <c r="V54" s="17">
        <f t="shared" si="12"/>
        <v>-1.1518354431041331</v>
      </c>
      <c r="W54" s="17">
        <f t="shared" si="12"/>
        <v>-1.0004725397513645</v>
      </c>
      <c r="X54" s="17">
        <f t="shared" si="12"/>
        <v>-1.0053640016830601</v>
      </c>
      <c r="Y54" s="17">
        <f t="shared" si="12"/>
        <v>-1.0141873483808976</v>
      </c>
      <c r="Z54" s="17">
        <f t="shared" si="12"/>
        <v>-1.3701521482202519</v>
      </c>
      <c r="AA54" s="17">
        <f t="shared" si="12"/>
        <v>-1.1518354431041331</v>
      </c>
      <c r="AB54" s="17">
        <f t="shared" si="12"/>
        <v>-1.1329464563767844</v>
      </c>
      <c r="AC54" s="17">
        <f t="shared" si="12"/>
        <v>-1.4436623540758793</v>
      </c>
      <c r="AD54" s="17">
        <f t="shared" si="12"/>
        <v>-1.2356264916013484</v>
      </c>
      <c r="AE54" s="17">
        <f t="shared" si="12"/>
        <v>-1.1734338467507273</v>
      </c>
      <c r="AF54" s="17">
        <f t="shared" si="11"/>
        <v>-1.0767910311982671</v>
      </c>
      <c r="AG54" s="17">
        <f t="shared" si="11"/>
        <v>-1.0073007534367171</v>
      </c>
      <c r="AH54" s="17">
        <f t="shared" si="11"/>
        <v>-1.0445046732729149</v>
      </c>
      <c r="AI54" s="17">
        <f t="shared" si="11"/>
        <v>-1.0563781299655521</v>
      </c>
      <c r="AJ54" s="17">
        <f t="shared" si="11"/>
        <v>-1.0240433658457222</v>
      </c>
      <c r="AK54" s="17">
        <f t="shared" si="11"/>
        <v>-1.0014648230182723</v>
      </c>
      <c r="AL54" s="17">
        <f t="shared" si="10"/>
        <v>-1.0000406605824963</v>
      </c>
    </row>
    <row r="55" spans="1:38" x14ac:dyDescent="0.3">
      <c r="A55" s="10">
        <v>44</v>
      </c>
      <c r="B55" s="11">
        <v>-0.36008578520978113</v>
      </c>
      <c r="C55" s="11">
        <v>-0.10888702775715065</v>
      </c>
      <c r="D55" s="10">
        <v>1</v>
      </c>
      <c r="I55" s="17">
        <f t="shared" si="5"/>
        <v>-1.0042609052092415</v>
      </c>
      <c r="J55" s="17">
        <f t="shared" si="6"/>
        <v>-1.5591224843885469</v>
      </c>
      <c r="K55" s="17">
        <f t="shared" si="6"/>
        <v>-1.0069731538982374</v>
      </c>
      <c r="L55" s="17">
        <f t="shared" si="6"/>
        <v>-1.0039342943058571</v>
      </c>
      <c r="M55" s="17">
        <f t="shared" si="6"/>
        <v>-1.0382903471064842</v>
      </c>
      <c r="N55" s="17">
        <f t="shared" si="6"/>
        <v>-1.2336686737087004</v>
      </c>
      <c r="O55" s="17">
        <f t="shared" si="9"/>
        <v>-1.0128686349440323</v>
      </c>
      <c r="P55" s="17">
        <f t="shared" si="12"/>
        <v>-1.1691001196010204</v>
      </c>
      <c r="Q55" s="17">
        <f t="shared" si="12"/>
        <v>-1.1333150389301467</v>
      </c>
      <c r="R55" s="17">
        <f t="shared" si="12"/>
        <v>-1.0108937791138697</v>
      </c>
      <c r="S55" s="17">
        <f t="shared" si="12"/>
        <v>-1.0286875152566044</v>
      </c>
      <c r="T55" s="17">
        <f t="shared" si="12"/>
        <v>-1.0280185139597267</v>
      </c>
      <c r="U55" s="17">
        <f t="shared" si="12"/>
        <v>-1.0662704247182226</v>
      </c>
      <c r="V55" s="17">
        <f t="shared" si="12"/>
        <v>-1.2574124912305293</v>
      </c>
      <c r="W55" s="17">
        <f t="shared" si="12"/>
        <v>-1.0069731538982374</v>
      </c>
      <c r="X55" s="17">
        <f t="shared" si="12"/>
        <v>-1.0306971324675251</v>
      </c>
      <c r="Y55" s="17">
        <f t="shared" si="12"/>
        <v>-1.0049319526986538</v>
      </c>
      <c r="Z55" s="17">
        <f t="shared" si="12"/>
        <v>-1.5560192932620722</v>
      </c>
      <c r="AA55" s="17">
        <f t="shared" si="12"/>
        <v>-1.2574124912305293</v>
      </c>
      <c r="AB55" s="17">
        <f t="shared" si="12"/>
        <v>-1.0641914479465693</v>
      </c>
      <c r="AC55" s="17">
        <f t="shared" si="12"/>
        <v>-1.2856967809986513</v>
      </c>
      <c r="AD55" s="17">
        <f t="shared" si="12"/>
        <v>-1.1345598905585281</v>
      </c>
      <c r="AE55" s="17">
        <f t="shared" si="12"/>
        <v>-1.2856967809986513</v>
      </c>
      <c r="AF55" s="17">
        <f t="shared" si="11"/>
        <v>-1.0300687057177502</v>
      </c>
      <c r="AG55" s="17">
        <f t="shared" si="11"/>
        <v>-1.0004725397513645</v>
      </c>
      <c r="AH55" s="17">
        <f t="shared" si="11"/>
        <v>-1.1031441052959992</v>
      </c>
      <c r="AI55" s="17">
        <f t="shared" si="11"/>
        <v>-1.1185088982627431</v>
      </c>
      <c r="AJ55" s="17">
        <f t="shared" si="11"/>
        <v>-1.0058098612806141</v>
      </c>
      <c r="AK55" s="17">
        <f t="shared" si="11"/>
        <v>-1.0134865682339904</v>
      </c>
      <c r="AL55" s="17">
        <f t="shared" si="10"/>
        <v>-1.0108937791138697</v>
      </c>
    </row>
    <row r="56" spans="1:38" x14ac:dyDescent="0.3">
      <c r="A56" s="10">
        <v>45</v>
      </c>
      <c r="B56" s="11">
        <v>-0.49150395499437283</v>
      </c>
      <c r="C56" s="11">
        <v>9.2755616237573085E-2</v>
      </c>
      <c r="D56" s="10">
        <v>1</v>
      </c>
      <c r="I56" s="17">
        <f t="shared" si="5"/>
        <v>-1.0010829104022785</v>
      </c>
      <c r="J56" s="17">
        <f t="shared" si="6"/>
        <v>-1.6515702069701228</v>
      </c>
      <c r="K56" s="17">
        <f t="shared" si="6"/>
        <v>-1.015830293083728</v>
      </c>
      <c r="L56" s="17">
        <f t="shared" si="6"/>
        <v>-1.0110170947175199</v>
      </c>
      <c r="M56" s="17">
        <f t="shared" si="6"/>
        <v>-1.0557340452447979</v>
      </c>
      <c r="N56" s="17">
        <f t="shared" si="6"/>
        <v>-1.2842338826090089</v>
      </c>
      <c r="O56" s="17">
        <f t="shared" si="9"/>
        <v>-1.022878183344716</v>
      </c>
      <c r="P56" s="17">
        <f t="shared" si="12"/>
        <v>-1.1330846607846639</v>
      </c>
      <c r="Q56" s="17">
        <f t="shared" si="12"/>
        <v>-1.1022025823447896</v>
      </c>
      <c r="R56" s="17">
        <f t="shared" si="12"/>
        <v>-1.0040567609448705</v>
      </c>
      <c r="S56" s="17">
        <f t="shared" si="12"/>
        <v>-1.0445046732729149</v>
      </c>
      <c r="T56" s="17">
        <f t="shared" si="12"/>
        <v>-1.0441649740840315</v>
      </c>
      <c r="U56" s="17">
        <f t="shared" si="12"/>
        <v>-1.0468430987696828</v>
      </c>
      <c r="V56" s="17">
        <f t="shared" si="12"/>
        <v>-1.3111068888130182</v>
      </c>
      <c r="W56" s="17">
        <f t="shared" si="12"/>
        <v>-1.015665092871175</v>
      </c>
      <c r="X56" s="17">
        <f t="shared" si="12"/>
        <v>-1.0462048276565099</v>
      </c>
      <c r="Y56" s="17">
        <f t="shared" si="12"/>
        <v>-1.0058098612806141</v>
      </c>
      <c r="Z56" s="17">
        <f t="shared" si="12"/>
        <v>-1.6473450170189532</v>
      </c>
      <c r="AA56" s="17">
        <f t="shared" si="12"/>
        <v>-1.3111068888130182</v>
      </c>
      <c r="AB56" s="17">
        <f t="shared" si="12"/>
        <v>-1.0441225194541932</v>
      </c>
      <c r="AC56" s="17">
        <f t="shared" si="12"/>
        <v>-1.2364808714633486</v>
      </c>
      <c r="AD56" s="17">
        <f t="shared" si="12"/>
        <v>-1.1042211163830766</v>
      </c>
      <c r="AE56" s="17">
        <f t="shared" si="12"/>
        <v>-1.3433531884070344</v>
      </c>
      <c r="AF56" s="17">
        <f t="shared" si="11"/>
        <v>-1.0171528624780684</v>
      </c>
      <c r="AG56" s="17">
        <f t="shared" si="11"/>
        <v>-1.0040567609448705</v>
      </c>
      <c r="AH56" s="17">
        <f t="shared" si="11"/>
        <v>-1.1336376470277554</v>
      </c>
      <c r="AI56" s="17">
        <f t="shared" si="11"/>
        <v>-1.1524444375631879</v>
      </c>
      <c r="AJ56" s="17">
        <f t="shared" si="11"/>
        <v>-1.0032988695590714</v>
      </c>
      <c r="AK56" s="17">
        <f t="shared" si="11"/>
        <v>-1.0234189959665838</v>
      </c>
      <c r="AL56" s="17">
        <f t="shared" si="10"/>
        <v>-1.0213820394229196</v>
      </c>
    </row>
    <row r="57" spans="1:38" x14ac:dyDescent="0.3">
      <c r="A57" s="10">
        <v>46</v>
      </c>
      <c r="B57" s="11">
        <v>0.16558689392858578</v>
      </c>
      <c r="C57" s="11">
        <v>-0.10888702775715065</v>
      </c>
      <c r="D57" s="10">
        <v>1</v>
      </c>
      <c r="I57" s="17">
        <f t="shared" si="5"/>
        <v>-1.0540184052310215</v>
      </c>
      <c r="J57" s="17">
        <f t="shared" si="6"/>
        <v>-1.2849128783139265</v>
      </c>
      <c r="K57" s="17">
        <f t="shared" si="6"/>
        <v>-1.0069731538982374</v>
      </c>
      <c r="L57" s="17">
        <f t="shared" si="6"/>
        <v>-1.0108937791138697</v>
      </c>
      <c r="M57" s="17">
        <f t="shared" si="6"/>
        <v>-1.0030385999741513</v>
      </c>
      <c r="N57" s="17">
        <f t="shared" si="6"/>
        <v>-1.089417442677949</v>
      </c>
      <c r="O57" s="17">
        <f t="shared" si="9"/>
        <v>-1.005895554267263</v>
      </c>
      <c r="P57" s="17">
        <f t="shared" si="12"/>
        <v>-1.370430726795941</v>
      </c>
      <c r="Q57" s="17">
        <f t="shared" si="12"/>
        <v>-1.3102542176218619</v>
      </c>
      <c r="R57" s="17">
        <f t="shared" si="12"/>
        <v>-1.0757407742688716</v>
      </c>
      <c r="S57" s="17">
        <f t="shared" si="12"/>
        <v>-1.0006507677515466</v>
      </c>
      <c r="T57" s="17">
        <f t="shared" si="12"/>
        <v>-1</v>
      </c>
      <c r="U57" s="17">
        <f t="shared" si="12"/>
        <v>-1.1908885170896972</v>
      </c>
      <c r="V57" s="17">
        <f t="shared" si="12"/>
        <v>-1.1027404970180981</v>
      </c>
      <c r="W57" s="17">
        <f t="shared" si="12"/>
        <v>-1.0069731538982374</v>
      </c>
      <c r="X57" s="17">
        <f t="shared" si="12"/>
        <v>-1.0026056131007612</v>
      </c>
      <c r="Y57" s="17">
        <f t="shared" si="12"/>
        <v>-1.0330886526439162</v>
      </c>
      <c r="Z57" s="17">
        <f t="shared" si="12"/>
        <v>-1.2823554588153292</v>
      </c>
      <c r="AA57" s="17">
        <f t="shared" si="12"/>
        <v>-1.1027404970180981</v>
      </c>
      <c r="AB57" s="17">
        <f t="shared" si="12"/>
        <v>-1.188566564321184</v>
      </c>
      <c r="AC57" s="17">
        <f t="shared" si="12"/>
        <v>-1.5600736775176332</v>
      </c>
      <c r="AD57" s="17">
        <f t="shared" si="12"/>
        <v>-1.3116934221152039</v>
      </c>
      <c r="AE57" s="17">
        <f t="shared" si="12"/>
        <v>-1.1197830157644126</v>
      </c>
      <c r="AF57" s="17">
        <f t="shared" si="11"/>
        <v>-1.1191002724260612</v>
      </c>
      <c r="AG57" s="17">
        <f t="shared" si="11"/>
        <v>-1.0214235694115936</v>
      </c>
      <c r="AH57" s="17">
        <f t="shared" si="11"/>
        <v>-1.0224207958877878</v>
      </c>
      <c r="AI57" s="17">
        <f t="shared" si="11"/>
        <v>-1.0295243791421849</v>
      </c>
      <c r="AJ57" s="17">
        <f t="shared" si="11"/>
        <v>-1.0483765386372801</v>
      </c>
      <c r="AK57" s="17">
        <f t="shared" si="11"/>
        <v>-1.006509233403686</v>
      </c>
      <c r="AL57" s="17">
        <f t="shared" si="10"/>
        <v>-1.0039342943058571</v>
      </c>
    </row>
    <row r="58" spans="1:38" x14ac:dyDescent="0.3">
      <c r="A58" s="10">
        <v>47</v>
      </c>
      <c r="B58" s="11">
        <v>1.2169322522053196</v>
      </c>
      <c r="C58" s="11">
        <v>0.49604090422702057</v>
      </c>
      <c r="D58" s="10">
        <v>0</v>
      </c>
      <c r="I58" s="17">
        <f t="shared" si="5"/>
        <v>-1.3719360301434076</v>
      </c>
      <c r="J58" s="17">
        <f t="shared" si="6"/>
        <v>-1.0322069213520308</v>
      </c>
      <c r="K58" s="17">
        <f t="shared" si="6"/>
        <v>-1.1892916878190261</v>
      </c>
      <c r="L58" s="17">
        <f t="shared" si="6"/>
        <v>-1.2105325821676935</v>
      </c>
      <c r="M58" s="17">
        <f t="shared" si="6"/>
        <v>-1.1031441052959992</v>
      </c>
      <c r="N58" s="17">
        <f t="shared" si="6"/>
        <v>-1.0043386828598198</v>
      </c>
      <c r="O58" s="17">
        <f t="shared" si="9"/>
        <v>-1.1694329142367068</v>
      </c>
      <c r="P58" s="17">
        <f t="shared" si="12"/>
        <v>-2.2218490209287411</v>
      </c>
      <c r="Q58" s="17">
        <f t="shared" si="12"/>
        <v>-2.066389027991856</v>
      </c>
      <c r="R58" s="17">
        <f t="shared" si="12"/>
        <v>-1.4387400521773246</v>
      </c>
      <c r="S58" s="17">
        <f t="shared" si="12"/>
        <v>-1.1169182898655494</v>
      </c>
      <c r="T58" s="17">
        <f t="shared" si="12"/>
        <v>-1.1172816579601832</v>
      </c>
      <c r="U58" s="17">
        <f t="shared" si="12"/>
        <v>-1.7570526962204525</v>
      </c>
      <c r="V58" s="17">
        <f t="shared" si="12"/>
        <v>-1.0024270369189874</v>
      </c>
      <c r="W58" s="17">
        <f t="shared" si="12"/>
        <v>-1.1887115536428972</v>
      </c>
      <c r="X58" s="17">
        <f t="shared" si="12"/>
        <v>-1.1180087488325781</v>
      </c>
      <c r="Y58" s="17">
        <f t="shared" si="12"/>
        <v>-1.2856967809986513</v>
      </c>
      <c r="Z58" s="17">
        <f t="shared" si="12"/>
        <v>-1.0283947736356809</v>
      </c>
      <c r="AA58" s="17">
        <f t="shared" si="12"/>
        <v>-1.0024270369189874</v>
      </c>
      <c r="AB58" s="17">
        <f t="shared" si="12"/>
        <v>-1.7502076960466695</v>
      </c>
      <c r="AC58" s="17">
        <f t="shared" si="12"/>
        <v>-2.7175050180883429</v>
      </c>
      <c r="AD58" s="17">
        <f t="shared" si="12"/>
        <v>-2.0732057758534981</v>
      </c>
      <c r="AE58" s="17">
        <f t="shared" si="12"/>
        <v>-1.0049319526986538</v>
      </c>
      <c r="AF58" s="17">
        <f t="shared" si="11"/>
        <v>-1.5570319004389115</v>
      </c>
      <c r="AG58" s="17">
        <f t="shared" si="11"/>
        <v>-1.2574124912305293</v>
      </c>
      <c r="AH58" s="17">
        <f t="shared" si="11"/>
        <v>-1.0357604364051967</v>
      </c>
      <c r="AI58" s="17">
        <f t="shared" si="11"/>
        <v>-1.0314098129415903</v>
      </c>
      <c r="AJ58" s="17">
        <f t="shared" si="11"/>
        <v>-1.3416064717842762</v>
      </c>
      <c r="AK58" s="17">
        <f t="shared" si="11"/>
        <v>-1.1698609322571858</v>
      </c>
      <c r="AL58" s="17">
        <f t="shared" si="10"/>
        <v>-1.1688624671317724</v>
      </c>
    </row>
    <row r="59" spans="1:38" x14ac:dyDescent="0.3">
      <c r="A59" s="10">
        <v>48</v>
      </c>
      <c r="B59" s="11">
        <v>-0.75434029456355634</v>
      </c>
      <c r="C59" s="11">
        <v>-0.91545760373604557</v>
      </c>
      <c r="D59" s="10">
        <v>1</v>
      </c>
      <c r="I59" s="17">
        <f t="shared" si="5"/>
        <v>-1.0039342943058571</v>
      </c>
      <c r="J59" s="17">
        <f t="shared" si="6"/>
        <v>-1.866079085547107</v>
      </c>
      <c r="K59" s="17">
        <f t="shared" si="6"/>
        <v>-1.0445046732729149</v>
      </c>
      <c r="L59" s="17">
        <f t="shared" si="6"/>
        <v>-1.035971026643298</v>
      </c>
      <c r="M59" s="17">
        <f t="shared" si="6"/>
        <v>-1.1084946139370691</v>
      </c>
      <c r="N59" s="17">
        <f t="shared" si="6"/>
        <v>-1.402907785925966</v>
      </c>
      <c r="O59" s="17">
        <f t="shared" si="9"/>
        <v>-1.058829237601471</v>
      </c>
      <c r="P59" s="17">
        <f t="shared" si="12"/>
        <v>-1.0778423135044488</v>
      </c>
      <c r="Q59" s="17">
        <f t="shared" si="12"/>
        <v>-1.0557340452447979</v>
      </c>
      <c r="R59" s="17">
        <f t="shared" si="12"/>
        <v>-1.0007980244388313</v>
      </c>
      <c r="S59" s="17">
        <f t="shared" si="12"/>
        <v>-1.0911463355381574</v>
      </c>
      <c r="T59" s="17">
        <f t="shared" si="12"/>
        <v>-1.0890188565858476</v>
      </c>
      <c r="U59" s="17">
        <f t="shared" si="12"/>
        <v>-1.0160368311361307</v>
      </c>
      <c r="V59" s="17">
        <f t="shared" si="12"/>
        <v>-1.4378043754567449</v>
      </c>
      <c r="W59" s="17">
        <f t="shared" si="12"/>
        <v>-1.0451844032306206</v>
      </c>
      <c r="X59" s="17">
        <f t="shared" si="12"/>
        <v>-1.0947013737734395</v>
      </c>
      <c r="Y59" s="17">
        <f t="shared" si="12"/>
        <v>-1.0249994816541186</v>
      </c>
      <c r="Z59" s="17">
        <f t="shared" si="12"/>
        <v>-1.866610281378007</v>
      </c>
      <c r="AA59" s="17">
        <f t="shared" si="12"/>
        <v>-1.4378043754567449</v>
      </c>
      <c r="AB59" s="17">
        <f t="shared" si="12"/>
        <v>-1.0166980351402177</v>
      </c>
      <c r="AC59" s="17">
        <f t="shared" si="12"/>
        <v>-1.1508991568888725</v>
      </c>
      <c r="AD59" s="17">
        <f t="shared" si="12"/>
        <v>-1.0538041463558097</v>
      </c>
      <c r="AE59" s="17">
        <f t="shared" si="12"/>
        <v>-1.4758618163824058</v>
      </c>
      <c r="AF59" s="17">
        <f t="shared" si="11"/>
        <v>-1.0066690436887462</v>
      </c>
      <c r="AG59" s="17">
        <f t="shared" si="11"/>
        <v>-1.021755870117562</v>
      </c>
      <c r="AH59" s="17">
        <f t="shared" si="11"/>
        <v>-1.2137361109333877</v>
      </c>
      <c r="AI59" s="17">
        <f t="shared" si="11"/>
        <v>-1.2326157492857637</v>
      </c>
      <c r="AJ59" s="17">
        <f t="shared" si="11"/>
        <v>-1.0149888287664364</v>
      </c>
      <c r="AK59" s="17">
        <f t="shared" si="11"/>
        <v>-1.0598198907272662</v>
      </c>
      <c r="AL59" s="17">
        <f t="shared" si="10"/>
        <v>-1.0547043264186824</v>
      </c>
    </row>
    <row r="60" spans="1:38" x14ac:dyDescent="0.3">
      <c r="A60" s="10">
        <v>49</v>
      </c>
      <c r="B60" s="11">
        <v>0.7569686579592485</v>
      </c>
      <c r="C60" s="11">
        <v>1.1009688362111918</v>
      </c>
      <c r="D60" s="10">
        <v>1</v>
      </c>
      <c r="I60" s="17">
        <f t="shared" si="5"/>
        <v>-1.1924390051146141</v>
      </c>
      <c r="J60" s="17">
        <f t="shared" si="6"/>
        <v>-1.1096219648224921</v>
      </c>
      <c r="K60" s="17">
        <f t="shared" si="6"/>
        <v>-1.0778423135044488</v>
      </c>
      <c r="L60" s="17">
        <f t="shared" si="6"/>
        <v>-1.0904810522812518</v>
      </c>
      <c r="M60" s="17">
        <f t="shared" si="6"/>
        <v>-1.0281857234840142</v>
      </c>
      <c r="N60" s="17">
        <f t="shared" si="6"/>
        <v>-1.0158381548447246</v>
      </c>
      <c r="O60" s="17">
        <f t="shared" si="9"/>
        <v>-1.0641914479465693</v>
      </c>
      <c r="P60" s="17">
        <f t="shared" si="12"/>
        <v>-1.7505635473057852</v>
      </c>
      <c r="Q60" s="17">
        <f t="shared" si="12"/>
        <v>-1.6478809493476383</v>
      </c>
      <c r="R60" s="17">
        <f t="shared" si="12"/>
        <v>-1.2348731172922591</v>
      </c>
      <c r="S60" s="17">
        <f t="shared" si="12"/>
        <v>-1.0357604364051967</v>
      </c>
      <c r="T60" s="17">
        <f t="shared" si="12"/>
        <v>-1.0371089540290408</v>
      </c>
      <c r="U60" s="17">
        <f t="shared" si="12"/>
        <v>-1.4477182690603743</v>
      </c>
      <c r="V60" s="17">
        <f t="shared" si="12"/>
        <v>-1.0198031693020182</v>
      </c>
      <c r="W60" s="17">
        <f t="shared" si="12"/>
        <v>-1.0767910311982671</v>
      </c>
      <c r="X60" s="17">
        <f t="shared" si="12"/>
        <v>-1.0357604364051967</v>
      </c>
      <c r="Y60" s="17">
        <f t="shared" si="12"/>
        <v>-1.1340525638098251</v>
      </c>
      <c r="Z60" s="17">
        <f t="shared" si="12"/>
        <v>-1.1036376049186361</v>
      </c>
      <c r="AA60" s="17">
        <f t="shared" si="12"/>
        <v>-1.0198031693020182</v>
      </c>
      <c r="AB60" s="17">
        <f t="shared" si="12"/>
        <v>-1.4392666378938888</v>
      </c>
      <c r="AC60" s="17">
        <f t="shared" si="12"/>
        <v>-2.0829225199591401</v>
      </c>
      <c r="AD60" s="17">
        <f t="shared" si="12"/>
        <v>-1.6569511490516777</v>
      </c>
      <c r="AE60" s="17">
        <f t="shared" si="12"/>
        <v>-1.029554272006219</v>
      </c>
      <c r="AF60" s="17">
        <f t="shared" si="11"/>
        <v>-1.3098280899975954</v>
      </c>
      <c r="AG60" s="17">
        <f t="shared" si="11"/>
        <v>-1.1191002724260612</v>
      </c>
      <c r="AH60" s="17">
        <f t="shared" si="11"/>
        <v>-1.0017692966523906</v>
      </c>
      <c r="AI60" s="17">
        <f t="shared" si="11"/>
        <v>-1.0063065764666108</v>
      </c>
      <c r="AJ60" s="17">
        <f t="shared" si="11"/>
        <v>-1.1694329142367066</v>
      </c>
      <c r="AK60" s="17">
        <f t="shared" si="11"/>
        <v>-1.0643212651573528</v>
      </c>
      <c r="AL60" s="17">
        <f t="shared" si="10"/>
        <v>-1.0652304291483081</v>
      </c>
    </row>
    <row r="61" spans="1:38" x14ac:dyDescent="0.3">
      <c r="A61" s="10">
        <v>50</v>
      </c>
      <c r="B61" s="11">
        <v>3.4168724143994057E-2</v>
      </c>
      <c r="C61" s="11">
        <v>9.2755616237573085E-2</v>
      </c>
      <c r="D61" s="10">
        <v>1</v>
      </c>
      <c r="I61" s="17">
        <f t="shared" si="5"/>
        <v>-1.0362659249113018</v>
      </c>
      <c r="J61" s="17">
        <f t="shared" si="6"/>
        <v>-1.3424249622304576</v>
      </c>
      <c r="K61" s="17">
        <f t="shared" si="6"/>
        <v>-1.0018914991904684</v>
      </c>
      <c r="L61" s="17">
        <f t="shared" si="6"/>
        <v>-1.0040567609448705</v>
      </c>
      <c r="M61" s="17">
        <f t="shared" si="6"/>
        <v>-1.005895554267263</v>
      </c>
      <c r="N61" s="17">
        <f t="shared" si="6"/>
        <v>-1.1185088982627431</v>
      </c>
      <c r="O61" s="17">
        <f t="shared" si="9"/>
        <v>-1.0018973172282217</v>
      </c>
      <c r="P61" s="17">
        <f t="shared" si="12"/>
        <v>-1.3099878716135607</v>
      </c>
      <c r="Q61" s="17">
        <f t="shared" si="12"/>
        <v>-1.2567991278587629</v>
      </c>
      <c r="R61" s="17">
        <f t="shared" si="12"/>
        <v>-1.0538041463558097</v>
      </c>
      <c r="S61" s="17">
        <f t="shared" si="12"/>
        <v>-1.0020952032150192</v>
      </c>
      <c r="T61" s="17">
        <f t="shared" si="12"/>
        <v>-1.0017692966523906</v>
      </c>
      <c r="U61" s="17">
        <f t="shared" si="12"/>
        <v>-1.1531475235885902</v>
      </c>
      <c r="V61" s="17">
        <f t="shared" si="12"/>
        <v>-1.1340525638098251</v>
      </c>
      <c r="W61" s="17">
        <f t="shared" si="12"/>
        <v>-1.0017285657854025</v>
      </c>
      <c r="X61" s="17">
        <f t="shared" si="12"/>
        <v>-1.0037263271306136</v>
      </c>
      <c r="Y61" s="17">
        <f t="shared" si="12"/>
        <v>-1.0198031693020182</v>
      </c>
      <c r="Z61" s="17">
        <f t="shared" si="12"/>
        <v>-1.3389906544204246</v>
      </c>
      <c r="AA61" s="17">
        <f t="shared" si="12"/>
        <v>-1.1340525638098251</v>
      </c>
      <c r="AB61" s="17">
        <f t="shared" si="12"/>
        <v>-1.1501506759195645</v>
      </c>
      <c r="AC61" s="17">
        <f t="shared" si="12"/>
        <v>-1.479767507028505</v>
      </c>
      <c r="AD61" s="17">
        <f t="shared" si="12"/>
        <v>-1.2591007844321629</v>
      </c>
      <c r="AE61" s="17">
        <f t="shared" si="12"/>
        <v>-1.1539448729727011</v>
      </c>
      <c r="AF61" s="17">
        <f t="shared" si="11"/>
        <v>-1.0899048015771851</v>
      </c>
      <c r="AG61" s="17">
        <f t="shared" si="11"/>
        <v>-1.0110170947175199</v>
      </c>
      <c r="AH61" s="17">
        <f t="shared" si="11"/>
        <v>-1.0362659249113018</v>
      </c>
      <c r="AI61" s="17">
        <f t="shared" si="11"/>
        <v>-1.0462048276565099</v>
      </c>
      <c r="AJ61" s="17">
        <f t="shared" si="11"/>
        <v>-1.0314098129415903</v>
      </c>
      <c r="AK61" s="17">
        <f t="shared" si="11"/>
        <v>-1.0024270369189874</v>
      </c>
      <c r="AL61" s="17">
        <f t="shared" si="10"/>
        <v>-1.0004318616091237</v>
      </c>
    </row>
    <row r="62" spans="1:38" x14ac:dyDescent="0.3">
      <c r="A62" s="10">
        <v>51</v>
      </c>
      <c r="B62" s="11">
        <v>1.5454776766667988</v>
      </c>
      <c r="C62" s="11">
        <v>0.89932619221646803</v>
      </c>
      <c r="D62" s="10">
        <v>0</v>
      </c>
      <c r="I62" s="17">
        <f t="shared" si="5"/>
        <v>-1.5600736775176332</v>
      </c>
      <c r="J62" s="17">
        <f t="shared" si="6"/>
        <v>-1.0097885174853669</v>
      </c>
      <c r="K62" s="17">
        <f t="shared" si="6"/>
        <v>-1.3116934221152039</v>
      </c>
      <c r="L62" s="17">
        <f t="shared" si="6"/>
        <v>-1.340897517078159</v>
      </c>
      <c r="M62" s="17">
        <f t="shared" si="6"/>
        <v>-1.1889532418174176</v>
      </c>
      <c r="N62" s="17">
        <f t="shared" si="6"/>
        <v>-1.0255434081397221</v>
      </c>
      <c r="O62" s="17">
        <f t="shared" si="9"/>
        <v>-1.2825640368159434</v>
      </c>
      <c r="P62" s="17">
        <f t="shared" si="12"/>
        <v>-2.7046080275335953</v>
      </c>
      <c r="Q62" s="17">
        <f t="shared" si="12"/>
        <v>-2.4937423625474677</v>
      </c>
      <c r="R62" s="17">
        <f t="shared" si="12"/>
        <v>-1.6496910085215732</v>
      </c>
      <c r="S62" s="17">
        <f t="shared" si="12"/>
        <v>-1.2097945078758912</v>
      </c>
      <c r="T62" s="17">
        <f t="shared" si="12"/>
        <v>-1.2109756428625287</v>
      </c>
      <c r="U62" s="17">
        <f t="shared" si="12"/>
        <v>-2.078523234018208</v>
      </c>
      <c r="V62" s="17">
        <f t="shared" si="12"/>
        <v>-1.0190156395282592</v>
      </c>
      <c r="W62" s="17">
        <f t="shared" si="12"/>
        <v>-1.3106271930135323</v>
      </c>
      <c r="X62" s="17">
        <f t="shared" si="12"/>
        <v>-1.2101880914792882</v>
      </c>
      <c r="Y62" s="17">
        <f t="shared" si="12"/>
        <v>-1.4399105044016864</v>
      </c>
      <c r="Z62" s="17">
        <f t="shared" si="12"/>
        <v>-1.0049144458204906</v>
      </c>
      <c r="AA62" s="17">
        <f t="shared" si="12"/>
        <v>-1.0190156395282592</v>
      </c>
      <c r="AB62" s="17">
        <f t="shared" si="12"/>
        <v>-2.0677337673334222</v>
      </c>
      <c r="AC62" s="17">
        <f t="shared" si="12"/>
        <v>-3.3862018283863575</v>
      </c>
      <c r="AD62" s="17">
        <f t="shared" si="12"/>
        <v>-2.5056338349413725</v>
      </c>
      <c r="AE62" s="17">
        <f t="shared" si="12"/>
        <v>-1.017822669878891</v>
      </c>
      <c r="AF62" s="17">
        <f t="shared" si="11"/>
        <v>-1.8062512345409192</v>
      </c>
      <c r="AG62" s="17">
        <f t="shared" si="11"/>
        <v>-1.4049056732602767</v>
      </c>
      <c r="AH62" s="17">
        <f t="shared" si="11"/>
        <v>-1.0883106191312513</v>
      </c>
      <c r="AI62" s="17">
        <f t="shared" si="11"/>
        <v>-1.0810023226994581</v>
      </c>
      <c r="AJ62" s="17">
        <f t="shared" si="11"/>
        <v>-1.515803877836142</v>
      </c>
      <c r="AK62" s="17">
        <f t="shared" si="11"/>
        <v>-1.2828248070253467</v>
      </c>
      <c r="AL62" s="17">
        <f t="shared" si="10"/>
        <v>-1.2831899743939459</v>
      </c>
    </row>
    <row r="63" spans="1:38" x14ac:dyDescent="0.3">
      <c r="A63" s="10">
        <v>52</v>
      </c>
      <c r="B63" s="11">
        <v>0.42842323349776923</v>
      </c>
      <c r="C63" s="11">
        <v>-0.51217231574659805</v>
      </c>
      <c r="D63" s="10">
        <v>1</v>
      </c>
      <c r="I63" s="17">
        <f t="shared" si="5"/>
        <v>-1.1020681446804843</v>
      </c>
      <c r="J63" s="17">
        <f t="shared" si="6"/>
        <v>-1.1897269742452892</v>
      </c>
      <c r="K63" s="17">
        <f t="shared" si="6"/>
        <v>-1.0280603137913211</v>
      </c>
      <c r="L63" s="17">
        <f t="shared" si="6"/>
        <v>-1.0356341028109184</v>
      </c>
      <c r="M63" s="17">
        <f t="shared" si="6"/>
        <v>-1.0079835912968793</v>
      </c>
      <c r="N63" s="17">
        <f t="shared" si="6"/>
        <v>-1.0445046732729149</v>
      </c>
      <c r="O63" s="17">
        <f t="shared" si="9"/>
        <v>-1.0247514455409541</v>
      </c>
      <c r="P63" s="17">
        <f t="shared" si="12"/>
        <v>-1.515803877836142</v>
      </c>
      <c r="Q63" s="17">
        <f t="shared" si="12"/>
        <v>-1.4392666378938888</v>
      </c>
      <c r="R63" s="17">
        <f t="shared" si="12"/>
        <v>-1.1329464563767844</v>
      </c>
      <c r="S63" s="17">
        <f t="shared" si="12"/>
        <v>-1.0084071889291546</v>
      </c>
      <c r="T63" s="17">
        <f t="shared" si="12"/>
        <v>-1.0070959912377266</v>
      </c>
      <c r="U63" s="17">
        <f t="shared" si="12"/>
        <v>-1.2836596280406429</v>
      </c>
      <c r="V63" s="17">
        <f t="shared" si="12"/>
        <v>-1.0538041463558097</v>
      </c>
      <c r="W63" s="17">
        <f t="shared" si="12"/>
        <v>-1.0283947736356809</v>
      </c>
      <c r="X63" s="17">
        <f t="shared" si="12"/>
        <v>-1.0110347079115303</v>
      </c>
      <c r="Y63" s="17">
        <f t="shared" si="12"/>
        <v>-1.0714856527861274</v>
      </c>
      <c r="Z63" s="17">
        <f t="shared" si="12"/>
        <v>-1.1887115536428972</v>
      </c>
      <c r="AA63" s="17">
        <f t="shared" si="12"/>
        <v>-1.0538041463558097</v>
      </c>
      <c r="AB63" s="17">
        <f t="shared" si="12"/>
        <v>-1.2828248070253467</v>
      </c>
      <c r="AC63" s="17">
        <f t="shared" si="12"/>
        <v>-1.7524863947114864</v>
      </c>
      <c r="AD63" s="17">
        <f t="shared" si="12"/>
        <v>-1.4387400521773246</v>
      </c>
      <c r="AE63" s="17">
        <f t="shared" si="12"/>
        <v>-1.0657069678092885</v>
      </c>
      <c r="AF63" s="17">
        <f t="shared" si="11"/>
        <v>-1.1924390051146141</v>
      </c>
      <c r="AG63" s="17">
        <f t="shared" si="11"/>
        <v>-1.0536756119372366</v>
      </c>
      <c r="AH63" s="17">
        <f t="shared" si="11"/>
        <v>-1.005895554267263</v>
      </c>
      <c r="AI63" s="17">
        <f t="shared" si="11"/>
        <v>-1.0075874904591895</v>
      </c>
      <c r="AJ63" s="17">
        <f t="shared" si="11"/>
        <v>-1.0947013737734395</v>
      </c>
      <c r="AK63" s="17">
        <f t="shared" si="11"/>
        <v>-1.0255434081397221</v>
      </c>
      <c r="AL63" s="17">
        <f t="shared" si="10"/>
        <v>-1.021755870117562</v>
      </c>
    </row>
    <row r="64" spans="1:38" x14ac:dyDescent="0.3">
      <c r="A64" s="10">
        <v>53</v>
      </c>
      <c r="B64" s="11">
        <v>1.6768958464513906</v>
      </c>
      <c r="C64" s="11">
        <v>-0.51217231574659805</v>
      </c>
      <c r="D64" s="10">
        <v>0</v>
      </c>
      <c r="I64" s="17">
        <f t="shared" si="5"/>
        <v>-1.6473450170189532</v>
      </c>
      <c r="J64" s="17">
        <f t="shared" si="6"/>
        <v>-1.0014493115189476</v>
      </c>
      <c r="K64" s="17">
        <f t="shared" si="6"/>
        <v>-1.3699850282574608</v>
      </c>
      <c r="L64" s="17">
        <f t="shared" si="6"/>
        <v>-1.402907785925966</v>
      </c>
      <c r="M64" s="17">
        <f t="shared" si="6"/>
        <v>-1.2374364657282331</v>
      </c>
      <c r="N64" s="17">
        <f t="shared" si="6"/>
        <v>-1.0359710266432978</v>
      </c>
      <c r="O64" s="17">
        <f t="shared" si="9"/>
        <v>-1.3433531884070344</v>
      </c>
      <c r="P64" s="17">
        <f t="shared" si="12"/>
        <v>-2.9459679924796385</v>
      </c>
      <c r="Q64" s="17">
        <f t="shared" si="12"/>
        <v>-2.7069183564810482</v>
      </c>
      <c r="R64" s="17">
        <f t="shared" si="12"/>
        <v>-1.7499942200137926</v>
      </c>
      <c r="S64" s="17">
        <f t="shared" si="12"/>
        <v>-1.2584354287966821</v>
      </c>
      <c r="T64" s="17">
        <f t="shared" si="12"/>
        <v>-1.2567991278587629</v>
      </c>
      <c r="U64" s="17">
        <f t="shared" si="12"/>
        <v>-2.224108665161133</v>
      </c>
      <c r="V64" s="17">
        <f t="shared" si="12"/>
        <v>-1.0281857234840142</v>
      </c>
      <c r="W64" s="17">
        <f t="shared" si="12"/>
        <v>-1.370430726795941</v>
      </c>
      <c r="X64" s="17">
        <f t="shared" si="12"/>
        <v>-1.2617144246364171</v>
      </c>
      <c r="Y64" s="17">
        <f t="shared" si="12"/>
        <v>-1.5247049493672284</v>
      </c>
      <c r="Z64" s="17">
        <f t="shared" si="12"/>
        <v>-1.0005945841023378</v>
      </c>
      <c r="AA64" s="17">
        <f t="shared" si="12"/>
        <v>-1.0281857234840142</v>
      </c>
      <c r="AB64" s="17">
        <f t="shared" si="12"/>
        <v>-2.2226622282604005</v>
      </c>
      <c r="AC64" s="17">
        <f t="shared" si="12"/>
        <v>-3.6971531775190822</v>
      </c>
      <c r="AD64" s="17">
        <f t="shared" si="12"/>
        <v>-2.7059279739453186</v>
      </c>
      <c r="AE64" s="17">
        <f t="shared" si="12"/>
        <v>-1.022878183344716</v>
      </c>
      <c r="AF64" s="17">
        <f t="shared" si="11"/>
        <v>-1.9348177807491846</v>
      </c>
      <c r="AG64" s="17">
        <f t="shared" si="11"/>
        <v>-1.4749619680999468</v>
      </c>
      <c r="AH64" s="17">
        <f t="shared" si="11"/>
        <v>-1.119100272426061</v>
      </c>
      <c r="AI64" s="17">
        <f t="shared" si="11"/>
        <v>-1.1027404970180981</v>
      </c>
      <c r="AJ64" s="17">
        <f t="shared" si="11"/>
        <v>-1.6097047462191503</v>
      </c>
      <c r="AK64" s="17">
        <f t="shared" si="11"/>
        <v>-1.3443913772154361</v>
      </c>
      <c r="AL64" s="17">
        <f t="shared" si="10"/>
        <v>-1.3394262695296442</v>
      </c>
    </row>
    <row r="65" spans="1:38" x14ac:dyDescent="0.3">
      <c r="A65" s="10">
        <v>54</v>
      </c>
      <c r="B65" s="11">
        <v>1.8740231011282782</v>
      </c>
      <c r="C65" s="11">
        <v>9.2755616237573085E-2</v>
      </c>
      <c r="D65" s="10">
        <v>0</v>
      </c>
      <c r="I65" s="17">
        <f t="shared" si="5"/>
        <v>-1.8071327503877381</v>
      </c>
      <c r="J65" s="17">
        <f t="shared" si="6"/>
        <v>-1.0043386828598198</v>
      </c>
      <c r="K65" s="17">
        <f t="shared" si="6"/>
        <v>-1.4751418938539826</v>
      </c>
      <c r="L65" s="17">
        <f t="shared" si="6"/>
        <v>-1.5145101537128263</v>
      </c>
      <c r="M65" s="17">
        <f t="shared" si="6"/>
        <v>-1.312386936133052</v>
      </c>
      <c r="N65" s="17">
        <f t="shared" si="6"/>
        <v>-1.0657069678092885</v>
      </c>
      <c r="O65" s="17">
        <f t="shared" si="9"/>
        <v>-1.4399105044016864</v>
      </c>
      <c r="P65" s="17">
        <f t="shared" si="12"/>
        <v>-3.3635603096457714</v>
      </c>
      <c r="Q65" s="17">
        <f t="shared" si="12"/>
        <v>-3.0746534789212783</v>
      </c>
      <c r="R65" s="17">
        <f t="shared" si="12"/>
        <v>-1.9287697234871999</v>
      </c>
      <c r="S65" s="17">
        <f t="shared" si="12"/>
        <v>-1.3394262695296442</v>
      </c>
      <c r="T65" s="17">
        <f t="shared" si="12"/>
        <v>-1.3389906544204246</v>
      </c>
      <c r="U65" s="17">
        <f t="shared" si="12"/>
        <v>-2.4998334867761165</v>
      </c>
      <c r="V65" s="17">
        <f t="shared" si="12"/>
        <v>-1.0547043264186824</v>
      </c>
      <c r="W65" s="17">
        <f t="shared" si="12"/>
        <v>-1.4749019977255944</v>
      </c>
      <c r="X65" s="17">
        <f t="shared" si="12"/>
        <v>-1.3416064717842762</v>
      </c>
      <c r="Y65" s="17">
        <f t="shared" si="12"/>
        <v>-1.6539894650255853</v>
      </c>
      <c r="Z65" s="17">
        <f t="shared" si="12"/>
        <v>-1.0017692966523906</v>
      </c>
      <c r="AA65" s="17">
        <f t="shared" si="12"/>
        <v>-1.0547043264186824</v>
      </c>
      <c r="AB65" s="17">
        <f t="shared" si="12"/>
        <v>-2.4933368157045059</v>
      </c>
      <c r="AC65" s="17">
        <f t="shared" si="12"/>
        <v>-4.2877507001537039</v>
      </c>
      <c r="AD65" s="17">
        <f t="shared" si="12"/>
        <v>-3.0802842883591737</v>
      </c>
      <c r="AE65" s="17">
        <f t="shared" ref="AE65:AL81" si="13">-EXP((1/$D$3)*($B$3*($B65-AE$3)^2+$C$3*($C65-AE$4)^2))</f>
        <v>-1.0475669434495616</v>
      </c>
      <c r="AF65" s="17">
        <f t="shared" si="13"/>
        <v>-2.1449219829338988</v>
      </c>
      <c r="AG65" s="17">
        <f t="shared" si="13"/>
        <v>-1.6005677481768414</v>
      </c>
      <c r="AH65" s="17">
        <f t="shared" si="13"/>
        <v>-1.1694329142367066</v>
      </c>
      <c r="AI65" s="17">
        <f t="shared" si="13"/>
        <v>-1.1524444375631882</v>
      </c>
      <c r="AJ65" s="17">
        <f t="shared" si="13"/>
        <v>-1.7556958350594072</v>
      </c>
      <c r="AK65" s="17">
        <f t="shared" si="13"/>
        <v>-1.4406718089126438</v>
      </c>
      <c r="AL65" s="17">
        <f t="shared" si="13"/>
        <v>-1.4378043754567449</v>
      </c>
    </row>
    <row r="66" spans="1:38" x14ac:dyDescent="0.3">
      <c r="A66" s="10">
        <v>55</v>
      </c>
      <c r="B66" s="11">
        <v>0.62555048817465686</v>
      </c>
      <c r="C66" s="11">
        <v>1.705896768195363</v>
      </c>
      <c r="D66" s="10">
        <v>0</v>
      </c>
      <c r="I66" s="17">
        <f t="shared" si="5"/>
        <v>-1.1569045664377113</v>
      </c>
      <c r="J66" s="17">
        <f t="shared" si="6"/>
        <v>-1.1447542216739095</v>
      </c>
      <c r="K66" s="17">
        <f t="shared" si="6"/>
        <v>-1.0579255369663252</v>
      </c>
      <c r="L66" s="17">
        <f t="shared" si="6"/>
        <v>-1.068483787846185</v>
      </c>
      <c r="M66" s="17">
        <f t="shared" si="6"/>
        <v>-1.0157063904054724</v>
      </c>
      <c r="N66" s="17">
        <f t="shared" si="6"/>
        <v>-1.029554272006219</v>
      </c>
      <c r="O66" s="17">
        <f t="shared" si="9"/>
        <v>-1.0442923483312077</v>
      </c>
      <c r="P66" s="17">
        <f t="shared" ref="P66:AE81" si="14">-EXP((1/$D$3)*($B$3*($B66-P$3)^2+$C$3*($C66-P$4)^2))</f>
        <v>-1.6496910085215732</v>
      </c>
      <c r="Q66" s="17">
        <f t="shared" si="14"/>
        <v>-1.5582985861397183</v>
      </c>
      <c r="R66" s="17">
        <f t="shared" si="14"/>
        <v>-1.1933605623346328</v>
      </c>
      <c r="S66" s="17">
        <f t="shared" si="14"/>
        <v>-1.0224207958877878</v>
      </c>
      <c r="T66" s="17">
        <f t="shared" si="14"/>
        <v>-1.0247514455409541</v>
      </c>
      <c r="U66" s="17">
        <f t="shared" si="14"/>
        <v>-1.384263250836463</v>
      </c>
      <c r="V66" s="17">
        <f t="shared" si="14"/>
        <v>-1.0351068678025228</v>
      </c>
      <c r="W66" s="17">
        <f t="shared" si="14"/>
        <v>-1.0563781299655521</v>
      </c>
      <c r="X66" s="17">
        <f t="shared" si="14"/>
        <v>-1.0214235694115936</v>
      </c>
      <c r="Y66" s="17">
        <f t="shared" si="14"/>
        <v>-1.1022025823447896</v>
      </c>
      <c r="Z66" s="17">
        <f t="shared" si="14"/>
        <v>-1.1366376826035218</v>
      </c>
      <c r="AA66" s="17">
        <f t="shared" si="14"/>
        <v>-1.0351068678025228</v>
      </c>
      <c r="AB66" s="17">
        <f t="shared" si="14"/>
        <v>-1.3734988319323711</v>
      </c>
      <c r="AC66" s="17">
        <f t="shared" si="14"/>
        <v>-1.9512503673559149</v>
      </c>
      <c r="AD66" s="17">
        <f t="shared" si="14"/>
        <v>-1.5703197640954352</v>
      </c>
      <c r="AE66" s="17">
        <f t="shared" si="14"/>
        <v>-1.0478326714784596</v>
      </c>
      <c r="AF66" s="17">
        <f t="shared" si="13"/>
        <v>-1.2567991278587629</v>
      </c>
      <c r="AG66" s="17">
        <f t="shared" si="13"/>
        <v>-1.0927446718067571</v>
      </c>
      <c r="AH66" s="17">
        <f t="shared" si="13"/>
        <v>-1.0006507677515466</v>
      </c>
      <c r="AI66" s="17">
        <f t="shared" si="13"/>
        <v>-1.0096262505988101</v>
      </c>
      <c r="AJ66" s="17">
        <f t="shared" si="13"/>
        <v>-1.1329464563767844</v>
      </c>
      <c r="AK66" s="17">
        <f t="shared" si="13"/>
        <v>-1.0441649740840315</v>
      </c>
      <c r="AL66" s="17">
        <f t="shared" si="13"/>
        <v>-1.0468430987696828</v>
      </c>
    </row>
    <row r="67" spans="1:38" x14ac:dyDescent="0.3">
      <c r="A67" s="10">
        <v>56</v>
      </c>
      <c r="B67" s="11">
        <v>0.29700506371317753</v>
      </c>
      <c r="C67" s="11">
        <v>1.1009688362111918</v>
      </c>
      <c r="D67" s="10">
        <v>1</v>
      </c>
      <c r="I67" s="17">
        <f t="shared" si="5"/>
        <v>-1.0792456200069931</v>
      </c>
      <c r="J67" s="17">
        <f t="shared" si="6"/>
        <v>-1.2409129968503045</v>
      </c>
      <c r="K67" s="17">
        <f t="shared" si="6"/>
        <v>-1.0176906480280528</v>
      </c>
      <c r="L67" s="17">
        <f t="shared" si="6"/>
        <v>-1.0234189959665838</v>
      </c>
      <c r="M67" s="17">
        <f t="shared" si="6"/>
        <v>-1.0005945841023378</v>
      </c>
      <c r="N67" s="17">
        <f t="shared" si="6"/>
        <v>-1.0693965075452372</v>
      </c>
      <c r="O67" s="17">
        <f t="shared" si="9"/>
        <v>-1.0108937791138697</v>
      </c>
      <c r="P67" s="17">
        <f t="shared" si="14"/>
        <v>-1.4383306187111695</v>
      </c>
      <c r="Q67" s="17">
        <f t="shared" si="14"/>
        <v>-1.370430726795941</v>
      </c>
      <c r="R67" s="17">
        <f t="shared" si="14"/>
        <v>-1.1042211163830766</v>
      </c>
      <c r="S67" s="17">
        <f t="shared" si="14"/>
        <v>-1.0018914991904684</v>
      </c>
      <c r="T67" s="17">
        <f t="shared" si="14"/>
        <v>-1.0031959208466259</v>
      </c>
      <c r="U67" s="17">
        <f t="shared" si="14"/>
        <v>-1.2409129968503045</v>
      </c>
      <c r="V67" s="17">
        <f t="shared" si="14"/>
        <v>-1.0800796975480875</v>
      </c>
      <c r="W67" s="17">
        <f t="shared" si="14"/>
        <v>-1.0166980351402177</v>
      </c>
      <c r="X67" s="17">
        <f t="shared" si="14"/>
        <v>-1.0018914991904684</v>
      </c>
      <c r="Y67" s="17">
        <f t="shared" si="14"/>
        <v>-1.0451844032306206</v>
      </c>
      <c r="Z67" s="17">
        <f t="shared" si="14"/>
        <v>-1.2342205644562567</v>
      </c>
      <c r="AA67" s="17">
        <f t="shared" si="14"/>
        <v>-1.0800796975480875</v>
      </c>
      <c r="AB67" s="17">
        <f t="shared" si="14"/>
        <v>-1.2336686737087004</v>
      </c>
      <c r="AC67" s="17">
        <f t="shared" si="14"/>
        <v>-1.6604581591132117</v>
      </c>
      <c r="AD67" s="17">
        <f t="shared" si="14"/>
        <v>-1.3779737962012351</v>
      </c>
      <c r="AE67" s="17">
        <f t="shared" si="14"/>
        <v>-1.0970183574300767</v>
      </c>
      <c r="AF67" s="17">
        <f t="shared" si="13"/>
        <v>-1.1501974417160059</v>
      </c>
      <c r="AG67" s="17">
        <f t="shared" si="13"/>
        <v>-1.0376572906948565</v>
      </c>
      <c r="AH67" s="17">
        <f t="shared" si="13"/>
        <v>-1.0108937791138697</v>
      </c>
      <c r="AI67" s="17">
        <f t="shared" si="13"/>
        <v>-1.0216292599876886</v>
      </c>
      <c r="AJ67" s="17">
        <f t="shared" si="13"/>
        <v>-1.0648406923795466</v>
      </c>
      <c r="AK67" s="17">
        <f t="shared" si="13"/>
        <v>-1.0110170947175199</v>
      </c>
      <c r="AL67" s="17">
        <f t="shared" si="13"/>
        <v>-1.0118807252460535</v>
      </c>
    </row>
    <row r="68" spans="1:38" x14ac:dyDescent="0.3">
      <c r="A68" s="10">
        <v>57</v>
      </c>
      <c r="B68" s="11">
        <v>-1.80568565284029</v>
      </c>
      <c r="C68" s="11">
        <v>-0.10888702775715065</v>
      </c>
      <c r="D68" s="10">
        <v>0</v>
      </c>
      <c r="I68" s="17">
        <f t="shared" si="5"/>
        <v>-1.1691001196010202</v>
      </c>
      <c r="J68" s="17">
        <f t="shared" si="6"/>
        <v>-3.5290507838248475</v>
      </c>
      <c r="K68" s="17">
        <f t="shared" si="6"/>
        <v>-1.3389906544204246</v>
      </c>
      <c r="L68" s="17">
        <f t="shared" si="6"/>
        <v>-1.3098280899975954</v>
      </c>
      <c r="M68" s="17">
        <f t="shared" si="6"/>
        <v>-1.5182094410290952</v>
      </c>
      <c r="N68" s="17">
        <f t="shared" si="6"/>
        <v>-2.3092437380699598</v>
      </c>
      <c r="O68" s="17">
        <f t="shared" si="9"/>
        <v>-1.372661395425</v>
      </c>
      <c r="P68" s="17">
        <f t="shared" si="14"/>
        <v>-1.0042609052092415</v>
      </c>
      <c r="Q68" s="17">
        <f t="shared" si="14"/>
        <v>-1.0112226541530975</v>
      </c>
      <c r="R68" s="17">
        <f t="shared" si="14"/>
        <v>-1.1329464563767844</v>
      </c>
      <c r="S68" s="17">
        <f t="shared" si="14"/>
        <v>-1.4758618163824058</v>
      </c>
      <c r="T68" s="17">
        <f t="shared" si="14"/>
        <v>-1.4749019977255944</v>
      </c>
      <c r="U68" s="17">
        <f t="shared" si="14"/>
        <v>-1.0462048276565099</v>
      </c>
      <c r="V68" s="17">
        <f t="shared" si="14"/>
        <v>-2.3988309947396891</v>
      </c>
      <c r="W68" s="17">
        <f t="shared" si="14"/>
        <v>-1.3389906544204246</v>
      </c>
      <c r="X68" s="17">
        <f t="shared" si="14"/>
        <v>-1.4787450216932072</v>
      </c>
      <c r="Y68" s="17">
        <f t="shared" si="14"/>
        <v>-1.2384935081012132</v>
      </c>
      <c r="Z68" s="17">
        <f t="shared" si="14"/>
        <v>-3.5220267564075658</v>
      </c>
      <c r="AA68" s="17">
        <f t="shared" si="14"/>
        <v>-2.3988309947396891</v>
      </c>
      <c r="AB68" s="17">
        <f t="shared" si="14"/>
        <v>-1.0441649740840315</v>
      </c>
      <c r="AC68" s="17">
        <f t="shared" si="14"/>
        <v>-1.0043386828598198</v>
      </c>
      <c r="AD68" s="17">
        <f t="shared" si="14"/>
        <v>-1.0123333975249202</v>
      </c>
      <c r="AE68" s="17">
        <f t="shared" si="14"/>
        <v>-2.4998334867761165</v>
      </c>
      <c r="AF68" s="17">
        <f t="shared" si="13"/>
        <v>-1.0904810522812518</v>
      </c>
      <c r="AG68" s="17">
        <f t="shared" si="13"/>
        <v>-1.256645833771127</v>
      </c>
      <c r="AH68" s="17">
        <f t="shared" si="13"/>
        <v>-1.8077941695877175</v>
      </c>
      <c r="AI68" s="17">
        <f t="shared" si="13"/>
        <v>-1.8681288170944128</v>
      </c>
      <c r="AJ68" s="17">
        <f t="shared" si="13"/>
        <v>-1.1933605623346326</v>
      </c>
      <c r="AK68" s="17">
        <f t="shared" si="13"/>
        <v>-1.3734988319323711</v>
      </c>
      <c r="AL68" s="17">
        <f t="shared" si="13"/>
        <v>-1.3699850282574608</v>
      </c>
    </row>
    <row r="69" spans="1:38" x14ac:dyDescent="0.3">
      <c r="A69" s="10">
        <v>58</v>
      </c>
      <c r="B69" s="11">
        <v>-0.5572130398866687</v>
      </c>
      <c r="C69" s="11">
        <v>1.3026114802059154</v>
      </c>
      <c r="D69" s="10">
        <v>1</v>
      </c>
      <c r="I69" s="17">
        <f t="shared" si="5"/>
        <v>-1.0040742528810802</v>
      </c>
      <c r="J69" s="17">
        <f t="shared" si="6"/>
        <v>-1.7106708135775501</v>
      </c>
      <c r="K69" s="17">
        <f t="shared" si="6"/>
        <v>-1.0240433658457222</v>
      </c>
      <c r="L69" s="17">
        <f t="shared" si="6"/>
        <v>-1.0183115231431463</v>
      </c>
      <c r="M69" s="17">
        <f t="shared" si="6"/>
        <v>-1.0641914479465693</v>
      </c>
      <c r="N69" s="17">
        <f t="shared" si="6"/>
        <v>-1.3174660659180601</v>
      </c>
      <c r="O69" s="17">
        <f t="shared" si="9"/>
        <v>-1.0280185139597267</v>
      </c>
      <c r="P69" s="17">
        <f t="shared" si="14"/>
        <v>-1.1175997020148249</v>
      </c>
      <c r="Q69" s="17">
        <f t="shared" si="14"/>
        <v>-1.0890188565858476</v>
      </c>
      <c r="R69" s="17">
        <f t="shared" si="14"/>
        <v>-1.0043386828598198</v>
      </c>
      <c r="S69" s="17">
        <f t="shared" si="14"/>
        <v>-1.0540184052310215</v>
      </c>
      <c r="T69" s="17">
        <f t="shared" si="14"/>
        <v>-1.0557340452447979</v>
      </c>
      <c r="U69" s="17">
        <f t="shared" si="14"/>
        <v>-1.0438779236301874</v>
      </c>
      <c r="V69" s="17">
        <f t="shared" si="14"/>
        <v>-1.3455397825606348</v>
      </c>
      <c r="W69" s="17">
        <f t="shared" si="14"/>
        <v>-1.022878183344716</v>
      </c>
      <c r="X69" s="17">
        <f t="shared" si="14"/>
        <v>-1.0536756119372366</v>
      </c>
      <c r="Y69" s="17">
        <f t="shared" si="14"/>
        <v>-1.004546776912169</v>
      </c>
      <c r="Z69" s="17">
        <f t="shared" si="14"/>
        <v>-1.7004766568054219</v>
      </c>
      <c r="AA69" s="17">
        <f t="shared" si="14"/>
        <v>-1.3455397825606348</v>
      </c>
      <c r="AB69" s="17">
        <f t="shared" si="14"/>
        <v>-1.0371089540290408</v>
      </c>
      <c r="AC69" s="17">
        <f t="shared" si="14"/>
        <v>-1.2208633865006617</v>
      </c>
      <c r="AD69" s="17">
        <f t="shared" si="14"/>
        <v>-1.0958146967860019</v>
      </c>
      <c r="AE69" s="17">
        <f t="shared" si="14"/>
        <v>-1.3825195520107212</v>
      </c>
      <c r="AF69" s="17">
        <f t="shared" si="13"/>
        <v>-1.0108526772551947</v>
      </c>
      <c r="AG69" s="17">
        <f t="shared" si="13"/>
        <v>-1.0095558872097132</v>
      </c>
      <c r="AH69" s="17">
        <f t="shared" si="13"/>
        <v>-1.1503377505147865</v>
      </c>
      <c r="AI69" s="17">
        <f t="shared" si="13"/>
        <v>-1.1767305649264923</v>
      </c>
      <c r="AJ69" s="17">
        <f t="shared" si="13"/>
        <v>-1.0007980244388313</v>
      </c>
      <c r="AK69" s="17">
        <f t="shared" si="13"/>
        <v>-1.0280603137913211</v>
      </c>
      <c r="AL69" s="17">
        <f t="shared" si="13"/>
        <v>-1.0295243791421849</v>
      </c>
    </row>
    <row r="70" spans="1:38" x14ac:dyDescent="0.3">
      <c r="A70" s="10">
        <v>59</v>
      </c>
      <c r="B70" s="11">
        <v>-1.0828857190250356</v>
      </c>
      <c r="C70" s="11">
        <v>-1.3187428917254931</v>
      </c>
      <c r="D70" s="10">
        <v>0</v>
      </c>
      <c r="I70" s="17">
        <f t="shared" si="5"/>
        <v>-1.0283947736356809</v>
      </c>
      <c r="J70" s="17">
        <f t="shared" si="6"/>
        <v>-2.2219393626041506</v>
      </c>
      <c r="K70" s="17">
        <f t="shared" si="6"/>
        <v>-1.1031441052959992</v>
      </c>
      <c r="L70" s="17">
        <f t="shared" si="6"/>
        <v>-1.089417442677949</v>
      </c>
      <c r="M70" s="17">
        <f t="shared" si="6"/>
        <v>-1.1980277531343404</v>
      </c>
      <c r="N70" s="17">
        <f t="shared" si="6"/>
        <v>-1.6003725240020172</v>
      </c>
      <c r="O70" s="17">
        <f t="shared" si="9"/>
        <v>-1.1245738962050371</v>
      </c>
      <c r="P70" s="17">
        <f t="shared" si="14"/>
        <v>-1.0314098129415903</v>
      </c>
      <c r="Q70" s="17">
        <f t="shared" si="14"/>
        <v>-1.0190156395282592</v>
      </c>
      <c r="R70" s="17">
        <f t="shared" si="14"/>
        <v>-1.0166980351402177</v>
      </c>
      <c r="S70" s="17">
        <f t="shared" si="14"/>
        <v>-1.1734338467507273</v>
      </c>
      <c r="T70" s="17">
        <f t="shared" si="14"/>
        <v>-1.1703842781426737</v>
      </c>
      <c r="U70" s="17">
        <f t="shared" si="14"/>
        <v>-1.0004725397513645</v>
      </c>
      <c r="V70" s="17">
        <f t="shared" si="14"/>
        <v>-1.6475459712135392</v>
      </c>
      <c r="W70" s="17">
        <f t="shared" si="14"/>
        <v>-1.1042211163830766</v>
      </c>
      <c r="X70" s="17">
        <f t="shared" si="14"/>
        <v>-1.1780231048731058</v>
      </c>
      <c r="Y70" s="17">
        <f t="shared" si="14"/>
        <v>-1.0660866886588733</v>
      </c>
      <c r="Z70" s="17">
        <f t="shared" si="14"/>
        <v>-2.2251036365177228</v>
      </c>
      <c r="AA70" s="17">
        <f t="shared" si="14"/>
        <v>-1.6475459712135392</v>
      </c>
      <c r="AB70" s="17">
        <f t="shared" si="14"/>
        <v>-1.0024270369189874</v>
      </c>
      <c r="AC70" s="17">
        <f t="shared" si="14"/>
        <v>-1.0758720003439459</v>
      </c>
      <c r="AD70" s="17">
        <f t="shared" si="14"/>
        <v>-1.015665092871175</v>
      </c>
      <c r="AE70" s="17">
        <f t="shared" si="14"/>
        <v>-1.6973681580073574</v>
      </c>
      <c r="AF70" s="17">
        <f t="shared" si="13"/>
        <v>-1.0108154832143514</v>
      </c>
      <c r="AG70" s="17">
        <f t="shared" si="13"/>
        <v>-1.0652304291483081</v>
      </c>
      <c r="AH70" s="17">
        <f t="shared" si="13"/>
        <v>-1.3455397825606348</v>
      </c>
      <c r="AI70" s="17">
        <f t="shared" si="13"/>
        <v>-1.3699293261330816</v>
      </c>
      <c r="AJ70" s="17">
        <f t="shared" si="13"/>
        <v>-1.0464276618099886</v>
      </c>
      <c r="AK70" s="17">
        <f t="shared" si="13"/>
        <v>-1.1258091464204121</v>
      </c>
      <c r="AL70" s="17">
        <f t="shared" si="13"/>
        <v>-1.1191002724260612</v>
      </c>
    </row>
    <row r="71" spans="1:38" x14ac:dyDescent="0.3">
      <c r="A71" s="10">
        <v>60</v>
      </c>
      <c r="B71" s="11">
        <v>-0.16295853053289353</v>
      </c>
      <c r="C71" s="11">
        <v>-0.31052967175187435</v>
      </c>
      <c r="D71" s="10">
        <v>1</v>
      </c>
      <c r="I71" s="17">
        <f t="shared" si="5"/>
        <v>-1.015830293083728</v>
      </c>
      <c r="J71" s="17">
        <f t="shared" si="6"/>
        <v>-1.4399105044016864</v>
      </c>
      <c r="K71" s="17">
        <f t="shared" si="6"/>
        <v>-1.0004318616091237</v>
      </c>
      <c r="L71" s="17">
        <f t="shared" si="6"/>
        <v>-1</v>
      </c>
      <c r="M71" s="17">
        <f t="shared" si="6"/>
        <v>-1.0190156395282592</v>
      </c>
      <c r="N71" s="17">
        <f t="shared" si="6"/>
        <v>-1.1694329142367068</v>
      </c>
      <c r="O71" s="17">
        <f t="shared" si="9"/>
        <v>-1.0043386828598198</v>
      </c>
      <c r="P71" s="17">
        <f t="shared" si="14"/>
        <v>-1.2332173102952482</v>
      </c>
      <c r="Q71" s="17">
        <f t="shared" si="14"/>
        <v>-1.1892916878190261</v>
      </c>
      <c r="R71" s="17">
        <f t="shared" si="14"/>
        <v>-1.0280185139597267</v>
      </c>
      <c r="S71" s="17">
        <f t="shared" si="14"/>
        <v>-1.0118807252460535</v>
      </c>
      <c r="T71" s="17">
        <f t="shared" si="14"/>
        <v>-1.0108937791138697</v>
      </c>
      <c r="U71" s="17">
        <f t="shared" si="14"/>
        <v>-1.1036376049186361</v>
      </c>
      <c r="V71" s="17">
        <f t="shared" si="14"/>
        <v>-1.1889532418174178</v>
      </c>
      <c r="W71" s="17">
        <f t="shared" si="14"/>
        <v>-1.0005945841023378</v>
      </c>
      <c r="X71" s="17">
        <f t="shared" si="14"/>
        <v>-1.0141873483808976</v>
      </c>
      <c r="Y71" s="17">
        <f t="shared" si="14"/>
        <v>-1.0097885174853669</v>
      </c>
      <c r="Z71" s="17">
        <f t="shared" si="14"/>
        <v>-1.4378628374201665</v>
      </c>
      <c r="AA71" s="17">
        <f t="shared" si="14"/>
        <v>-1.1889532418174178</v>
      </c>
      <c r="AB71" s="17">
        <f t="shared" si="14"/>
        <v>-1.1022025823447896</v>
      </c>
      <c r="AC71" s="17">
        <f t="shared" si="14"/>
        <v>-1.372661395425</v>
      </c>
      <c r="AD71" s="17">
        <f t="shared" si="14"/>
        <v>-1.1897269742452892</v>
      </c>
      <c r="AE71" s="17">
        <f t="shared" si="14"/>
        <v>-1.2121579310035635</v>
      </c>
      <c r="AF71" s="17">
        <f t="shared" si="13"/>
        <v>-1.0563781299655521</v>
      </c>
      <c r="AG71" s="17">
        <f t="shared" si="13"/>
        <v>-1.0017285657854025</v>
      </c>
      <c r="AH71" s="17">
        <f t="shared" si="13"/>
        <v>-1.0657069678092885</v>
      </c>
      <c r="AI71" s="17">
        <f t="shared" si="13"/>
        <v>-1.0767910311982671</v>
      </c>
      <c r="AJ71" s="17">
        <f t="shared" si="13"/>
        <v>-1.0158381548447246</v>
      </c>
      <c r="AK71" s="17">
        <f t="shared" si="13"/>
        <v>-1.0050331376575243</v>
      </c>
      <c r="AL71" s="17">
        <f t="shared" si="13"/>
        <v>-1.0018914991904684</v>
      </c>
    </row>
    <row r="72" spans="1:38" x14ac:dyDescent="0.3">
      <c r="A72" s="10">
        <v>61</v>
      </c>
      <c r="B72" s="11">
        <v>0.42842323349776923</v>
      </c>
      <c r="C72" s="11">
        <v>0.49604090422702057</v>
      </c>
      <c r="D72" s="10">
        <v>1</v>
      </c>
      <c r="I72" s="17">
        <f t="shared" si="5"/>
        <v>-1.1036376049186361</v>
      </c>
      <c r="J72" s="17">
        <f t="shared" si="6"/>
        <v>-1.1933605623346326</v>
      </c>
      <c r="K72" s="17">
        <f t="shared" si="6"/>
        <v>-1.0286875152566044</v>
      </c>
      <c r="L72" s="17">
        <f t="shared" si="6"/>
        <v>-1.0362659249113018</v>
      </c>
      <c r="M72" s="17">
        <f t="shared" si="6"/>
        <v>-1.0049144458204906</v>
      </c>
      <c r="N72" s="17">
        <f t="shared" ref="N72:N81" si="15">-EXP((1/$D$3)*($B$3*($B72-N$3)^2+$C$3*($C72-N$4)^2))</f>
        <v>-1.0468430987696828</v>
      </c>
      <c r="O72" s="17">
        <f t="shared" si="9"/>
        <v>-1.0220467219161848</v>
      </c>
      <c r="P72" s="17">
        <f t="shared" si="14"/>
        <v>-1.5142638552897427</v>
      </c>
      <c r="Q72" s="17">
        <f t="shared" si="14"/>
        <v>-1.4378043754567449</v>
      </c>
      <c r="R72" s="17">
        <f t="shared" si="14"/>
        <v>-1.1336376470277554</v>
      </c>
      <c r="S72" s="17">
        <f t="shared" si="14"/>
        <v>-1.0069731538982374</v>
      </c>
      <c r="T72" s="17">
        <f t="shared" si="14"/>
        <v>-1.0073007534367171</v>
      </c>
      <c r="U72" s="17">
        <f t="shared" si="14"/>
        <v>-1.2875800992379764</v>
      </c>
      <c r="V72" s="17">
        <f t="shared" si="14"/>
        <v>-1.0557340452447979</v>
      </c>
      <c r="W72" s="17">
        <f t="shared" si="14"/>
        <v>-1.0281857234840142</v>
      </c>
      <c r="X72" s="17">
        <f t="shared" si="14"/>
        <v>-1.0079562722831623</v>
      </c>
      <c r="Y72" s="17">
        <f t="shared" si="14"/>
        <v>-1.0669209374982609</v>
      </c>
      <c r="Z72" s="17">
        <f t="shared" si="14"/>
        <v>-1.1889532418174176</v>
      </c>
      <c r="AA72" s="17">
        <f t="shared" si="14"/>
        <v>-1.0557340452447979</v>
      </c>
      <c r="AB72" s="17">
        <f t="shared" si="14"/>
        <v>-1.2825640368159434</v>
      </c>
      <c r="AC72" s="17">
        <f t="shared" si="14"/>
        <v>-1.7585536049158912</v>
      </c>
      <c r="AD72" s="17">
        <f t="shared" si="14"/>
        <v>-1.4425475045428389</v>
      </c>
      <c r="AE72" s="17">
        <f t="shared" si="14"/>
        <v>-1.0693965075452372</v>
      </c>
      <c r="AF72" s="17">
        <f t="shared" si="13"/>
        <v>-1.1892916878190261</v>
      </c>
      <c r="AG72" s="17">
        <f t="shared" si="13"/>
        <v>-1.0543184408441351</v>
      </c>
      <c r="AH72" s="17">
        <f t="shared" si="13"/>
        <v>-1.0040567609448705</v>
      </c>
      <c r="AI72" s="17">
        <f t="shared" si="13"/>
        <v>-1.01025394946838</v>
      </c>
      <c r="AJ72" s="17">
        <f t="shared" si="13"/>
        <v>-1.0904810522812518</v>
      </c>
      <c r="AK72" s="17">
        <f t="shared" si="13"/>
        <v>-1.0224207958877878</v>
      </c>
      <c r="AL72" s="17">
        <f t="shared" si="13"/>
        <v>-1.021548169509692</v>
      </c>
    </row>
    <row r="73" spans="1:38" x14ac:dyDescent="0.3">
      <c r="A73" s="10">
        <v>62</v>
      </c>
      <c r="B73" s="11">
        <v>1.2169322522053196</v>
      </c>
      <c r="C73" s="11">
        <v>-1.7220281797149404</v>
      </c>
      <c r="D73" s="10">
        <v>0</v>
      </c>
      <c r="I73" s="17">
        <f t="shared" si="5"/>
        <v>-1.3713225589186682</v>
      </c>
      <c r="J73" s="17">
        <f t="shared" si="6"/>
        <v>-1.0280603137913211</v>
      </c>
      <c r="K73" s="17">
        <f t="shared" si="6"/>
        <v>-1.1908885170896972</v>
      </c>
      <c r="L73" s="17">
        <f t="shared" si="6"/>
        <v>-1.2121579310035635</v>
      </c>
      <c r="M73" s="17">
        <f t="shared" si="6"/>
        <v>-1.1135540908349402</v>
      </c>
      <c r="N73" s="17">
        <f t="shared" si="15"/>
        <v>-1.0020952032150192</v>
      </c>
      <c r="O73" s="17">
        <f t="shared" si="9"/>
        <v>-1.1794129699539007</v>
      </c>
      <c r="P73" s="17">
        <f t="shared" si="14"/>
        <v>-2.2328070752035116</v>
      </c>
      <c r="Q73" s="17">
        <f t="shared" si="14"/>
        <v>-2.0765803609349289</v>
      </c>
      <c r="R73" s="17">
        <f t="shared" si="14"/>
        <v>-1.4406718089126438</v>
      </c>
      <c r="S73" s="17">
        <f t="shared" si="14"/>
        <v>-1.1234313544946148</v>
      </c>
      <c r="T73" s="17">
        <f t="shared" si="14"/>
        <v>-1.1197830157644126</v>
      </c>
      <c r="U73" s="17">
        <f t="shared" si="14"/>
        <v>-1.7499942200137926</v>
      </c>
      <c r="V73" s="17">
        <f t="shared" si="14"/>
        <v>-1.0010829104022785</v>
      </c>
      <c r="W73" s="17">
        <f t="shared" si="14"/>
        <v>-1.1924390051146141</v>
      </c>
      <c r="X73" s="17">
        <f t="shared" si="14"/>
        <v>-1.1285590068196194</v>
      </c>
      <c r="Y73" s="17">
        <f t="shared" si="14"/>
        <v>-1.3013169119404799</v>
      </c>
      <c r="Z73" s="17">
        <f t="shared" si="14"/>
        <v>-1.0306971324675251</v>
      </c>
      <c r="AA73" s="17">
        <f t="shared" si="14"/>
        <v>-1.0010829104022785</v>
      </c>
      <c r="AB73" s="17">
        <f t="shared" si="14"/>
        <v>-1.7556958350594072</v>
      </c>
      <c r="AC73" s="17">
        <f t="shared" si="14"/>
        <v>-2.7041681884934889</v>
      </c>
      <c r="AD73" s="17">
        <f t="shared" si="14"/>
        <v>-2.0667251308165349</v>
      </c>
      <c r="AE73" s="17">
        <f t="shared" si="14"/>
        <v>-1</v>
      </c>
      <c r="AF73" s="17">
        <f t="shared" si="13"/>
        <v>-1.5703197640954352</v>
      </c>
      <c r="AG73" s="17">
        <f t="shared" si="13"/>
        <v>-1.2591007844321629</v>
      </c>
      <c r="AH73" s="17">
        <f t="shared" si="13"/>
        <v>-1.0427325692563227</v>
      </c>
      <c r="AI73" s="17">
        <f t="shared" si="13"/>
        <v>-1.0281857234840142</v>
      </c>
      <c r="AJ73" s="17">
        <f t="shared" si="13"/>
        <v>-1.3566917347403789</v>
      </c>
      <c r="AK73" s="17">
        <f t="shared" si="13"/>
        <v>-1.1809005011846758</v>
      </c>
      <c r="AL73" s="17">
        <f t="shared" si="13"/>
        <v>-1.1725276776784297</v>
      </c>
    </row>
    <row r="74" spans="1:38" x14ac:dyDescent="0.3">
      <c r="A74" s="10">
        <v>63</v>
      </c>
      <c r="B74" s="11">
        <v>-0.82004937945585221</v>
      </c>
      <c r="C74" s="11">
        <v>-0.71381495974132181</v>
      </c>
      <c r="D74" s="10">
        <v>1</v>
      </c>
      <c r="I74" s="17">
        <f t="shared" si="5"/>
        <v>-1.0069322114479857</v>
      </c>
      <c r="J74" s="17">
        <f t="shared" si="6"/>
        <v>-1.9297110327821658</v>
      </c>
      <c r="K74" s="17">
        <f t="shared" si="6"/>
        <v>-1.0538041463558097</v>
      </c>
      <c r="L74" s="17">
        <f t="shared" si="6"/>
        <v>-1.0442923483312077</v>
      </c>
      <c r="M74" s="17">
        <f t="shared" si="6"/>
        <v>-1.1223812413643706</v>
      </c>
      <c r="N74" s="17">
        <f t="shared" si="15"/>
        <v>-1.4380382375734033</v>
      </c>
      <c r="O74" s="17">
        <f t="shared" si="9"/>
        <v>-1.068483787846185</v>
      </c>
      <c r="P74" s="17">
        <f t="shared" si="14"/>
        <v>-1.0657069678092885</v>
      </c>
      <c r="Q74" s="17">
        <f t="shared" si="14"/>
        <v>-1.045651974154586</v>
      </c>
      <c r="R74" s="17">
        <f t="shared" si="14"/>
        <v>-1.0018914991904684</v>
      </c>
      <c r="S74" s="17">
        <f t="shared" si="14"/>
        <v>-1.1042211163830766</v>
      </c>
      <c r="T74" s="17">
        <f t="shared" si="14"/>
        <v>-1.1024266815631933</v>
      </c>
      <c r="U74" s="17">
        <f t="shared" si="14"/>
        <v>-1.0115105075791169</v>
      </c>
      <c r="V74" s="17">
        <f t="shared" si="14"/>
        <v>-1.4749619680999468</v>
      </c>
      <c r="W74" s="17">
        <f t="shared" si="14"/>
        <v>-1.0543184408441351</v>
      </c>
      <c r="X74" s="17">
        <f t="shared" si="14"/>
        <v>-1.1074584627345563</v>
      </c>
      <c r="Y74" s="17">
        <f t="shared" si="14"/>
        <v>-1.029554272006219</v>
      </c>
      <c r="Z74" s="17">
        <f t="shared" si="14"/>
        <v>-1.9291618798788084</v>
      </c>
      <c r="AA74" s="17">
        <f t="shared" si="14"/>
        <v>-1.4749619680999468</v>
      </c>
      <c r="AB74" s="17">
        <f t="shared" si="14"/>
        <v>-1.0115105075791169</v>
      </c>
      <c r="AC74" s="17">
        <f t="shared" si="14"/>
        <v>-1.1340525638098251</v>
      </c>
      <c r="AD74" s="17">
        <f t="shared" si="14"/>
        <v>-1.0445046732729149</v>
      </c>
      <c r="AE74" s="17">
        <f t="shared" si="14"/>
        <v>-1.515803877836142</v>
      </c>
      <c r="AF74" s="17">
        <f t="shared" si="13"/>
        <v>-1.0045078740036091</v>
      </c>
      <c r="AG74" s="17">
        <f t="shared" si="13"/>
        <v>-1.0281857234840142</v>
      </c>
      <c r="AH74" s="17">
        <f t="shared" si="13"/>
        <v>-1.2356264916013484</v>
      </c>
      <c r="AI74" s="17">
        <f t="shared" si="13"/>
        <v>-1.2570546595611514</v>
      </c>
      <c r="AJ74" s="17">
        <f t="shared" si="13"/>
        <v>-1.0178226698788913</v>
      </c>
      <c r="AK74" s="17">
        <f t="shared" si="13"/>
        <v>-1.0693965075452372</v>
      </c>
      <c r="AL74" s="17">
        <f t="shared" si="13"/>
        <v>-1.0648406923795466</v>
      </c>
    </row>
    <row r="75" spans="1:38" x14ac:dyDescent="0.3">
      <c r="A75" s="10">
        <v>64</v>
      </c>
      <c r="B75" s="11">
        <v>-0.36008578520978113</v>
      </c>
      <c r="C75" s="11">
        <v>1.1009688362111918</v>
      </c>
      <c r="D75" s="10">
        <v>1</v>
      </c>
      <c r="I75" s="17">
        <f t="shared" si="5"/>
        <v>-1.007205189038971</v>
      </c>
      <c r="J75" s="17">
        <f t="shared" si="6"/>
        <v>-1.5667482978345437</v>
      </c>
      <c r="K75" s="17">
        <f t="shared" si="6"/>
        <v>-1.0089403504968124</v>
      </c>
      <c r="L75" s="17">
        <f t="shared" si="6"/>
        <v>-1.005895554267263</v>
      </c>
      <c r="M75" s="17">
        <f t="shared" si="6"/>
        <v>-1.0357604364051967</v>
      </c>
      <c r="N75" s="17">
        <f t="shared" si="15"/>
        <v>-1.2384935081012134</v>
      </c>
      <c r="O75" s="17">
        <f t="shared" si="9"/>
        <v>-1.0108937791138697</v>
      </c>
      <c r="P75" s="17">
        <f t="shared" si="14"/>
        <v>-1.1691001196010204</v>
      </c>
      <c r="Q75" s="17">
        <f t="shared" si="14"/>
        <v>-1.1333150389301467</v>
      </c>
      <c r="R75" s="17">
        <f t="shared" si="14"/>
        <v>-1.0128686349440323</v>
      </c>
      <c r="S75" s="17">
        <f t="shared" si="14"/>
        <v>-1.0281857234840142</v>
      </c>
      <c r="T75" s="17">
        <f t="shared" si="14"/>
        <v>-1.0295243791421849</v>
      </c>
      <c r="U75" s="17">
        <f t="shared" si="14"/>
        <v>-1.0714856527861274</v>
      </c>
      <c r="V75" s="17">
        <f t="shared" si="14"/>
        <v>-1.2617144246364171</v>
      </c>
      <c r="W75" s="17">
        <f t="shared" si="14"/>
        <v>-1.0079562722831623</v>
      </c>
      <c r="X75" s="17">
        <f t="shared" si="14"/>
        <v>-1.0281857234840142</v>
      </c>
      <c r="Y75" s="17">
        <f t="shared" si="14"/>
        <v>-1.0010170107019456</v>
      </c>
      <c r="Z75" s="17">
        <f t="shared" si="14"/>
        <v>-1.5582985861397183</v>
      </c>
      <c r="AA75" s="17">
        <f t="shared" si="14"/>
        <v>-1.2617144246364171</v>
      </c>
      <c r="AB75" s="17">
        <f t="shared" si="14"/>
        <v>-1.0652304291483081</v>
      </c>
      <c r="AC75" s="17">
        <f t="shared" si="14"/>
        <v>-1.2926157793020918</v>
      </c>
      <c r="AD75" s="17">
        <f t="shared" si="14"/>
        <v>-1.1395529857519464</v>
      </c>
      <c r="AE75" s="17">
        <f t="shared" si="14"/>
        <v>-1.292615779302092</v>
      </c>
      <c r="AF75" s="17">
        <f t="shared" si="13"/>
        <v>-1.0280603137913211</v>
      </c>
      <c r="AG75" s="17">
        <f t="shared" si="13"/>
        <v>-1.0024270369189874</v>
      </c>
      <c r="AH75" s="17">
        <f t="shared" si="13"/>
        <v>-1.1020681446804843</v>
      </c>
      <c r="AI75" s="17">
        <f t="shared" si="13"/>
        <v>-1.1234313544946148</v>
      </c>
      <c r="AJ75" s="17">
        <f t="shared" si="13"/>
        <v>-1.0023804584318186</v>
      </c>
      <c r="AK75" s="17">
        <f t="shared" si="13"/>
        <v>-1.0110170947175199</v>
      </c>
      <c r="AL75" s="17">
        <f t="shared" si="13"/>
        <v>-1.0118807252460535</v>
      </c>
    </row>
    <row r="76" spans="1:38" x14ac:dyDescent="0.3">
      <c r="A76" s="10">
        <v>65</v>
      </c>
      <c r="B76" s="11">
        <v>-0.16295853053289353</v>
      </c>
      <c r="C76" s="11">
        <v>0.29439826023229682</v>
      </c>
      <c r="D76" s="10">
        <v>1</v>
      </c>
      <c r="I76" s="17">
        <f t="shared" si="5"/>
        <v>-1.0166980351402177</v>
      </c>
      <c r="J76" s="17">
        <f t="shared" si="6"/>
        <v>-1.4425475045428389</v>
      </c>
      <c r="K76" s="17">
        <f t="shared" si="6"/>
        <v>-1.0007980244388313</v>
      </c>
      <c r="L76" s="17">
        <f t="shared" si="6"/>
        <v>-1.0003660047663003</v>
      </c>
      <c r="M76" s="17">
        <f t="shared" si="6"/>
        <v>-1.0171528624780684</v>
      </c>
      <c r="N76" s="17">
        <f t="shared" si="15"/>
        <v>-1.1710030796777551</v>
      </c>
      <c r="O76" s="17">
        <f t="shared" si="9"/>
        <v>-1.0027473344572511</v>
      </c>
      <c r="P76" s="17">
        <f t="shared" si="14"/>
        <v>-1.2324654048890309</v>
      </c>
      <c r="Q76" s="17">
        <f t="shared" si="14"/>
        <v>-1.188566564321184</v>
      </c>
      <c r="R76" s="17">
        <f t="shared" si="14"/>
        <v>-1.0283947736356809</v>
      </c>
      <c r="S76" s="17">
        <f t="shared" si="14"/>
        <v>-1.0110170947175199</v>
      </c>
      <c r="T76" s="17">
        <f t="shared" si="14"/>
        <v>-1.0110170947175199</v>
      </c>
      <c r="U76" s="17">
        <f t="shared" si="14"/>
        <v>-1.1056587670054845</v>
      </c>
      <c r="V76" s="17">
        <f t="shared" si="14"/>
        <v>-1.1902592073506582</v>
      </c>
      <c r="W76" s="17">
        <f t="shared" si="14"/>
        <v>-1.0004725397513645</v>
      </c>
      <c r="X76" s="17">
        <f t="shared" si="14"/>
        <v>-1.0123333975249202</v>
      </c>
      <c r="Y76" s="17">
        <f t="shared" si="14"/>
        <v>-1.007205189038971</v>
      </c>
      <c r="Z76" s="17">
        <f t="shared" si="14"/>
        <v>-1.4380382375734033</v>
      </c>
      <c r="AA76" s="17">
        <f t="shared" si="14"/>
        <v>-1.1902592073506582</v>
      </c>
      <c r="AB76" s="17">
        <f t="shared" si="14"/>
        <v>-1.1020681446804843</v>
      </c>
      <c r="AC76" s="17">
        <f t="shared" si="14"/>
        <v>-1.3755107646369558</v>
      </c>
      <c r="AD76" s="17">
        <f t="shared" si="14"/>
        <v>-1.1916150571699704</v>
      </c>
      <c r="AE76" s="17">
        <f t="shared" si="14"/>
        <v>-1.2146741272775616</v>
      </c>
      <c r="AF76" s="17">
        <f t="shared" si="13"/>
        <v>-1.0547043264186824</v>
      </c>
      <c r="AG76" s="17">
        <f t="shared" si="13"/>
        <v>-1.0020952032150192</v>
      </c>
      <c r="AH76" s="17">
        <f t="shared" si="13"/>
        <v>-1.0645376623673326</v>
      </c>
      <c r="AI76" s="17">
        <f t="shared" si="13"/>
        <v>-1.0784998860897392</v>
      </c>
      <c r="AJ76" s="17">
        <f t="shared" si="13"/>
        <v>-1.0134865682339904</v>
      </c>
      <c r="AK76" s="17">
        <f t="shared" si="13"/>
        <v>-1.0031959208466259</v>
      </c>
      <c r="AL76" s="17">
        <f t="shared" si="13"/>
        <v>-1.0017692966523906</v>
      </c>
    </row>
    <row r="77" spans="1:38" x14ac:dyDescent="0.3">
      <c r="A77" s="10">
        <v>66</v>
      </c>
      <c r="B77" s="11">
        <v>0.29700506371317753</v>
      </c>
      <c r="C77" s="11">
        <v>-0.10888702775715065</v>
      </c>
      <c r="D77" s="10">
        <v>0</v>
      </c>
      <c r="I77" s="17">
        <f t="shared" ref="I77:I81" si="16">-EXP((1/$D$3)*($B$3*(B77-I$3)^2+$C$3*(C77-I$4)^2))</f>
        <v>-1.0760907460430047</v>
      </c>
      <c r="J77" s="17">
        <f t="shared" ref="J77:M81" si="17">-EXP((1/$D$3)*($B$3*($B77-J$3)^2+$C$3*($C77-J$4)^2))</f>
        <v>-1.2348731172922591</v>
      </c>
      <c r="K77" s="17">
        <f t="shared" si="17"/>
        <v>-1.0157063904054724</v>
      </c>
      <c r="L77" s="17">
        <f t="shared" si="17"/>
        <v>-1.0214235694115936</v>
      </c>
      <c r="M77" s="17">
        <f t="shared" si="17"/>
        <v>-1.0030385999741513</v>
      </c>
      <c r="N77" s="17">
        <f t="shared" si="15"/>
        <v>-1.0652304291483081</v>
      </c>
      <c r="O77" s="17">
        <f t="shared" si="9"/>
        <v>-1.0128686349440323</v>
      </c>
      <c r="P77" s="17">
        <f t="shared" si="14"/>
        <v>-1.4383306187111695</v>
      </c>
      <c r="Q77" s="17">
        <f t="shared" si="14"/>
        <v>-1.370430726795941</v>
      </c>
      <c r="R77" s="17">
        <f t="shared" si="14"/>
        <v>-1.1020681446804843</v>
      </c>
      <c r="S77" s="17">
        <f t="shared" si="14"/>
        <v>-1.0023804584318186</v>
      </c>
      <c r="T77" s="17">
        <f t="shared" si="14"/>
        <v>-1.0017285657854025</v>
      </c>
      <c r="U77" s="17">
        <f t="shared" si="14"/>
        <v>-1.2348731172922591</v>
      </c>
      <c r="V77" s="17">
        <f t="shared" si="14"/>
        <v>-1.0763970647421399</v>
      </c>
      <c r="W77" s="17">
        <f t="shared" si="14"/>
        <v>-1.0157063904054724</v>
      </c>
      <c r="X77" s="17">
        <f t="shared" si="14"/>
        <v>-1.0043386828598198</v>
      </c>
      <c r="Y77" s="17">
        <f t="shared" si="14"/>
        <v>-1.0492720823317403</v>
      </c>
      <c r="Z77" s="17">
        <f t="shared" si="14"/>
        <v>-1.2324152941652926</v>
      </c>
      <c r="AA77" s="17">
        <f t="shared" si="14"/>
        <v>-1.0763970647421399</v>
      </c>
      <c r="AB77" s="17">
        <f t="shared" si="14"/>
        <v>-1.2324654048890309</v>
      </c>
      <c r="AC77" s="17">
        <f t="shared" si="14"/>
        <v>-1.6515702069701228</v>
      </c>
      <c r="AD77" s="17">
        <f t="shared" si="14"/>
        <v>-1.3719360301434076</v>
      </c>
      <c r="AE77" s="17">
        <f t="shared" si="14"/>
        <v>-1.0911463355381574</v>
      </c>
      <c r="AF77" s="17">
        <f t="shared" si="13"/>
        <v>-1.1524444375631882</v>
      </c>
      <c r="AG77" s="17">
        <f t="shared" si="13"/>
        <v>-1.0356341028109184</v>
      </c>
      <c r="AH77" s="17">
        <f t="shared" si="13"/>
        <v>-1.0118807252460535</v>
      </c>
      <c r="AI77" s="17">
        <f t="shared" si="13"/>
        <v>-1.0171528624780684</v>
      </c>
      <c r="AJ77" s="17">
        <f t="shared" si="13"/>
        <v>-1.068483787846185</v>
      </c>
      <c r="AK77" s="17">
        <f t="shared" si="13"/>
        <v>-1.0134865682339904</v>
      </c>
      <c r="AL77" s="17">
        <f t="shared" si="13"/>
        <v>-1.0108937791138697</v>
      </c>
    </row>
    <row r="78" spans="1:38" x14ac:dyDescent="0.3">
      <c r="A78" s="10">
        <v>67</v>
      </c>
      <c r="B78" s="11">
        <v>-1.3457220585942191</v>
      </c>
      <c r="C78" s="11">
        <v>1.1009688362111918</v>
      </c>
      <c r="D78" s="10">
        <v>0</v>
      </c>
      <c r="I78" s="17">
        <f t="shared" si="16"/>
        <v>-1.0676586650959945</v>
      </c>
      <c r="J78" s="17">
        <f t="shared" si="17"/>
        <v>-2.6133890311865766</v>
      </c>
      <c r="K78" s="17">
        <f t="shared" si="17"/>
        <v>-1.1710030796777551</v>
      </c>
      <c r="L78" s="17">
        <f t="shared" si="17"/>
        <v>-1.1524444375631882</v>
      </c>
      <c r="M78" s="17">
        <f t="shared" si="17"/>
        <v>-1.2825640368159434</v>
      </c>
      <c r="N78" s="17">
        <f t="shared" si="15"/>
        <v>-1.8148643884154274</v>
      </c>
      <c r="O78" s="17">
        <f t="shared" si="9"/>
        <v>-1.188566564321184</v>
      </c>
      <c r="P78" s="17">
        <f t="shared" si="14"/>
        <v>-1.0073007534367171</v>
      </c>
      <c r="Q78" s="17">
        <f t="shared" si="14"/>
        <v>-1.0020952032150192</v>
      </c>
      <c r="R78" s="17">
        <f t="shared" si="14"/>
        <v>-1.0462048276565099</v>
      </c>
      <c r="S78" s="17">
        <f t="shared" si="14"/>
        <v>-1.2567991278587629</v>
      </c>
      <c r="T78" s="17">
        <f t="shared" si="14"/>
        <v>-1.2584354287966824</v>
      </c>
      <c r="U78" s="17">
        <f t="shared" si="14"/>
        <v>-1.0108154832143514</v>
      </c>
      <c r="V78" s="17">
        <f t="shared" si="14"/>
        <v>-1.8729964380141444</v>
      </c>
      <c r="W78" s="17">
        <f t="shared" si="14"/>
        <v>-1.1698609322571858</v>
      </c>
      <c r="X78" s="17">
        <f t="shared" si="14"/>
        <v>-1.2567991278587629</v>
      </c>
      <c r="Y78" s="17">
        <f t="shared" si="14"/>
        <v>-1.1031441052959992</v>
      </c>
      <c r="Z78" s="17">
        <f t="shared" si="14"/>
        <v>-2.5992946269415129</v>
      </c>
      <c r="AA78" s="17">
        <f t="shared" si="14"/>
        <v>-1.8729964380141444</v>
      </c>
      <c r="AB78" s="17">
        <f t="shared" si="14"/>
        <v>-1.0049144458204906</v>
      </c>
      <c r="AC78" s="17">
        <f t="shared" si="14"/>
        <v>-1.0438779236301874</v>
      </c>
      <c r="AD78" s="17">
        <f t="shared" si="14"/>
        <v>-1.0076108951217788</v>
      </c>
      <c r="AE78" s="17">
        <f t="shared" si="14"/>
        <v>-1.9438859251107103</v>
      </c>
      <c r="AF78" s="17">
        <f t="shared" si="13"/>
        <v>-1.0214235694115936</v>
      </c>
      <c r="AG78" s="17">
        <f t="shared" si="13"/>
        <v>-1.1191002724260612</v>
      </c>
      <c r="AH78" s="17">
        <f t="shared" si="13"/>
        <v>-1.4749619680999468</v>
      </c>
      <c r="AI78" s="17">
        <f t="shared" si="13"/>
        <v>-1.5231558835329437</v>
      </c>
      <c r="AJ78" s="17">
        <f t="shared" si="13"/>
        <v>-1.0763970647421399</v>
      </c>
      <c r="AK78" s="17">
        <f t="shared" si="13"/>
        <v>-1.1887115536428972</v>
      </c>
      <c r="AL78" s="17">
        <f t="shared" si="13"/>
        <v>-1.1897269742452892</v>
      </c>
    </row>
    <row r="79" spans="1:38" x14ac:dyDescent="0.3">
      <c r="A79" s="10">
        <v>68</v>
      </c>
      <c r="B79" s="11">
        <v>0.16558689392858578</v>
      </c>
      <c r="C79" s="11">
        <v>1.9075394121900866</v>
      </c>
      <c r="D79" s="10">
        <v>0</v>
      </c>
      <c r="I79" s="17">
        <f t="shared" si="16"/>
        <v>-1.0608977388982708</v>
      </c>
      <c r="J79" s="17">
        <f t="shared" si="17"/>
        <v>-1.2975128744088267</v>
      </c>
      <c r="K79" s="17">
        <f t="shared" si="17"/>
        <v>-1.0118983534855979</v>
      </c>
      <c r="L79" s="17">
        <f t="shared" si="17"/>
        <v>-1.0158381548447246</v>
      </c>
      <c r="M79" s="17">
        <f t="shared" si="17"/>
        <v>-1.0005945841023378</v>
      </c>
      <c r="N79" s="17">
        <f t="shared" si="15"/>
        <v>-1.0983126508116545</v>
      </c>
      <c r="O79" s="17">
        <f t="shared" si="9"/>
        <v>-1.0042609052092415</v>
      </c>
      <c r="P79" s="17">
        <f t="shared" si="14"/>
        <v>-1.372661395425</v>
      </c>
      <c r="Q79" s="17">
        <f t="shared" si="14"/>
        <v>-1.312386936133052</v>
      </c>
      <c r="R79" s="17">
        <f t="shared" si="14"/>
        <v>-1.0810023226994581</v>
      </c>
      <c r="S79" s="17">
        <f t="shared" si="14"/>
        <v>-1.0014648230182723</v>
      </c>
      <c r="T79" s="17">
        <f t="shared" si="14"/>
        <v>-1.0040742528810802</v>
      </c>
      <c r="U79" s="17">
        <f t="shared" si="14"/>
        <v>-1.2025665000238255</v>
      </c>
      <c r="V79" s="17">
        <f t="shared" si="14"/>
        <v>-1.1108407915938205</v>
      </c>
      <c r="W79" s="17">
        <f t="shared" si="14"/>
        <v>-1.01025394946838</v>
      </c>
      <c r="X79" s="17">
        <f t="shared" si="14"/>
        <v>-1.0001626522499518</v>
      </c>
      <c r="Y79" s="17">
        <f t="shared" si="14"/>
        <v>-1.0280603137913211</v>
      </c>
      <c r="Z79" s="17">
        <f t="shared" si="14"/>
        <v>-1.2875800992379764</v>
      </c>
      <c r="AA79" s="17">
        <f t="shared" si="14"/>
        <v>-1.1108407915938205</v>
      </c>
      <c r="AB79" s="17">
        <f t="shared" si="14"/>
        <v>-1.1924390051146141</v>
      </c>
      <c r="AC79" s="17">
        <f t="shared" si="14"/>
        <v>-1.5766535362673391</v>
      </c>
      <c r="AD79" s="17">
        <f t="shared" si="14"/>
        <v>-1.3234793464883345</v>
      </c>
      <c r="AE79" s="17">
        <f t="shared" si="14"/>
        <v>-1.1316836359077094</v>
      </c>
      <c r="AF79" s="17">
        <f t="shared" si="13"/>
        <v>-1.1172816579601832</v>
      </c>
      <c r="AG79" s="17">
        <f t="shared" si="13"/>
        <v>-1.0264194473286077</v>
      </c>
      <c r="AH79" s="17">
        <f t="shared" si="13"/>
        <v>-1.0224207958877878</v>
      </c>
      <c r="AI79" s="17">
        <f t="shared" si="13"/>
        <v>-1.0387749374420787</v>
      </c>
      <c r="AJ79" s="17">
        <f t="shared" si="13"/>
        <v>-1.044122519454193</v>
      </c>
      <c r="AK79" s="17">
        <f t="shared" si="13"/>
        <v>-1.0040567609448705</v>
      </c>
      <c r="AL79" s="17">
        <f t="shared" si="13"/>
        <v>-1.007205189038971</v>
      </c>
    </row>
    <row r="80" spans="1:38" x14ac:dyDescent="0.3">
      <c r="A80" s="10">
        <v>69</v>
      </c>
      <c r="B80" s="11">
        <v>-1.8713947377325859</v>
      </c>
      <c r="C80" s="11">
        <v>9.2755616237573085E-2</v>
      </c>
      <c r="D80" s="10">
        <v>0</v>
      </c>
      <c r="I80" s="17">
        <f t="shared" si="16"/>
        <v>-1.1892916878190261</v>
      </c>
      <c r="J80" s="17">
        <f t="shared" si="17"/>
        <v>-3.7013646840856786</v>
      </c>
      <c r="K80" s="17">
        <f t="shared" si="17"/>
        <v>-1.3701521482202519</v>
      </c>
      <c r="L80" s="17">
        <f t="shared" si="17"/>
        <v>-1.3391539934816032</v>
      </c>
      <c r="M80" s="17">
        <f t="shared" si="17"/>
        <v>-1.5591224843885469</v>
      </c>
      <c r="N80" s="17">
        <f t="shared" si="15"/>
        <v>-2.4007825057645</v>
      </c>
      <c r="O80" s="17">
        <f t="shared" si="9"/>
        <v>-1.4049056732602767</v>
      </c>
      <c r="P80" s="17">
        <f t="shared" si="14"/>
        <v>-1.0070959912377266</v>
      </c>
      <c r="Q80" s="17">
        <f t="shared" si="14"/>
        <v>-1.015830293083728</v>
      </c>
      <c r="R80" s="17">
        <f t="shared" si="14"/>
        <v>-1.1503377505147865</v>
      </c>
      <c r="S80" s="17">
        <f t="shared" si="14"/>
        <v>-1.5148180830782152</v>
      </c>
      <c r="T80" s="17">
        <f t="shared" si="14"/>
        <v>-1.514325426140152</v>
      </c>
      <c r="U80" s="17">
        <f t="shared" si="14"/>
        <v>-1.0563781299655521</v>
      </c>
      <c r="V80" s="17">
        <f t="shared" si="14"/>
        <v>-2.4958725659296324</v>
      </c>
      <c r="W80" s="17">
        <f t="shared" si="14"/>
        <v>-1.3699293261330816</v>
      </c>
      <c r="X80" s="17">
        <f t="shared" si="14"/>
        <v>-1.5172837729599316</v>
      </c>
      <c r="Y80" s="17">
        <f t="shared" si="14"/>
        <v>-1.2617144246364171</v>
      </c>
      <c r="Z80" s="17">
        <f t="shared" si="14"/>
        <v>-3.6918955323639939</v>
      </c>
      <c r="AA80" s="17">
        <f t="shared" si="14"/>
        <v>-2.4958725659296324</v>
      </c>
      <c r="AB80" s="17">
        <f t="shared" si="14"/>
        <v>-1.0536327706150461</v>
      </c>
      <c r="AC80" s="17">
        <f t="shared" si="14"/>
        <v>-1.0037321558233112</v>
      </c>
      <c r="AD80" s="17">
        <f t="shared" si="14"/>
        <v>-1.0176906480280528</v>
      </c>
      <c r="AE80" s="17">
        <f t="shared" si="14"/>
        <v>-2.6040548813303714</v>
      </c>
      <c r="AF80" s="17">
        <f t="shared" si="13"/>
        <v>-1.1036376049186361</v>
      </c>
      <c r="AG80" s="17">
        <f t="shared" si="13"/>
        <v>-1.2825640368159434</v>
      </c>
      <c r="AH80" s="17">
        <f t="shared" si="13"/>
        <v>-1.866610281378007</v>
      </c>
      <c r="AI80" s="17">
        <f t="shared" si="13"/>
        <v>-1.9323020027625697</v>
      </c>
      <c r="AJ80" s="17">
        <f t="shared" si="13"/>
        <v>-1.2137361109333875</v>
      </c>
      <c r="AK80" s="17">
        <f t="shared" si="13"/>
        <v>-1.4056484701377583</v>
      </c>
      <c r="AL80" s="17">
        <f t="shared" si="13"/>
        <v>-1.402850745197511</v>
      </c>
    </row>
    <row r="81" spans="1:38" x14ac:dyDescent="0.3">
      <c r="A81" s="10">
        <v>70</v>
      </c>
      <c r="B81" s="11">
        <v>0.7569686579592485</v>
      </c>
      <c r="C81" s="11">
        <v>0.89932619221646803</v>
      </c>
      <c r="D81" s="10">
        <v>1</v>
      </c>
      <c r="I81" s="17">
        <f t="shared" si="16"/>
        <v>-1.1916150571699704</v>
      </c>
      <c r="J81" s="17">
        <f t="shared" si="17"/>
        <v>-1.1084946139370691</v>
      </c>
      <c r="K81" s="17">
        <f t="shared" si="17"/>
        <v>-1.0772727415795347</v>
      </c>
      <c r="L81" s="17">
        <f t="shared" si="17"/>
        <v>-1.0899048015771851</v>
      </c>
      <c r="M81" s="17">
        <f t="shared" si="17"/>
        <v>-1.0283947736356809</v>
      </c>
      <c r="N81" s="17">
        <f t="shared" si="15"/>
        <v>-1.0149711466878493</v>
      </c>
      <c r="O81" s="17">
        <f t="shared" si="9"/>
        <v>-1.0643212651573528</v>
      </c>
      <c r="P81" s="17">
        <f t="shared" si="14"/>
        <v>-1.7502076960466695</v>
      </c>
      <c r="Q81" s="17">
        <f t="shared" si="14"/>
        <v>-1.6475459712135392</v>
      </c>
      <c r="R81" s="17">
        <f t="shared" si="14"/>
        <v>-1.2342205644562567</v>
      </c>
      <c r="S81" s="17">
        <f t="shared" si="14"/>
        <v>-1.0356341028109184</v>
      </c>
      <c r="T81" s="17">
        <f t="shared" si="14"/>
        <v>-1.0366452031789739</v>
      </c>
      <c r="U81" s="17">
        <f t="shared" si="14"/>
        <v>-1.4462474199566171</v>
      </c>
      <c r="V81" s="17">
        <f t="shared" si="14"/>
        <v>-1.0190156395282592</v>
      </c>
      <c r="W81" s="17">
        <f t="shared" si="14"/>
        <v>-1.0763970647421399</v>
      </c>
      <c r="X81" s="17">
        <f t="shared" si="14"/>
        <v>-1.0359710266432978</v>
      </c>
      <c r="Y81" s="17">
        <f t="shared" si="14"/>
        <v>-1.1345598905585281</v>
      </c>
      <c r="Z81" s="17">
        <f t="shared" si="14"/>
        <v>-1.1031441052959992</v>
      </c>
      <c r="AA81" s="17">
        <f t="shared" si="14"/>
        <v>-1.0190156395282592</v>
      </c>
      <c r="AB81" s="17">
        <f t="shared" si="14"/>
        <v>-1.4387400521773246</v>
      </c>
      <c r="AC81" s="17">
        <f t="shared" si="14"/>
        <v>-2.0806371143914473</v>
      </c>
      <c r="AD81" s="17">
        <f t="shared" si="14"/>
        <v>-1.6554023350980427</v>
      </c>
      <c r="AE81" s="17">
        <f t="shared" ref="AE81:AL81" si="18">-EXP((1/$D$3)*($B$3*($B81-AE$3)^2+$C$3*($C81-AE$4)^2))</f>
        <v>-1.0284246337009348</v>
      </c>
      <c r="AF81" s="17">
        <f t="shared" si="18"/>
        <v>-1.3099878716135607</v>
      </c>
      <c r="AG81" s="17">
        <f t="shared" si="18"/>
        <v>-1.1185088982627431</v>
      </c>
      <c r="AH81" s="17">
        <f t="shared" si="18"/>
        <v>-1.0017285657854025</v>
      </c>
      <c r="AI81" s="17">
        <f t="shared" si="18"/>
        <v>-1.0053659442288059</v>
      </c>
      <c r="AJ81" s="17">
        <f t="shared" si="18"/>
        <v>-1.1698609322571858</v>
      </c>
      <c r="AK81" s="17">
        <f t="shared" si="18"/>
        <v>-1.0645376623673326</v>
      </c>
      <c r="AL81" s="17">
        <f t="shared" si="18"/>
        <v>-1.0648406923795466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D37C-DF2B-4EDC-ACF1-E4AC27EEF38A}">
  <dimension ref="A1:G7"/>
  <sheetViews>
    <sheetView workbookViewId="0">
      <selection activeCell="D18" sqref="D18"/>
    </sheetView>
  </sheetViews>
  <sheetFormatPr defaultRowHeight="16.2" x14ac:dyDescent="0.3"/>
  <cols>
    <col min="7" max="7" width="17.77734375" bestFit="1" customWidth="1"/>
  </cols>
  <sheetData>
    <row r="1" spans="1:7" x14ac:dyDescent="0.3">
      <c r="A1" t="s">
        <v>36</v>
      </c>
    </row>
    <row r="3" spans="1:7" x14ac:dyDescent="0.3">
      <c r="C3" t="s">
        <v>19</v>
      </c>
      <c r="D3" t="s">
        <v>21</v>
      </c>
      <c r="E3" t="s">
        <v>23</v>
      </c>
      <c r="F3" t="s">
        <v>25</v>
      </c>
      <c r="G3" t="s">
        <v>34</v>
      </c>
    </row>
    <row r="4" spans="1:7" x14ac:dyDescent="0.3">
      <c r="C4">
        <v>0.30157305331820011</v>
      </c>
      <c r="D4">
        <v>9.9999999999999978E-2</v>
      </c>
      <c r="E4">
        <v>1</v>
      </c>
      <c r="F4">
        <v>1</v>
      </c>
      <c r="G4">
        <v>7.1876120489638282</v>
      </c>
    </row>
    <row r="5" spans="1:7" x14ac:dyDescent="0.3">
      <c r="C5">
        <v>1.5570143013936857</v>
      </c>
      <c r="D5">
        <v>0.1</v>
      </c>
      <c r="E5">
        <v>5</v>
      </c>
      <c r="F5">
        <v>0.2</v>
      </c>
      <c r="G5">
        <v>6.9010325672170048</v>
      </c>
    </row>
    <row r="6" spans="1:7" x14ac:dyDescent="0.3">
      <c r="C6">
        <v>3.1191974227450028</v>
      </c>
      <c r="D6">
        <v>0.1</v>
      </c>
      <c r="E6">
        <v>10</v>
      </c>
      <c r="F6">
        <v>0.1</v>
      </c>
      <c r="G6">
        <v>6.870803799568427</v>
      </c>
    </row>
    <row r="7" spans="1:7" x14ac:dyDescent="0.3">
      <c r="C7">
        <v>10</v>
      </c>
      <c r="D7">
        <v>0.1</v>
      </c>
      <c r="E7">
        <v>100</v>
      </c>
      <c r="F7">
        <v>0.01</v>
      </c>
      <c r="G7">
        <v>7.3742033395113911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原始值</vt:lpstr>
      <vt:lpstr>KNN</vt:lpstr>
      <vt:lpstr>產圖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2023-10-27T02:47:59Z</dcterms:created>
  <dcterms:modified xsi:type="dcterms:W3CDTF">2023-10-27T04:04:00Z</dcterms:modified>
</cp:coreProperties>
</file>