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E:\作業\資料探勘期末考\"/>
    </mc:Choice>
  </mc:AlternateContent>
  <xr:revisionPtr revIDLastSave="0" documentId="13_ncr:1_{013305D8-5CD8-4672-A381-B7BDA0492305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原始資料表_含還原圖" sheetId="1" r:id="rId1"/>
    <sheet name="K-mean" sheetId="2" r:id="rId2"/>
    <sheet name="K-mean_還原" sheetId="3" r:id="rId3"/>
    <sheet name="功課_K-mean_4群+還原" sheetId="6" r:id="rId4"/>
  </sheets>
  <definedNames>
    <definedName name="_xlnm._FilterDatabase" localSheetId="1" hidden="1">'K-mean'!$A$1:$I$101</definedName>
    <definedName name="_xlnm._FilterDatabase" localSheetId="2" hidden="1">'K-mean_還原'!$A$1:$I$101</definedName>
    <definedName name="_xlnm._FilterDatabase" localSheetId="3" hidden="1">'功課_K-mean_4群+還原'!$A$1:$J$101</definedName>
    <definedName name="solver_adj" localSheetId="1" hidden="1">'K-mean'!$L$2:$N$3</definedName>
    <definedName name="solver_adj" localSheetId="2" hidden="1">'K-mean_還原'!$L$2:$N$3</definedName>
    <definedName name="solver_adj" localSheetId="3" hidden="1">'功課_K-mean_4群+還原'!$M$2:$P$3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'K-mean'!$H$2</definedName>
    <definedName name="solver_opt" localSheetId="2" hidden="1">'K-mean_還原'!$H$2</definedName>
    <definedName name="solver_opt" localSheetId="3" hidden="1">'功課_K-mean_4群+還原'!$I$2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6" l="1"/>
  <c r="P5" i="6"/>
  <c r="N5" i="6"/>
  <c r="R2" i="6"/>
  <c r="M6" i="3"/>
  <c r="N6" i="3"/>
  <c r="L6" i="3"/>
  <c r="M5" i="3"/>
  <c r="N5" i="3"/>
  <c r="L5" i="3"/>
  <c r="D4" i="1"/>
  <c r="C4" i="1"/>
  <c r="B4" i="1"/>
  <c r="D3" i="1"/>
  <c r="C3" i="1"/>
  <c r="H106" i="1" s="1"/>
  <c r="B3" i="1"/>
  <c r="D2" i="1"/>
  <c r="C2" i="1"/>
  <c r="B2" i="1"/>
  <c r="D1" i="1"/>
  <c r="C1" i="1"/>
  <c r="B1" i="1"/>
  <c r="F101" i="3"/>
  <c r="E101" i="3"/>
  <c r="D101" i="3"/>
  <c r="F100" i="3"/>
  <c r="E100" i="3"/>
  <c r="D100" i="3"/>
  <c r="F99" i="3"/>
  <c r="E99" i="3"/>
  <c r="D99" i="3"/>
  <c r="G99" i="3" s="1"/>
  <c r="I99" i="3" s="1"/>
  <c r="F98" i="3"/>
  <c r="E98" i="3"/>
  <c r="D98" i="3"/>
  <c r="G98" i="3" s="1"/>
  <c r="I98" i="3" s="1"/>
  <c r="F97" i="3"/>
  <c r="E97" i="3"/>
  <c r="D97" i="3"/>
  <c r="F96" i="3"/>
  <c r="E96" i="3"/>
  <c r="D96" i="3"/>
  <c r="G96" i="3" s="1"/>
  <c r="I96" i="3" s="1"/>
  <c r="F95" i="3"/>
  <c r="E95" i="3"/>
  <c r="D95" i="3"/>
  <c r="G95" i="3" s="1"/>
  <c r="I95" i="3" s="1"/>
  <c r="F94" i="3"/>
  <c r="E94" i="3"/>
  <c r="D94" i="3"/>
  <c r="F93" i="3"/>
  <c r="E93" i="3"/>
  <c r="D93" i="3"/>
  <c r="F92" i="3"/>
  <c r="E92" i="3"/>
  <c r="D92" i="3"/>
  <c r="G92" i="3" s="1"/>
  <c r="I92" i="3" s="1"/>
  <c r="F91" i="3"/>
  <c r="E91" i="3"/>
  <c r="D91" i="3"/>
  <c r="F90" i="3"/>
  <c r="E90" i="3"/>
  <c r="D90" i="3"/>
  <c r="F89" i="3"/>
  <c r="E89" i="3"/>
  <c r="D89" i="3"/>
  <c r="G89" i="3" s="1"/>
  <c r="I89" i="3" s="1"/>
  <c r="F88" i="3"/>
  <c r="E88" i="3"/>
  <c r="D88" i="3"/>
  <c r="G88" i="3" s="1"/>
  <c r="I88" i="3" s="1"/>
  <c r="F87" i="3"/>
  <c r="E87" i="3"/>
  <c r="D87" i="3"/>
  <c r="G87" i="3" s="1"/>
  <c r="I87" i="3" s="1"/>
  <c r="F86" i="3"/>
  <c r="E86" i="3"/>
  <c r="D86" i="3"/>
  <c r="F85" i="3"/>
  <c r="E85" i="3"/>
  <c r="D85" i="3"/>
  <c r="F84" i="3"/>
  <c r="E84" i="3"/>
  <c r="D84" i="3"/>
  <c r="G84" i="3" s="1"/>
  <c r="I84" i="3" s="1"/>
  <c r="F83" i="3"/>
  <c r="E83" i="3"/>
  <c r="D83" i="3"/>
  <c r="G83" i="3" s="1"/>
  <c r="I83" i="3" s="1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G78" i="3" s="1"/>
  <c r="I78" i="3" s="1"/>
  <c r="F77" i="3"/>
  <c r="E77" i="3"/>
  <c r="D77" i="3"/>
  <c r="F76" i="3"/>
  <c r="E76" i="3"/>
  <c r="D76" i="3"/>
  <c r="F75" i="3"/>
  <c r="E75" i="3"/>
  <c r="D75" i="3"/>
  <c r="G75" i="3" s="1"/>
  <c r="I75" i="3" s="1"/>
  <c r="F74" i="3"/>
  <c r="E74" i="3"/>
  <c r="D74" i="3"/>
  <c r="G74" i="3" s="1"/>
  <c r="I74" i="3" s="1"/>
  <c r="F73" i="3"/>
  <c r="E73" i="3"/>
  <c r="D73" i="3"/>
  <c r="F72" i="3"/>
  <c r="E72" i="3"/>
  <c r="D72" i="3"/>
  <c r="G72" i="3" s="1"/>
  <c r="I72" i="3" s="1"/>
  <c r="F71" i="3"/>
  <c r="G71" i="3" s="1"/>
  <c r="I71" i="3" s="1"/>
  <c r="E71" i="3"/>
  <c r="D71" i="3"/>
  <c r="F70" i="3"/>
  <c r="E70" i="3"/>
  <c r="D70" i="3"/>
  <c r="F69" i="3"/>
  <c r="E69" i="3"/>
  <c r="G69" i="3" s="1"/>
  <c r="I69" i="3" s="1"/>
  <c r="D69" i="3"/>
  <c r="F68" i="3"/>
  <c r="E68" i="3"/>
  <c r="D68" i="3"/>
  <c r="G68" i="3" s="1"/>
  <c r="I68" i="3" s="1"/>
  <c r="F67" i="3"/>
  <c r="E67" i="3"/>
  <c r="D67" i="3"/>
  <c r="F66" i="3"/>
  <c r="E66" i="3"/>
  <c r="D66" i="3"/>
  <c r="F65" i="3"/>
  <c r="E65" i="3"/>
  <c r="D65" i="3"/>
  <c r="F64" i="3"/>
  <c r="E64" i="3"/>
  <c r="D64" i="3"/>
  <c r="G64" i="3" s="1"/>
  <c r="I64" i="3" s="1"/>
  <c r="F63" i="3"/>
  <c r="E63" i="3"/>
  <c r="D63" i="3"/>
  <c r="F62" i="3"/>
  <c r="E62" i="3"/>
  <c r="D62" i="3"/>
  <c r="F61" i="3"/>
  <c r="E61" i="3"/>
  <c r="G61" i="3" s="1"/>
  <c r="I61" i="3" s="1"/>
  <c r="D61" i="3"/>
  <c r="F60" i="3"/>
  <c r="E60" i="3"/>
  <c r="D60" i="3"/>
  <c r="G60" i="3" s="1"/>
  <c r="I60" i="3" s="1"/>
  <c r="F59" i="3"/>
  <c r="E59" i="3"/>
  <c r="D59" i="3"/>
  <c r="G59" i="3" s="1"/>
  <c r="I59" i="3" s="1"/>
  <c r="F58" i="3"/>
  <c r="E58" i="3"/>
  <c r="D58" i="3"/>
  <c r="G58" i="3" s="1"/>
  <c r="I58" i="3" s="1"/>
  <c r="F57" i="3"/>
  <c r="E57" i="3"/>
  <c r="D57" i="3"/>
  <c r="F56" i="3"/>
  <c r="E56" i="3"/>
  <c r="D56" i="3"/>
  <c r="F55" i="3"/>
  <c r="E55" i="3"/>
  <c r="D55" i="3"/>
  <c r="F54" i="3"/>
  <c r="E54" i="3"/>
  <c r="D54" i="3"/>
  <c r="G54" i="3" s="1"/>
  <c r="I54" i="3" s="1"/>
  <c r="F53" i="3"/>
  <c r="E53" i="3"/>
  <c r="D53" i="3"/>
  <c r="G53" i="3" s="1"/>
  <c r="I53" i="3" s="1"/>
  <c r="F52" i="3"/>
  <c r="E52" i="3"/>
  <c r="D52" i="3"/>
  <c r="F51" i="3"/>
  <c r="E51" i="3"/>
  <c r="D51" i="3"/>
  <c r="G51" i="3" s="1"/>
  <c r="I51" i="3" s="1"/>
  <c r="F50" i="3"/>
  <c r="E50" i="3"/>
  <c r="D50" i="3"/>
  <c r="G50" i="3" s="1"/>
  <c r="I50" i="3" s="1"/>
  <c r="F49" i="3"/>
  <c r="E49" i="3"/>
  <c r="D49" i="3"/>
  <c r="F48" i="3"/>
  <c r="G48" i="3" s="1"/>
  <c r="I48" i="3" s="1"/>
  <c r="E48" i="3"/>
  <c r="D48" i="3"/>
  <c r="F47" i="3"/>
  <c r="G47" i="3" s="1"/>
  <c r="I47" i="3" s="1"/>
  <c r="E47" i="3"/>
  <c r="D47" i="3"/>
  <c r="F46" i="3"/>
  <c r="E46" i="3"/>
  <c r="D46" i="3"/>
  <c r="F45" i="3"/>
  <c r="E45" i="3"/>
  <c r="D45" i="3"/>
  <c r="F44" i="3"/>
  <c r="E44" i="3"/>
  <c r="D44" i="3"/>
  <c r="G44" i="3" s="1"/>
  <c r="I44" i="3" s="1"/>
  <c r="F43" i="3"/>
  <c r="E43" i="3"/>
  <c r="D43" i="3"/>
  <c r="F42" i="3"/>
  <c r="E42" i="3"/>
  <c r="D42" i="3"/>
  <c r="F41" i="3"/>
  <c r="E41" i="3"/>
  <c r="D41" i="3"/>
  <c r="G41" i="3" s="1"/>
  <c r="I41" i="3" s="1"/>
  <c r="F40" i="3"/>
  <c r="E40" i="3"/>
  <c r="D40" i="3"/>
  <c r="G40" i="3" s="1"/>
  <c r="I40" i="3" s="1"/>
  <c r="F39" i="3"/>
  <c r="E39" i="3"/>
  <c r="D39" i="3"/>
  <c r="F38" i="3"/>
  <c r="E38" i="3"/>
  <c r="D38" i="3"/>
  <c r="F37" i="3"/>
  <c r="E37" i="3"/>
  <c r="D37" i="3"/>
  <c r="F36" i="3"/>
  <c r="E36" i="3"/>
  <c r="D36" i="3"/>
  <c r="G36" i="3" s="1"/>
  <c r="I36" i="3" s="1"/>
  <c r="F35" i="3"/>
  <c r="E35" i="3"/>
  <c r="D35" i="3"/>
  <c r="G35" i="3" s="1"/>
  <c r="I35" i="3" s="1"/>
  <c r="F34" i="3"/>
  <c r="E34" i="3"/>
  <c r="D34" i="3"/>
  <c r="G34" i="3" s="1"/>
  <c r="I34" i="3" s="1"/>
  <c r="F33" i="3"/>
  <c r="E33" i="3"/>
  <c r="D33" i="3"/>
  <c r="F32" i="3"/>
  <c r="E32" i="3"/>
  <c r="D32" i="3"/>
  <c r="F31" i="3"/>
  <c r="E31" i="3"/>
  <c r="G31" i="3" s="1"/>
  <c r="I31" i="3" s="1"/>
  <c r="D31" i="3"/>
  <c r="F30" i="3"/>
  <c r="E30" i="3"/>
  <c r="D30" i="3"/>
  <c r="G30" i="3" s="1"/>
  <c r="I30" i="3" s="1"/>
  <c r="F29" i="3"/>
  <c r="E29" i="3"/>
  <c r="D29" i="3"/>
  <c r="F28" i="3"/>
  <c r="E28" i="3"/>
  <c r="D28" i="3"/>
  <c r="F27" i="3"/>
  <c r="E27" i="3"/>
  <c r="D27" i="3"/>
  <c r="F26" i="3"/>
  <c r="E26" i="3"/>
  <c r="D26" i="3"/>
  <c r="G26" i="3" s="1"/>
  <c r="I26" i="3" s="1"/>
  <c r="F25" i="3"/>
  <c r="E25" i="3"/>
  <c r="D25" i="3"/>
  <c r="F24" i="3"/>
  <c r="G24" i="3" s="1"/>
  <c r="I24" i="3" s="1"/>
  <c r="E24" i="3"/>
  <c r="D24" i="3"/>
  <c r="F23" i="3"/>
  <c r="E23" i="3"/>
  <c r="D23" i="3"/>
  <c r="G23" i="3" s="1"/>
  <c r="I23" i="3" s="1"/>
  <c r="F22" i="3"/>
  <c r="E22" i="3"/>
  <c r="D22" i="3"/>
  <c r="F21" i="3"/>
  <c r="E21" i="3"/>
  <c r="D21" i="3"/>
  <c r="F20" i="3"/>
  <c r="E20" i="3"/>
  <c r="D20" i="3"/>
  <c r="G20" i="3" s="1"/>
  <c r="I20" i="3" s="1"/>
  <c r="F19" i="3"/>
  <c r="E19" i="3"/>
  <c r="D19" i="3"/>
  <c r="F18" i="3"/>
  <c r="E18" i="3"/>
  <c r="D18" i="3"/>
  <c r="F17" i="3"/>
  <c r="E17" i="3"/>
  <c r="D17" i="3"/>
  <c r="G17" i="3" s="1"/>
  <c r="I17" i="3" s="1"/>
  <c r="F16" i="3"/>
  <c r="E16" i="3"/>
  <c r="D16" i="3"/>
  <c r="G16" i="3" s="1"/>
  <c r="I16" i="3" s="1"/>
  <c r="F15" i="3"/>
  <c r="E15" i="3"/>
  <c r="D15" i="3"/>
  <c r="G15" i="3" s="1"/>
  <c r="I15" i="3" s="1"/>
  <c r="F14" i="3"/>
  <c r="E14" i="3"/>
  <c r="D14" i="3"/>
  <c r="F13" i="3"/>
  <c r="E13" i="3"/>
  <c r="D13" i="3"/>
  <c r="F12" i="3"/>
  <c r="E12" i="3"/>
  <c r="D12" i="3"/>
  <c r="G12" i="3" s="1"/>
  <c r="I12" i="3" s="1"/>
  <c r="F11" i="3"/>
  <c r="E11" i="3"/>
  <c r="D11" i="3"/>
  <c r="G11" i="3" s="1"/>
  <c r="I11" i="3" s="1"/>
  <c r="F10" i="3"/>
  <c r="E10" i="3"/>
  <c r="D10" i="3"/>
  <c r="G10" i="3" s="1"/>
  <c r="I10" i="3" s="1"/>
  <c r="F9" i="3"/>
  <c r="E9" i="3"/>
  <c r="D9" i="3"/>
  <c r="F8" i="3"/>
  <c r="E8" i="3"/>
  <c r="D8" i="3"/>
  <c r="F7" i="3"/>
  <c r="E7" i="3"/>
  <c r="D7" i="3"/>
  <c r="F6" i="3"/>
  <c r="E6" i="3"/>
  <c r="D6" i="3"/>
  <c r="G6" i="3" s="1"/>
  <c r="I6" i="3" s="1"/>
  <c r="F5" i="3"/>
  <c r="E5" i="3"/>
  <c r="D5" i="3"/>
  <c r="F4" i="3"/>
  <c r="E4" i="3"/>
  <c r="D4" i="3"/>
  <c r="F3" i="3"/>
  <c r="E3" i="3"/>
  <c r="G3" i="3" s="1"/>
  <c r="I3" i="3" s="1"/>
  <c r="D3" i="3"/>
  <c r="P2" i="3"/>
  <c r="F2" i="3"/>
  <c r="E2" i="3"/>
  <c r="D2" i="3"/>
  <c r="G8" i="3" l="1"/>
  <c r="I8" i="3" s="1"/>
  <c r="G19" i="3"/>
  <c r="I19" i="3" s="1"/>
  <c r="G38" i="3"/>
  <c r="I38" i="3" s="1"/>
  <c r="G42" i="3"/>
  <c r="I42" i="3" s="1"/>
  <c r="G46" i="3"/>
  <c r="I46" i="3" s="1"/>
  <c r="G49" i="3"/>
  <c r="I49" i="3" s="1"/>
  <c r="G57" i="3"/>
  <c r="I57" i="3" s="1"/>
  <c r="G76" i="3"/>
  <c r="I76" i="3" s="1"/>
  <c r="G80" i="3"/>
  <c r="I80" i="3" s="1"/>
  <c r="G91" i="3"/>
  <c r="I91" i="3" s="1"/>
  <c r="G4" i="3"/>
  <c r="I4" i="3" s="1"/>
  <c r="G27" i="3"/>
  <c r="I27" i="3" s="1"/>
  <c r="G65" i="3"/>
  <c r="I65" i="3" s="1"/>
  <c r="G45" i="3"/>
  <c r="I45" i="3" s="1"/>
  <c r="G5" i="3"/>
  <c r="I5" i="3" s="1"/>
  <c r="G39" i="3"/>
  <c r="I39" i="3" s="1"/>
  <c r="G77" i="3"/>
  <c r="I77" i="3" s="1"/>
  <c r="G7" i="3"/>
  <c r="I7" i="3" s="1"/>
  <c r="G37" i="3"/>
  <c r="I37" i="3" s="1"/>
  <c r="G79" i="3"/>
  <c r="I79" i="3" s="1"/>
  <c r="G2" i="3"/>
  <c r="H2" i="3" s="1"/>
  <c r="G9" i="3"/>
  <c r="I9" i="3" s="1"/>
  <c r="G28" i="3"/>
  <c r="I28" i="3" s="1"/>
  <c r="G32" i="3"/>
  <c r="I32" i="3" s="1"/>
  <c r="G43" i="3"/>
  <c r="I43" i="3" s="1"/>
  <c r="G62" i="3"/>
  <c r="I62" i="3" s="1"/>
  <c r="G66" i="3"/>
  <c r="I66" i="3" s="1"/>
  <c r="G70" i="3"/>
  <c r="I70" i="3" s="1"/>
  <c r="G73" i="3"/>
  <c r="I73" i="3" s="1"/>
  <c r="G81" i="3"/>
  <c r="I81" i="3" s="1"/>
  <c r="G100" i="3"/>
  <c r="I100" i="3" s="1"/>
  <c r="G106" i="1"/>
  <c r="G7" i="1"/>
  <c r="G13" i="3"/>
  <c r="I13" i="3" s="1"/>
  <c r="G21" i="3"/>
  <c r="I21" i="3" s="1"/>
  <c r="G55" i="3"/>
  <c r="I55" i="3" s="1"/>
  <c r="G82" i="3"/>
  <c r="I82" i="3" s="1"/>
  <c r="G85" i="3"/>
  <c r="I85" i="3" s="1"/>
  <c r="G93" i="3"/>
  <c r="I93" i="3" s="1"/>
  <c r="G29" i="3"/>
  <c r="I29" i="3" s="1"/>
  <c r="G63" i="3"/>
  <c r="I63" i="3" s="1"/>
  <c r="G101" i="3"/>
  <c r="I101" i="3" s="1"/>
  <c r="G14" i="3"/>
  <c r="I14" i="3" s="1"/>
  <c r="G18" i="3"/>
  <c r="I18" i="3" s="1"/>
  <c r="G22" i="3"/>
  <c r="I22" i="3" s="1"/>
  <c r="G25" i="3"/>
  <c r="I25" i="3" s="1"/>
  <c r="G33" i="3"/>
  <c r="I33" i="3" s="1"/>
  <c r="G52" i="3"/>
  <c r="I52" i="3" s="1"/>
  <c r="G56" i="3"/>
  <c r="I56" i="3" s="1"/>
  <c r="G67" i="3"/>
  <c r="I67" i="3" s="1"/>
  <c r="G86" i="3"/>
  <c r="I86" i="3" s="1"/>
  <c r="G90" i="3"/>
  <c r="I90" i="3" s="1"/>
  <c r="G94" i="3"/>
  <c r="I94" i="3" s="1"/>
  <c r="G97" i="3"/>
  <c r="I97" i="3" s="1"/>
  <c r="H91" i="1"/>
  <c r="G19" i="6"/>
  <c r="G91" i="6"/>
  <c r="G43" i="6"/>
  <c r="G31" i="6"/>
  <c r="G12" i="6"/>
  <c r="G7" i="6"/>
  <c r="G5" i="6"/>
  <c r="G79" i="6"/>
  <c r="G67" i="6"/>
  <c r="G55" i="6"/>
  <c r="G78" i="6"/>
  <c r="G98" i="6"/>
  <c r="G74" i="6"/>
  <c r="G50" i="6"/>
  <c r="G14" i="6"/>
  <c r="G97" i="6"/>
  <c r="G85" i="6"/>
  <c r="G73" i="6"/>
  <c r="G61" i="6"/>
  <c r="G49" i="6"/>
  <c r="G37" i="6"/>
  <c r="G25" i="6"/>
  <c r="G13" i="6"/>
  <c r="G90" i="6"/>
  <c r="G86" i="6"/>
  <c r="G62" i="6"/>
  <c r="G38" i="6"/>
  <c r="G26" i="6"/>
  <c r="G96" i="6"/>
  <c r="G84" i="6"/>
  <c r="G72" i="6"/>
  <c r="G60" i="6"/>
  <c r="G48" i="6"/>
  <c r="G36" i="6"/>
  <c r="G24" i="6"/>
  <c r="G95" i="6"/>
  <c r="G71" i="6"/>
  <c r="G47" i="6"/>
  <c r="G35" i="6"/>
  <c r="G23" i="6"/>
  <c r="G2" i="6"/>
  <c r="G94" i="6"/>
  <c r="G82" i="6"/>
  <c r="G70" i="6"/>
  <c r="G58" i="6"/>
  <c r="G46" i="6"/>
  <c r="G34" i="6"/>
  <c r="G22" i="6"/>
  <c r="G10" i="6"/>
  <c r="G93" i="6"/>
  <c r="G81" i="6"/>
  <c r="G69" i="6"/>
  <c r="G57" i="6"/>
  <c r="G45" i="6"/>
  <c r="G33" i="6"/>
  <c r="G21" i="6"/>
  <c r="G9" i="6"/>
  <c r="G83" i="6"/>
  <c r="G59" i="6"/>
  <c r="G11" i="6"/>
  <c r="G92" i="6"/>
  <c r="G80" i="6"/>
  <c r="G68" i="6"/>
  <c r="G56" i="6"/>
  <c r="G44" i="6"/>
  <c r="G32" i="6"/>
  <c r="G20" i="6"/>
  <c r="G8" i="6"/>
  <c r="G18" i="6"/>
  <c r="G66" i="6"/>
  <c r="G54" i="6"/>
  <c r="G42" i="6"/>
  <c r="G30" i="6"/>
  <c r="G6" i="6"/>
  <c r="G101" i="6"/>
  <c r="G89" i="6"/>
  <c r="G77" i="6"/>
  <c r="G65" i="6"/>
  <c r="G53" i="6"/>
  <c r="G41" i="6"/>
  <c r="G29" i="6"/>
  <c r="G17" i="6"/>
  <c r="G100" i="6"/>
  <c r="G88" i="6"/>
  <c r="G76" i="6"/>
  <c r="G64" i="6"/>
  <c r="G52" i="6"/>
  <c r="G40" i="6"/>
  <c r="G28" i="6"/>
  <c r="G16" i="6"/>
  <c r="G4" i="6"/>
  <c r="G99" i="6"/>
  <c r="G87" i="6"/>
  <c r="G75" i="6"/>
  <c r="G63" i="6"/>
  <c r="G51" i="6"/>
  <c r="G39" i="6"/>
  <c r="G27" i="6"/>
  <c r="G15" i="6"/>
  <c r="G3" i="6"/>
  <c r="E76" i="6"/>
  <c r="F36" i="6"/>
  <c r="F65" i="6"/>
  <c r="O5" i="6"/>
  <c r="E41" i="6"/>
  <c r="F40" i="6"/>
  <c r="E62" i="6"/>
  <c r="E4" i="6"/>
  <c r="E65" i="6"/>
  <c r="D70" i="6"/>
  <c r="E20" i="6"/>
  <c r="E98" i="6"/>
  <c r="E15" i="6"/>
  <c r="E26" i="6"/>
  <c r="F54" i="6"/>
  <c r="E77" i="6"/>
  <c r="E53" i="6"/>
  <c r="E54" i="6"/>
  <c r="M5" i="6"/>
  <c r="D52" i="6"/>
  <c r="D15" i="6"/>
  <c r="D73" i="6"/>
  <c r="F100" i="6"/>
  <c r="D26" i="6"/>
  <c r="D77" i="6"/>
  <c r="D89" i="6"/>
  <c r="D3" i="6"/>
  <c r="D41" i="6"/>
  <c r="E89" i="6"/>
  <c r="D16" i="6"/>
  <c r="D28" i="6"/>
  <c r="E17" i="6"/>
  <c r="D30" i="6"/>
  <c r="D66" i="6"/>
  <c r="E80" i="6"/>
  <c r="E92" i="6"/>
  <c r="E31" i="6"/>
  <c r="D44" i="6"/>
  <c r="D55" i="6"/>
  <c r="E66" i="6"/>
  <c r="D81" i="6"/>
  <c r="E94" i="6"/>
  <c r="M6" i="6"/>
  <c r="E44" i="6"/>
  <c r="D69" i="6"/>
  <c r="D96" i="6"/>
  <c r="D8" i="6"/>
  <c r="D19" i="6"/>
  <c r="E33" i="6"/>
  <c r="D47" i="6"/>
  <c r="E56" i="6"/>
  <c r="E69" i="6"/>
  <c r="E84" i="6"/>
  <c r="E96" i="6"/>
  <c r="D79" i="6"/>
  <c r="D92" i="6"/>
  <c r="D42" i="6"/>
  <c r="E18" i="6"/>
  <c r="F18" i="6"/>
  <c r="D33" i="6"/>
  <c r="E55" i="6"/>
  <c r="E81" i="6"/>
  <c r="E8" i="6"/>
  <c r="E19" i="6"/>
  <c r="E36" i="6"/>
  <c r="E47" i="6"/>
  <c r="D58" i="6"/>
  <c r="F84" i="6"/>
  <c r="D11" i="6"/>
  <c r="D48" i="6"/>
  <c r="E58" i="6"/>
  <c r="D71" i="6"/>
  <c r="D85" i="6"/>
  <c r="E100" i="6"/>
  <c r="E11" i="6"/>
  <c r="D22" i="6"/>
  <c r="D37" i="6"/>
  <c r="E49" i="6"/>
  <c r="E61" i="6"/>
  <c r="E85" i="6"/>
  <c r="D100" i="6"/>
  <c r="D12" i="6"/>
  <c r="E22" i="6"/>
  <c r="E37" i="6"/>
  <c r="D51" i="6"/>
  <c r="F61" i="6"/>
  <c r="E73" i="6"/>
  <c r="E88" i="6"/>
  <c r="E99" i="6"/>
  <c r="E13" i="6"/>
  <c r="D24" i="6"/>
  <c r="E40" i="6"/>
  <c r="E51" i="6"/>
  <c r="D62" i="6"/>
  <c r="D75" i="6"/>
  <c r="F88" i="6"/>
  <c r="F33" i="6"/>
  <c r="F73" i="6"/>
  <c r="D101" i="6"/>
  <c r="E3" i="6"/>
  <c r="D6" i="6"/>
  <c r="F8" i="6"/>
  <c r="E12" i="6"/>
  <c r="E16" i="6"/>
  <c r="F19" i="6"/>
  <c r="D23" i="6"/>
  <c r="D27" i="6"/>
  <c r="E30" i="6"/>
  <c r="D34" i="6"/>
  <c r="F37" i="6"/>
  <c r="F41" i="6"/>
  <c r="F44" i="6"/>
  <c r="E48" i="6"/>
  <c r="E52" i="6"/>
  <c r="F55" i="6"/>
  <c r="D59" i="6"/>
  <c r="F62" i="6"/>
  <c r="F66" i="6"/>
  <c r="E70" i="6"/>
  <c r="D74" i="6"/>
  <c r="D78" i="6"/>
  <c r="F81" i="6"/>
  <c r="F85" i="6"/>
  <c r="F89" i="6"/>
  <c r="E93" i="6"/>
  <c r="E97" i="6"/>
  <c r="E101" i="6"/>
  <c r="F11" i="6"/>
  <c r="F77" i="6"/>
  <c r="D97" i="6"/>
  <c r="F3" i="6"/>
  <c r="E6" i="6"/>
  <c r="D9" i="6"/>
  <c r="F12" i="6"/>
  <c r="F16" i="6"/>
  <c r="E23" i="6"/>
  <c r="E27" i="6"/>
  <c r="F30" i="6"/>
  <c r="E34" i="6"/>
  <c r="D38" i="6"/>
  <c r="D45" i="6"/>
  <c r="F48" i="6"/>
  <c r="F52" i="6"/>
  <c r="E59" i="6"/>
  <c r="D63" i="6"/>
  <c r="D67" i="6"/>
  <c r="F70" i="6"/>
  <c r="E74" i="6"/>
  <c r="E78" i="6"/>
  <c r="D82" i="6"/>
  <c r="D86" i="6"/>
  <c r="D90" i="6"/>
  <c r="F93" i="6"/>
  <c r="F97" i="6"/>
  <c r="F101" i="6"/>
  <c r="F26" i="6"/>
  <c r="D93" i="6"/>
  <c r="D4" i="6"/>
  <c r="F6" i="6"/>
  <c r="E9" i="6"/>
  <c r="D13" i="6"/>
  <c r="D17" i="6"/>
  <c r="D20" i="6"/>
  <c r="F23" i="6"/>
  <c r="F27" i="6"/>
  <c r="D31" i="6"/>
  <c r="F34" i="6"/>
  <c r="E38" i="6"/>
  <c r="E45" i="6"/>
  <c r="D49" i="6"/>
  <c r="D53" i="6"/>
  <c r="D56" i="6"/>
  <c r="F59" i="6"/>
  <c r="E63" i="6"/>
  <c r="E67" i="6"/>
  <c r="F74" i="6"/>
  <c r="F78" i="6"/>
  <c r="E82" i="6"/>
  <c r="E86" i="6"/>
  <c r="E90" i="6"/>
  <c r="D94" i="6"/>
  <c r="D98" i="6"/>
  <c r="F9" i="6"/>
  <c r="F38" i="6"/>
  <c r="F82" i="6"/>
  <c r="F86" i="6"/>
  <c r="F4" i="6"/>
  <c r="N6" i="6"/>
  <c r="D10" i="6"/>
  <c r="F13" i="6"/>
  <c r="F17" i="6"/>
  <c r="F20" i="6"/>
  <c r="E24" i="6"/>
  <c r="E28" i="6"/>
  <c r="F31" i="6"/>
  <c r="D35" i="6"/>
  <c r="D39" i="6"/>
  <c r="E42" i="6"/>
  <c r="D46" i="6"/>
  <c r="F49" i="6"/>
  <c r="F53" i="6"/>
  <c r="F56" i="6"/>
  <c r="D60" i="6"/>
  <c r="D64" i="6"/>
  <c r="E71" i="6"/>
  <c r="E75" i="6"/>
  <c r="E79" i="6"/>
  <c r="D83" i="6"/>
  <c r="D87" i="6"/>
  <c r="D91" i="6"/>
  <c r="F94" i="6"/>
  <c r="F98" i="6"/>
  <c r="F45" i="6"/>
  <c r="F67" i="6"/>
  <c r="D2" i="6"/>
  <c r="O6" i="6"/>
  <c r="E10" i="6"/>
  <c r="D14" i="6"/>
  <c r="D21" i="6"/>
  <c r="F24" i="6"/>
  <c r="F28" i="6"/>
  <c r="E35" i="6"/>
  <c r="E39" i="6"/>
  <c r="F42" i="6"/>
  <c r="E46" i="6"/>
  <c r="D50" i="6"/>
  <c r="D57" i="6"/>
  <c r="E60" i="6"/>
  <c r="E64" i="6"/>
  <c r="D68" i="6"/>
  <c r="F71" i="6"/>
  <c r="F75" i="6"/>
  <c r="F79" i="6"/>
  <c r="E83" i="6"/>
  <c r="E87" i="6"/>
  <c r="E91" i="6"/>
  <c r="D95" i="6"/>
  <c r="D99" i="6"/>
  <c r="E2" i="6"/>
  <c r="D5" i="6"/>
  <c r="D7" i="6"/>
  <c r="F10" i="6"/>
  <c r="E14" i="6"/>
  <c r="E21" i="6"/>
  <c r="D25" i="6"/>
  <c r="D29" i="6"/>
  <c r="D32" i="6"/>
  <c r="F35" i="6"/>
  <c r="F39" i="6"/>
  <c r="D43" i="6"/>
  <c r="F46" i="6"/>
  <c r="E50" i="6"/>
  <c r="E57" i="6"/>
  <c r="F60" i="6"/>
  <c r="F64" i="6"/>
  <c r="E68" i="6"/>
  <c r="D72" i="6"/>
  <c r="D76" i="6"/>
  <c r="F83" i="6"/>
  <c r="F87" i="6"/>
  <c r="F91" i="6"/>
  <c r="E95" i="6"/>
  <c r="F63" i="6"/>
  <c r="F90" i="6"/>
  <c r="F2" i="6"/>
  <c r="E5" i="6"/>
  <c r="E7" i="6"/>
  <c r="F14" i="6"/>
  <c r="D18" i="6"/>
  <c r="F21" i="6"/>
  <c r="E25" i="6"/>
  <c r="E29" i="6"/>
  <c r="E32" i="6"/>
  <c r="D36" i="6"/>
  <c r="D40" i="6"/>
  <c r="E43" i="6"/>
  <c r="F50" i="6"/>
  <c r="D54" i="6"/>
  <c r="F57" i="6"/>
  <c r="D61" i="6"/>
  <c r="D65" i="6"/>
  <c r="F68" i="6"/>
  <c r="E72" i="6"/>
  <c r="D80" i="6"/>
  <c r="D84" i="6"/>
  <c r="D88" i="6"/>
  <c r="F95" i="6"/>
  <c r="F99" i="6"/>
  <c r="F5" i="6"/>
  <c r="F7" i="6"/>
  <c r="F25" i="6"/>
  <c r="F29" i="6"/>
  <c r="F32" i="6"/>
  <c r="F43" i="6"/>
  <c r="F72" i="6"/>
  <c r="F76" i="6"/>
  <c r="F80" i="6"/>
  <c r="F15" i="6"/>
  <c r="F22" i="6"/>
  <c r="F47" i="6"/>
  <c r="F51" i="6"/>
  <c r="F58" i="6"/>
  <c r="F69" i="6"/>
  <c r="F92" i="6"/>
  <c r="F96" i="6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H15" i="1"/>
  <c r="H59" i="1"/>
  <c r="H95" i="1"/>
  <c r="G11" i="1"/>
  <c r="H11" i="1"/>
  <c r="H35" i="1"/>
  <c r="H51" i="1"/>
  <c r="H67" i="1"/>
  <c r="H103" i="1"/>
  <c r="H99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H7" i="1"/>
  <c r="H87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27" i="1"/>
  <c r="H43" i="1"/>
  <c r="H63" i="1"/>
  <c r="H75" i="1"/>
  <c r="H31" i="1"/>
  <c r="H79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H23" i="1"/>
  <c r="H47" i="1"/>
  <c r="H83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9" i="1"/>
  <c r="H39" i="1"/>
  <c r="H55" i="1"/>
  <c r="H71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I2" i="3"/>
  <c r="H93" i="6" l="1"/>
  <c r="J93" i="6" s="1"/>
  <c r="H80" i="6"/>
  <c r="J80" i="6" s="1"/>
  <c r="H90" i="6"/>
  <c r="J90" i="6" s="1"/>
  <c r="H38" i="6"/>
  <c r="J38" i="6" s="1"/>
  <c r="H59" i="6"/>
  <c r="J59" i="6" s="1"/>
  <c r="H92" i="6"/>
  <c r="J92" i="6" s="1"/>
  <c r="H9" i="6"/>
  <c r="J9" i="6" s="1"/>
  <c r="H77" i="6"/>
  <c r="J77" i="6" s="1"/>
  <c r="H31" i="6"/>
  <c r="J31" i="6" s="1"/>
  <c r="H62" i="6"/>
  <c r="J62" i="6" s="1"/>
  <c r="H52" i="6"/>
  <c r="J52" i="6" s="1"/>
  <c r="H65" i="6"/>
  <c r="J65" i="6" s="1"/>
  <c r="H18" i="6"/>
  <c r="J18" i="6" s="1"/>
  <c r="H72" i="6"/>
  <c r="J72" i="6" s="1"/>
  <c r="H25" i="6"/>
  <c r="J25" i="6" s="1"/>
  <c r="H39" i="6"/>
  <c r="J39" i="6" s="1"/>
  <c r="H13" i="6"/>
  <c r="J13" i="6" s="1"/>
  <c r="H81" i="6"/>
  <c r="J81" i="6" s="1"/>
  <c r="H61" i="6"/>
  <c r="J61" i="6" s="1"/>
  <c r="H7" i="6"/>
  <c r="J7" i="6" s="1"/>
  <c r="H94" i="6"/>
  <c r="J94" i="6" s="1"/>
  <c r="H19" i="6"/>
  <c r="J19" i="6" s="1"/>
  <c r="H88" i="6"/>
  <c r="J88" i="6" s="1"/>
  <c r="H97" i="6"/>
  <c r="J97" i="6" s="1"/>
  <c r="H73" i="6"/>
  <c r="J73" i="6" s="1"/>
  <c r="H75" i="6"/>
  <c r="J75" i="6" s="1"/>
  <c r="H36" i="6"/>
  <c r="J36" i="6" s="1"/>
  <c r="H12" i="6"/>
  <c r="J12" i="6" s="1"/>
  <c r="H32" i="6"/>
  <c r="J32" i="6" s="1"/>
  <c r="H46" i="6"/>
  <c r="J46" i="6" s="1"/>
  <c r="H20" i="6"/>
  <c r="J20" i="6" s="1"/>
  <c r="H86" i="6"/>
  <c r="J86" i="6" s="1"/>
  <c r="H24" i="6"/>
  <c r="J24" i="6" s="1"/>
  <c r="H58" i="6"/>
  <c r="J58" i="6" s="1"/>
  <c r="H79" i="6"/>
  <c r="J79" i="6" s="1"/>
  <c r="H28" i="6"/>
  <c r="J28" i="6" s="1"/>
  <c r="H76" i="6"/>
  <c r="J76" i="6" s="1"/>
  <c r="H29" i="6"/>
  <c r="J29" i="6" s="1"/>
  <c r="H91" i="6"/>
  <c r="J91" i="6" s="1"/>
  <c r="H17" i="6"/>
  <c r="J17" i="6" s="1"/>
  <c r="H82" i="6"/>
  <c r="J82" i="6" s="1"/>
  <c r="H16" i="6"/>
  <c r="J16" i="6" s="1"/>
  <c r="H87" i="6"/>
  <c r="J87" i="6" s="1"/>
  <c r="H6" i="6"/>
  <c r="J6" i="6" s="1"/>
  <c r="H37" i="6"/>
  <c r="J37" i="6" s="1"/>
  <c r="H83" i="6"/>
  <c r="J83" i="6" s="1"/>
  <c r="H35" i="6"/>
  <c r="J35" i="6" s="1"/>
  <c r="H56" i="6"/>
  <c r="J56" i="6" s="1"/>
  <c r="H22" i="6"/>
  <c r="J22" i="6" s="1"/>
  <c r="H41" i="6"/>
  <c r="J41" i="6" s="1"/>
  <c r="H21" i="6"/>
  <c r="J21" i="6" s="1"/>
  <c r="H53" i="6"/>
  <c r="J53" i="6" s="1"/>
  <c r="H101" i="6"/>
  <c r="J101" i="6" s="1"/>
  <c r="H55" i="6"/>
  <c r="J55" i="6" s="1"/>
  <c r="H3" i="6"/>
  <c r="J3" i="6" s="1"/>
  <c r="H54" i="6"/>
  <c r="J54" i="6" s="1"/>
  <c r="H68" i="6"/>
  <c r="J68" i="6" s="1"/>
  <c r="H14" i="6"/>
  <c r="J14" i="6" s="1"/>
  <c r="H98" i="6"/>
  <c r="J98" i="6" s="1"/>
  <c r="H49" i="6"/>
  <c r="J49" i="6" s="1"/>
  <c r="H4" i="6"/>
  <c r="J4" i="6" s="1"/>
  <c r="H67" i="6"/>
  <c r="J67" i="6" s="1"/>
  <c r="H47" i="6"/>
  <c r="J47" i="6" s="1"/>
  <c r="H44" i="6"/>
  <c r="J44" i="6" s="1"/>
  <c r="H89" i="6"/>
  <c r="J89" i="6" s="1"/>
  <c r="H63" i="6"/>
  <c r="J63" i="6" s="1"/>
  <c r="H78" i="6"/>
  <c r="J78" i="6" s="1"/>
  <c r="H34" i="6"/>
  <c r="J34" i="6" s="1"/>
  <c r="H51" i="6"/>
  <c r="J51" i="6" s="1"/>
  <c r="H85" i="6"/>
  <c r="J85" i="6" s="1"/>
  <c r="H5" i="6"/>
  <c r="J5" i="6" s="1"/>
  <c r="H64" i="6"/>
  <c r="J64" i="6" s="1"/>
  <c r="H74" i="6"/>
  <c r="J74" i="6" s="1"/>
  <c r="H71" i="6"/>
  <c r="J71" i="6" s="1"/>
  <c r="H33" i="6"/>
  <c r="J33" i="6" s="1"/>
  <c r="H26" i="6"/>
  <c r="J26" i="6" s="1"/>
  <c r="H40" i="6"/>
  <c r="J40" i="6" s="1"/>
  <c r="H57" i="6"/>
  <c r="J57" i="6" s="1"/>
  <c r="H60" i="6"/>
  <c r="J60" i="6" s="1"/>
  <c r="H27" i="6"/>
  <c r="J27" i="6" s="1"/>
  <c r="H8" i="6"/>
  <c r="J8" i="6" s="1"/>
  <c r="H43" i="6"/>
  <c r="J43" i="6" s="1"/>
  <c r="H99" i="6"/>
  <c r="J99" i="6" s="1"/>
  <c r="H50" i="6"/>
  <c r="J50" i="6" s="1"/>
  <c r="H23" i="6"/>
  <c r="J23" i="6" s="1"/>
  <c r="H48" i="6"/>
  <c r="J48" i="6" s="1"/>
  <c r="H96" i="6"/>
  <c r="J96" i="6" s="1"/>
  <c r="H66" i="6"/>
  <c r="J66" i="6" s="1"/>
  <c r="H70" i="6"/>
  <c r="J70" i="6" s="1"/>
  <c r="H84" i="6"/>
  <c r="J84" i="6" s="1"/>
  <c r="H95" i="6"/>
  <c r="J95" i="6" s="1"/>
  <c r="H10" i="6"/>
  <c r="J10" i="6" s="1"/>
  <c r="H45" i="6"/>
  <c r="J45" i="6" s="1"/>
  <c r="H100" i="6"/>
  <c r="J100" i="6" s="1"/>
  <c r="H11" i="6"/>
  <c r="J11" i="6" s="1"/>
  <c r="H42" i="6"/>
  <c r="J42" i="6" s="1"/>
  <c r="H69" i="6"/>
  <c r="J69" i="6" s="1"/>
  <c r="H30" i="6"/>
  <c r="J30" i="6" s="1"/>
  <c r="H15" i="6"/>
  <c r="J15" i="6" s="1"/>
  <c r="H2" i="6"/>
  <c r="J2" i="6" s="1"/>
  <c r="L4" i="3"/>
  <c r="N4" i="3"/>
  <c r="M4" i="3"/>
  <c r="P4" i="6" l="1"/>
  <c r="I2" i="6"/>
  <c r="P2" i="2"/>
  <c r="M4" i="6" l="1"/>
  <c r="N4" i="6"/>
  <c r="O4" i="6"/>
  <c r="E38" i="2"/>
  <c r="F14" i="2"/>
  <c r="F10" i="2"/>
  <c r="F30" i="2"/>
  <c r="F52" i="2"/>
  <c r="F6" i="2"/>
  <c r="F71" i="2"/>
  <c r="F91" i="2"/>
  <c r="F50" i="2"/>
  <c r="F89" i="2"/>
  <c r="F2" i="2"/>
  <c r="F64" i="2"/>
  <c r="F22" i="2"/>
  <c r="F82" i="2"/>
  <c r="F62" i="2"/>
  <c r="F41" i="2"/>
  <c r="F19" i="2"/>
  <c r="F47" i="2"/>
  <c r="F42" i="2"/>
  <c r="F101" i="2"/>
  <c r="F100" i="2"/>
  <c r="F79" i="2"/>
  <c r="F59" i="2"/>
  <c r="F40" i="2"/>
  <c r="F18" i="2"/>
  <c r="F99" i="2"/>
  <c r="F78" i="2"/>
  <c r="F58" i="2"/>
  <c r="F38" i="2"/>
  <c r="F17" i="2"/>
  <c r="F98" i="2"/>
  <c r="F77" i="2"/>
  <c r="F55" i="2"/>
  <c r="F35" i="2"/>
  <c r="F16" i="2"/>
  <c r="F90" i="2"/>
  <c r="F7" i="2"/>
  <c r="F83" i="2"/>
  <c r="F95" i="2"/>
  <c r="F76" i="2"/>
  <c r="F54" i="2"/>
  <c r="F34" i="2"/>
  <c r="F70" i="2"/>
  <c r="F67" i="2"/>
  <c r="F3" i="2"/>
  <c r="F94" i="2"/>
  <c r="F74" i="2"/>
  <c r="F53" i="2"/>
  <c r="F31" i="2"/>
  <c r="F11" i="2"/>
  <c r="F29" i="2"/>
  <c r="F28" i="2"/>
  <c r="F88" i="2"/>
  <c r="F66" i="2"/>
  <c r="F46" i="2"/>
  <c r="F26" i="2"/>
  <c r="F5" i="2"/>
  <c r="F86" i="2"/>
  <c r="F65" i="2"/>
  <c r="F43" i="2"/>
  <c r="F23" i="2"/>
  <c r="F4" i="2"/>
  <c r="E2" i="2"/>
  <c r="F97" i="2"/>
  <c r="F85" i="2"/>
  <c r="F73" i="2"/>
  <c r="F61" i="2"/>
  <c r="F49" i="2"/>
  <c r="F37" i="2"/>
  <c r="F25" i="2"/>
  <c r="F13" i="2"/>
  <c r="D3" i="2"/>
  <c r="F96" i="2"/>
  <c r="F84" i="2"/>
  <c r="F72" i="2"/>
  <c r="F60" i="2"/>
  <c r="F48" i="2"/>
  <c r="F36" i="2"/>
  <c r="F24" i="2"/>
  <c r="F12" i="2"/>
  <c r="F81" i="2"/>
  <c r="F57" i="2"/>
  <c r="F45" i="2"/>
  <c r="F21" i="2"/>
  <c r="F9" i="2"/>
  <c r="F93" i="2"/>
  <c r="F69" i="2"/>
  <c r="F33" i="2"/>
  <c r="F92" i="2"/>
  <c r="F80" i="2"/>
  <c r="F68" i="2"/>
  <c r="F56" i="2"/>
  <c r="F44" i="2"/>
  <c r="F32" i="2"/>
  <c r="F20" i="2"/>
  <c r="F8" i="2"/>
  <c r="F87" i="2"/>
  <c r="F75" i="2"/>
  <c r="F63" i="2"/>
  <c r="F51" i="2"/>
  <c r="F39" i="2"/>
  <c r="F27" i="2"/>
  <c r="F15" i="2"/>
  <c r="E98" i="2"/>
  <c r="E86" i="2"/>
  <c r="E74" i="2"/>
  <c r="E62" i="2"/>
  <c r="E50" i="2"/>
  <c r="E26" i="2"/>
  <c r="E85" i="2"/>
  <c r="E73" i="2"/>
  <c r="E61" i="2"/>
  <c r="E49" i="2"/>
  <c r="E37" i="2"/>
  <c r="E25" i="2"/>
  <c r="E13" i="2"/>
  <c r="E96" i="2"/>
  <c r="E84" i="2"/>
  <c r="E72" i="2"/>
  <c r="E60" i="2"/>
  <c r="E48" i="2"/>
  <c r="E36" i="2"/>
  <c r="E24" i="2"/>
  <c r="E12" i="2"/>
  <c r="E95" i="2"/>
  <c r="E59" i="2"/>
  <c r="E94" i="2"/>
  <c r="E22" i="2"/>
  <c r="E14" i="2"/>
  <c r="E71" i="2"/>
  <c r="E47" i="2"/>
  <c r="E23" i="2"/>
  <c r="E82" i="2"/>
  <c r="E58" i="2"/>
  <c r="E46" i="2"/>
  <c r="E34" i="2"/>
  <c r="E10" i="2"/>
  <c r="E93" i="2"/>
  <c r="E81" i="2"/>
  <c r="E69" i="2"/>
  <c r="E57" i="2"/>
  <c r="E45" i="2"/>
  <c r="E33" i="2"/>
  <c r="E21" i="2"/>
  <c r="E9" i="2"/>
  <c r="E97" i="2"/>
  <c r="E83" i="2"/>
  <c r="E35" i="2"/>
  <c r="E11" i="2"/>
  <c r="E70" i="2"/>
  <c r="E92" i="2"/>
  <c r="E80" i="2"/>
  <c r="E68" i="2"/>
  <c r="E56" i="2"/>
  <c r="E44" i="2"/>
  <c r="E32" i="2"/>
  <c r="E20" i="2"/>
  <c r="E8" i="2"/>
  <c r="E91" i="2"/>
  <c r="E79" i="2"/>
  <c r="E67" i="2"/>
  <c r="E55" i="2"/>
  <c r="E43" i="2"/>
  <c r="E31" i="2"/>
  <c r="E19" i="2"/>
  <c r="E7" i="2"/>
  <c r="D38" i="2"/>
  <c r="E90" i="2"/>
  <c r="E78" i="2"/>
  <c r="E66" i="2"/>
  <c r="E54" i="2"/>
  <c r="E42" i="2"/>
  <c r="E30" i="2"/>
  <c r="E18" i="2"/>
  <c r="E6" i="2"/>
  <c r="E101" i="2"/>
  <c r="E89" i="2"/>
  <c r="E77" i="2"/>
  <c r="E65" i="2"/>
  <c r="E53" i="2"/>
  <c r="E41" i="2"/>
  <c r="E29" i="2"/>
  <c r="E17" i="2"/>
  <c r="E5" i="2"/>
  <c r="E100" i="2"/>
  <c r="E88" i="2"/>
  <c r="E76" i="2"/>
  <c r="E64" i="2"/>
  <c r="E52" i="2"/>
  <c r="E40" i="2"/>
  <c r="E28" i="2"/>
  <c r="E16" i="2"/>
  <c r="E4" i="2"/>
  <c r="E99" i="2"/>
  <c r="E87" i="2"/>
  <c r="E75" i="2"/>
  <c r="E63" i="2"/>
  <c r="E51" i="2"/>
  <c r="E39" i="2"/>
  <c r="E27" i="2"/>
  <c r="E15" i="2"/>
  <c r="E3" i="2"/>
  <c r="D2" i="2"/>
  <c r="D98" i="2"/>
  <c r="D86" i="2"/>
  <c r="D26" i="2"/>
  <c r="D74" i="2"/>
  <c r="D62" i="2"/>
  <c r="D14" i="2"/>
  <c r="D50" i="2"/>
  <c r="D61" i="2"/>
  <c r="D25" i="2"/>
  <c r="D13" i="2"/>
  <c r="D85" i="2"/>
  <c r="D37" i="2"/>
  <c r="D72" i="2"/>
  <c r="D24" i="2"/>
  <c r="D95" i="2"/>
  <c r="D47" i="2"/>
  <c r="D94" i="2"/>
  <c r="D82" i="2"/>
  <c r="D70" i="2"/>
  <c r="D58" i="2"/>
  <c r="D46" i="2"/>
  <c r="D34" i="2"/>
  <c r="D22" i="2"/>
  <c r="D10" i="2"/>
  <c r="D69" i="2"/>
  <c r="D57" i="2"/>
  <c r="D45" i="2"/>
  <c r="D33" i="2"/>
  <c r="D21" i="2"/>
  <c r="D9" i="2"/>
  <c r="D35" i="2"/>
  <c r="D93" i="2"/>
  <c r="D92" i="2"/>
  <c r="D80" i="2"/>
  <c r="D68" i="2"/>
  <c r="D56" i="2"/>
  <c r="D44" i="2"/>
  <c r="D32" i="2"/>
  <c r="D20" i="2"/>
  <c r="D8" i="2"/>
  <c r="D49" i="2"/>
  <c r="D84" i="2"/>
  <c r="D48" i="2"/>
  <c r="D83" i="2"/>
  <c r="D11" i="2"/>
  <c r="D91" i="2"/>
  <c r="D79" i="2"/>
  <c r="D67" i="2"/>
  <c r="D55" i="2"/>
  <c r="D43" i="2"/>
  <c r="D31" i="2"/>
  <c r="D19" i="2"/>
  <c r="D7" i="2"/>
  <c r="D73" i="2"/>
  <c r="D96" i="2"/>
  <c r="D36" i="2"/>
  <c r="D23" i="2"/>
  <c r="D81" i="2"/>
  <c r="D90" i="2"/>
  <c r="D78" i="2"/>
  <c r="D66" i="2"/>
  <c r="D54" i="2"/>
  <c r="D42" i="2"/>
  <c r="D30" i="2"/>
  <c r="D18" i="2"/>
  <c r="D6" i="2"/>
  <c r="D97" i="2"/>
  <c r="D60" i="2"/>
  <c r="D12" i="2"/>
  <c r="D71" i="2"/>
  <c r="D59" i="2"/>
  <c r="D101" i="2"/>
  <c r="D89" i="2"/>
  <c r="D77" i="2"/>
  <c r="D65" i="2"/>
  <c r="D53" i="2"/>
  <c r="D41" i="2"/>
  <c r="D29" i="2"/>
  <c r="D17" i="2"/>
  <c r="D5" i="2"/>
  <c r="D100" i="2"/>
  <c r="D88" i="2"/>
  <c r="D76" i="2"/>
  <c r="D64" i="2"/>
  <c r="D52" i="2"/>
  <c r="D40" i="2"/>
  <c r="D28" i="2"/>
  <c r="D16" i="2"/>
  <c r="D4" i="2"/>
  <c r="D99" i="2"/>
  <c r="D87" i="2"/>
  <c r="D75" i="2"/>
  <c r="D63" i="2"/>
  <c r="D51" i="2"/>
  <c r="D39" i="2"/>
  <c r="D27" i="2"/>
  <c r="D15" i="2"/>
  <c r="G99" i="2" l="1"/>
  <c r="I99" i="2" s="1"/>
  <c r="G29" i="2"/>
  <c r="I29" i="2" s="1"/>
  <c r="G14" i="2"/>
  <c r="I14" i="2" s="1"/>
  <c r="G21" i="2"/>
  <c r="I21" i="2" s="1"/>
  <c r="G101" i="2"/>
  <c r="I101" i="2" s="1"/>
  <c r="G56" i="2"/>
  <c r="I56" i="2" s="1"/>
  <c r="G2" i="2"/>
  <c r="I2" i="2" s="1"/>
  <c r="G91" i="2"/>
  <c r="I91" i="2" s="1"/>
  <c r="G60" i="2"/>
  <c r="I60" i="2" s="1"/>
  <c r="G75" i="2"/>
  <c r="I75" i="2" s="1"/>
  <c r="G5" i="2"/>
  <c r="I5" i="2" s="1"/>
  <c r="G17" i="2"/>
  <c r="I17" i="2" s="1"/>
  <c r="G97" i="2"/>
  <c r="I97" i="2" s="1"/>
  <c r="G35" i="2"/>
  <c r="I35" i="2" s="1"/>
  <c r="G70" i="2"/>
  <c r="I70" i="2" s="1"/>
  <c r="G50" i="2"/>
  <c r="I50" i="2" s="1"/>
  <c r="G84" i="2"/>
  <c r="I84" i="2" s="1"/>
  <c r="G74" i="2"/>
  <c r="I74" i="2" s="1"/>
  <c r="G77" i="2"/>
  <c r="I77" i="2" s="1"/>
  <c r="G73" i="2"/>
  <c r="I73" i="2" s="1"/>
  <c r="G62" i="2"/>
  <c r="I62" i="2" s="1"/>
  <c r="G13" i="2"/>
  <c r="I13" i="2" s="1"/>
  <c r="G52" i="2"/>
  <c r="I52" i="2" s="1"/>
  <c r="G89" i="2"/>
  <c r="I89" i="2" s="1"/>
  <c r="G44" i="2"/>
  <c r="I44" i="2" s="1"/>
  <c r="G69" i="2"/>
  <c r="I69" i="2" s="1"/>
  <c r="G72" i="2"/>
  <c r="I72" i="2" s="1"/>
  <c r="G3" i="2"/>
  <c r="I3" i="2" s="1"/>
  <c r="G78" i="2"/>
  <c r="I78" i="2" s="1"/>
  <c r="G22" i="2"/>
  <c r="I22" i="2" s="1"/>
  <c r="G36" i="2"/>
  <c r="I36" i="2" s="1"/>
  <c r="G83" i="2"/>
  <c r="I83" i="2" s="1"/>
  <c r="G93" i="2"/>
  <c r="I93" i="2" s="1"/>
  <c r="G58" i="2"/>
  <c r="I58" i="2" s="1"/>
  <c r="G61" i="2"/>
  <c r="I61" i="2" s="1"/>
  <c r="G96" i="2"/>
  <c r="I96" i="2" s="1"/>
  <c r="G48" i="2"/>
  <c r="I48" i="2" s="1"/>
  <c r="G9" i="2"/>
  <c r="I9" i="2" s="1"/>
  <c r="G82" i="2"/>
  <c r="I82" i="2" s="1"/>
  <c r="G87" i="2"/>
  <c r="I87" i="2" s="1"/>
  <c r="G4" i="2"/>
  <c r="I4" i="2" s="1"/>
  <c r="G41" i="2"/>
  <c r="I41" i="2" s="1"/>
  <c r="G7" i="2"/>
  <c r="I7" i="2" s="1"/>
  <c r="G65" i="2"/>
  <c r="I65" i="2" s="1"/>
  <c r="G31" i="2"/>
  <c r="I31" i="2" s="1"/>
  <c r="G20" i="2"/>
  <c r="I20" i="2" s="1"/>
  <c r="G45" i="2"/>
  <c r="I45" i="2" s="1"/>
  <c r="G26" i="2"/>
  <c r="I26" i="2" s="1"/>
  <c r="G28" i="2"/>
  <c r="I28" i="2" s="1"/>
  <c r="G42" i="2"/>
  <c r="I42" i="2" s="1"/>
  <c r="G95" i="2"/>
  <c r="I95" i="2" s="1"/>
  <c r="G40" i="2"/>
  <c r="I40" i="2" s="1"/>
  <c r="G54" i="2"/>
  <c r="I54" i="2" s="1"/>
  <c r="G43" i="2"/>
  <c r="I43" i="2" s="1"/>
  <c r="G32" i="2"/>
  <c r="I32" i="2" s="1"/>
  <c r="G57" i="2"/>
  <c r="I57" i="2" s="1"/>
  <c r="G24" i="2"/>
  <c r="I24" i="2" s="1"/>
  <c r="G86" i="2"/>
  <c r="I86" i="2" s="1"/>
  <c r="G6" i="2"/>
  <c r="I6" i="2" s="1"/>
  <c r="G27" i="2"/>
  <c r="I27" i="2" s="1"/>
  <c r="G67" i="2"/>
  <c r="I67" i="2" s="1"/>
  <c r="G10" i="2"/>
  <c r="I10" i="2" s="1"/>
  <c r="G37" i="2"/>
  <c r="I37" i="2" s="1"/>
  <c r="G38" i="2"/>
  <c r="I38" i="2" s="1"/>
  <c r="G39" i="2"/>
  <c r="I39" i="2" s="1"/>
  <c r="G76" i="2"/>
  <c r="I76" i="2" s="1"/>
  <c r="G59" i="2"/>
  <c r="I59" i="2" s="1"/>
  <c r="G90" i="2"/>
  <c r="I90" i="2" s="1"/>
  <c r="G79" i="2"/>
  <c r="I79" i="2" s="1"/>
  <c r="G68" i="2"/>
  <c r="I68" i="2" s="1"/>
  <c r="G85" i="2"/>
  <c r="I85" i="2" s="1"/>
  <c r="G66" i="2"/>
  <c r="I66" i="2" s="1"/>
  <c r="G55" i="2"/>
  <c r="I55" i="2" s="1"/>
  <c r="G98" i="2"/>
  <c r="I98" i="2" s="1"/>
  <c r="G88" i="2"/>
  <c r="I88" i="2" s="1"/>
  <c r="G71" i="2"/>
  <c r="I71" i="2" s="1"/>
  <c r="G81" i="2"/>
  <c r="I81" i="2" s="1"/>
  <c r="G15" i="2"/>
  <c r="I15" i="2" s="1"/>
  <c r="G64" i="2"/>
  <c r="I64" i="2" s="1"/>
  <c r="G51" i="2"/>
  <c r="I51" i="2" s="1"/>
  <c r="G80" i="2"/>
  <c r="I80" i="2" s="1"/>
  <c r="G34" i="2"/>
  <c r="I34" i="2" s="1"/>
  <c r="G63" i="2"/>
  <c r="I63" i="2" s="1"/>
  <c r="G100" i="2"/>
  <c r="I100" i="2" s="1"/>
  <c r="G12" i="2"/>
  <c r="I12" i="2" s="1"/>
  <c r="G23" i="2"/>
  <c r="I23" i="2" s="1"/>
  <c r="G11" i="2"/>
  <c r="I11" i="2" s="1"/>
  <c r="G92" i="2"/>
  <c r="I92" i="2" s="1"/>
  <c r="G46" i="2"/>
  <c r="I46" i="2" s="1"/>
  <c r="G25" i="2"/>
  <c r="I25" i="2" s="1"/>
  <c r="G18" i="2"/>
  <c r="I18" i="2" s="1"/>
  <c r="G49" i="2"/>
  <c r="I49" i="2" s="1"/>
  <c r="G94" i="2"/>
  <c r="I94" i="2" s="1"/>
  <c r="G16" i="2"/>
  <c r="I16" i="2" s="1"/>
  <c r="G53" i="2"/>
  <c r="I53" i="2" s="1"/>
  <c r="G30" i="2"/>
  <c r="I30" i="2" s="1"/>
  <c r="G19" i="2"/>
  <c r="I19" i="2" s="1"/>
  <c r="G8" i="2"/>
  <c r="I8" i="2" s="1"/>
  <c r="G33" i="2"/>
  <c r="I33" i="2" s="1"/>
  <c r="G47" i="2"/>
  <c r="I47" i="2" s="1"/>
  <c r="L4" i="2" l="1"/>
  <c r="N4" i="2"/>
  <c r="M4" i="2"/>
  <c r="H2" i="2"/>
</calcChain>
</file>

<file path=xl/sharedStrings.xml><?xml version="1.0" encoding="utf-8"?>
<sst xmlns="http://schemas.openxmlformats.org/spreadsheetml/2006/main" count="82" uniqueCount="37">
  <si>
    <t>Age</t>
  </si>
  <si>
    <t>Income</t>
  </si>
  <si>
    <t>Yes</t>
  </si>
  <si>
    <t>No.</t>
    <phoneticPr fontId="1" type="noConversion"/>
  </si>
  <si>
    <t>Cluster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</si>
  <si>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</si>
  <si>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</si>
  <si>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</si>
  <si>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Age</t>
    <phoneticPr fontId="1" type="noConversion"/>
  </si>
  <si>
    <t>Income</t>
    <phoneticPr fontId="1" type="noConversion"/>
  </si>
  <si>
    <t>Z(Age)</t>
    <phoneticPr fontId="1" type="noConversion"/>
  </si>
  <si>
    <r>
      <t>Z</t>
    </r>
    <r>
      <rPr>
        <sz val="12"/>
        <color theme="1"/>
        <rFont val="微軟正黑體"/>
        <family val="2"/>
        <charset val="136"/>
      </rPr>
      <t>(Income)</t>
    </r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</si>
  <si>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</si>
  <si>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</si>
  <si>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</si>
  <si>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隨機數</t>
    <phoneticPr fontId="1" type="noConversion"/>
  </si>
  <si>
    <t>Min D</t>
    <phoneticPr fontId="1" type="noConversion"/>
  </si>
  <si>
    <t>Total</t>
    <phoneticPr fontId="1" type="noConversion"/>
  </si>
  <si>
    <t>Cluster</t>
    <phoneticPr fontId="1" type="noConversion"/>
  </si>
  <si>
    <t>Number</t>
    <phoneticPr fontId="1" type="noConversion"/>
  </si>
  <si>
    <t>還原(Age)</t>
  </si>
  <si>
    <t>還原(Age)</t>
    <phoneticPr fontId="1" type="noConversion"/>
  </si>
  <si>
    <t>還原(Income)</t>
  </si>
  <si>
    <t>還原(Income)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</si>
  <si>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</si>
  <si>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</si>
  <si>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</si>
  <si>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Std</t>
    <phoneticPr fontId="1" type="noConversion"/>
  </si>
  <si>
    <t>No.</t>
    <phoneticPr fontId="1" type="noConversion"/>
  </si>
  <si>
    <t>Expense</t>
    <phoneticPr fontId="3" type="noConversion"/>
  </si>
  <si>
    <t>Z1</t>
    <phoneticPr fontId="1" type="noConversion"/>
  </si>
  <si>
    <t>Z2</t>
    <phoneticPr fontId="1" type="noConversion"/>
  </si>
  <si>
    <t>Average</t>
  </si>
  <si>
    <t>Std</t>
  </si>
  <si>
    <t>Income</t>
    <phoneticPr fontId="1" type="noConversion"/>
  </si>
  <si>
    <t>C4</t>
    <phoneticPr fontId="1" type="noConversion"/>
  </si>
  <si>
    <t>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</si>
</sst>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3" borderId="0" xfId="0" applyFont="1" applyFill="1">
      <alignment vertical="center"/>
    </xf>
    <xf numFmtId="176" fontId="0" fillId="3" borderId="0" xfId="0" applyNumberFormat="1" applyFill="1">
      <alignment vertical="center"/>
    </xf>
    <xf numFmtId="0" fontId="2" fillId="0" borderId="1" xfId="0" applyFont="1" applyBorder="1">
      <alignment vertical="center"/>
    </xf>
    <xf numFmtId="0" fontId="0" fillId="0" borderId="2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原始資料表_含還原圖!$B$7:$B$106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原始資料表_含還原圖!$C$7:$C$106</c:f>
              <c:numCache>
                <c:formatCode>General</c:formatCode>
                <c:ptCount val="10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6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18</c:v>
                </c:pt>
                <c:pt idx="55">
                  <c:v>15</c:v>
                </c:pt>
                <c:pt idx="56">
                  <c:v>9</c:v>
                </c:pt>
                <c:pt idx="57">
                  <c:v>16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10</c:v>
                </c:pt>
                <c:pt idx="69">
                  <c:v>14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</c:v>
                </c:pt>
                <c:pt idx="76">
                  <c:v>16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17</c:v>
                </c:pt>
                <c:pt idx="86">
                  <c:v>20</c:v>
                </c:pt>
                <c:pt idx="87">
                  <c:v>9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19</c:v>
                </c:pt>
                <c:pt idx="98">
                  <c:v>17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1-40F9-93AF-13AEEE39D6B5}"/>
            </c:ext>
          </c:extLst>
        </c:ser>
        <c:ser>
          <c:idx val="4"/>
          <c:order val="4"/>
          <c:tx>
            <c:v>還原C1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'K-mean_還原'!$L$5</c:f>
              <c:numCache>
                <c:formatCode>General</c:formatCode>
                <c:ptCount val="1"/>
                <c:pt idx="0">
                  <c:v>35.616156367484344</c:v>
                </c:pt>
              </c:numCache>
              <c:extLst xmlns:c15="http://schemas.microsoft.com/office/drawing/2012/chart"/>
            </c:numRef>
          </c:xVal>
          <c:yVal>
            <c:numRef>
              <c:f>'K-mean_還原'!$L$6</c:f>
              <c:numCache>
                <c:formatCode>General</c:formatCode>
                <c:ptCount val="1"/>
                <c:pt idx="0">
                  <c:v>8.04920745548878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D7E1-40F9-93AF-13AEEE39D6B5}"/>
            </c:ext>
          </c:extLst>
        </c:ser>
        <c:ser>
          <c:idx val="5"/>
          <c:order val="5"/>
          <c:tx>
            <c:v>還原C2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'K-mean_還原'!$M$5</c:f>
              <c:numCache>
                <c:formatCode>General</c:formatCode>
                <c:ptCount val="1"/>
                <c:pt idx="0">
                  <c:v>63.000012417217093</c:v>
                </c:pt>
              </c:numCache>
              <c:extLst xmlns:c15="http://schemas.microsoft.com/office/drawing/2012/chart"/>
            </c:numRef>
          </c:xVal>
          <c:yVal>
            <c:numRef>
              <c:f>'K-mean_還原'!$M$6</c:f>
              <c:numCache>
                <c:formatCode>General</c:formatCode>
                <c:ptCount val="1"/>
                <c:pt idx="0">
                  <c:v>5.0000136650191918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D7E1-40F9-93AF-13AEEE39D6B5}"/>
            </c:ext>
          </c:extLst>
        </c:ser>
        <c:ser>
          <c:idx val="6"/>
          <c:order val="6"/>
          <c:tx>
            <c:v>還原C3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'K-mean_還原'!$N$5</c:f>
              <c:numCache>
                <c:formatCode>General</c:formatCode>
                <c:ptCount val="1"/>
                <c:pt idx="0">
                  <c:v>46.940644657584592</c:v>
                </c:pt>
              </c:numCache>
              <c:extLst xmlns:c15="http://schemas.microsoft.com/office/drawing/2012/chart"/>
            </c:numRef>
          </c:xVal>
          <c:yVal>
            <c:numRef>
              <c:f>'K-mean_還原'!$N$6</c:f>
              <c:numCache>
                <c:formatCode>General</c:formatCode>
                <c:ptCount val="1"/>
                <c:pt idx="0">
                  <c:v>15.351231149331795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D7E1-40F9-93AF-13AEEE39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6959"/>
        <c:axId val="1895327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'K-mean_還原'!$L$2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-0.648144138613303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'K-mean_還原'!$L$3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-0.30060735032286423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7E1-40F9-93AF-13AEEE39D6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1.1512239832369959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-0.91545484828544543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E1-40F9-93AF-13AEEE39D6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9.5977623802704429E-2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1.1717920138157607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E1-40F9-93AF-13AEEE39D6B5}"/>
                  </c:ext>
                </c:extLst>
              </c15:ser>
            </c15:filteredScatterSeries>
          </c:ext>
        </c:extLst>
      </c:scatterChart>
      <c:valAx>
        <c:axId val="189597695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327295"/>
        <c:crosses val="autoZero"/>
        <c:crossBetween val="midCat"/>
      </c:valAx>
      <c:valAx>
        <c:axId val="18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Z_income</a:t>
                </a:r>
                <a:r>
                  <a:rPr lang="zh-TW" altLang="en-US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9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'K-mean'!$B$2:$B$101</c:f>
              <c:numCache>
                <c:formatCode>0.0000</c:formatCode>
                <c:ptCount val="100"/>
                <c:pt idx="0">
                  <c:v>0.82267774285154438</c:v>
                </c:pt>
                <c:pt idx="1">
                  <c:v>-1.0171766341327397</c:v>
                </c:pt>
                <c:pt idx="2">
                  <c:v>-0.5572130398866687</c:v>
                </c:pt>
                <c:pt idx="3">
                  <c:v>1.6111867615590947</c:v>
                </c:pt>
                <c:pt idx="4">
                  <c:v>-0.36008578520978113</c:v>
                </c:pt>
                <c:pt idx="5">
                  <c:v>-1.2143038888096274</c:v>
                </c:pt>
                <c:pt idx="6">
                  <c:v>-0.42579487010207701</c:v>
                </c:pt>
                <c:pt idx="7">
                  <c:v>0.42842323349776923</c:v>
                </c:pt>
                <c:pt idx="8">
                  <c:v>1.019804997528432</c:v>
                </c:pt>
                <c:pt idx="9">
                  <c:v>-9.7249445640597676E-2</c:v>
                </c:pt>
                <c:pt idx="10">
                  <c:v>1.0855140824207279</c:v>
                </c:pt>
                <c:pt idx="11">
                  <c:v>-1.80568565284029</c:v>
                </c:pt>
                <c:pt idx="12">
                  <c:v>-1.9371038226248818</c:v>
                </c:pt>
                <c:pt idx="13">
                  <c:v>-1.80568565284029</c:v>
                </c:pt>
                <c:pt idx="14">
                  <c:v>1.6768958464513906</c:v>
                </c:pt>
                <c:pt idx="15">
                  <c:v>0.95409591263613613</c:v>
                </c:pt>
                <c:pt idx="16">
                  <c:v>3.4168724143994057E-2</c:v>
                </c:pt>
                <c:pt idx="17">
                  <c:v>0.82267774285154438</c:v>
                </c:pt>
                <c:pt idx="18">
                  <c:v>0.16558689392858578</c:v>
                </c:pt>
                <c:pt idx="19">
                  <c:v>3.4168724143994057E-2</c:v>
                </c:pt>
                <c:pt idx="20">
                  <c:v>9.9877809036289913E-2</c:v>
                </c:pt>
                <c:pt idx="21">
                  <c:v>-0.62292212477896458</c:v>
                </c:pt>
                <c:pt idx="22">
                  <c:v>-0.75434029456355634</c:v>
                </c:pt>
                <c:pt idx="23">
                  <c:v>1.2169322522053196</c:v>
                </c:pt>
                <c:pt idx="24">
                  <c:v>1.1512231673130238</c:v>
                </c:pt>
                <c:pt idx="25">
                  <c:v>-0.29437670031748525</c:v>
                </c:pt>
                <c:pt idx="26">
                  <c:v>-1.3457220585942191</c:v>
                </c:pt>
                <c:pt idx="27">
                  <c:v>-0.5572130398866687</c:v>
                </c:pt>
                <c:pt idx="28">
                  <c:v>-1.5428493132711067</c:v>
                </c:pt>
                <c:pt idx="29">
                  <c:v>0.23129597882088165</c:v>
                </c:pt>
                <c:pt idx="30">
                  <c:v>0.16558689392858578</c:v>
                </c:pt>
                <c:pt idx="31">
                  <c:v>-3.1540360748301806E-2</c:v>
                </c:pt>
                <c:pt idx="32">
                  <c:v>1.3483504219899114</c:v>
                </c:pt>
                <c:pt idx="33">
                  <c:v>-0.2286676154251894</c:v>
                </c:pt>
                <c:pt idx="34">
                  <c:v>-1.5428493132711067</c:v>
                </c:pt>
                <c:pt idx="35">
                  <c:v>-1.0171766341327397</c:v>
                </c:pt>
                <c:pt idx="36">
                  <c:v>1.3483504219899114</c:v>
                </c:pt>
                <c:pt idx="37">
                  <c:v>-0.88575846434814798</c:v>
                </c:pt>
                <c:pt idx="38">
                  <c:v>1.0855140824207279</c:v>
                </c:pt>
                <c:pt idx="39">
                  <c:v>0.88838682774384026</c:v>
                </c:pt>
                <c:pt idx="40">
                  <c:v>0.82267774285154438</c:v>
                </c:pt>
                <c:pt idx="41">
                  <c:v>1.7426049313436864</c:v>
                </c:pt>
                <c:pt idx="42">
                  <c:v>-3.1540360748301806E-2</c:v>
                </c:pt>
                <c:pt idx="43">
                  <c:v>-0.36008578520978113</c:v>
                </c:pt>
                <c:pt idx="44">
                  <c:v>-0.49150395499437283</c:v>
                </c:pt>
                <c:pt idx="45">
                  <c:v>0.16558689392858578</c:v>
                </c:pt>
                <c:pt idx="46">
                  <c:v>1.2169322522053196</c:v>
                </c:pt>
                <c:pt idx="47">
                  <c:v>-0.75434029456355634</c:v>
                </c:pt>
                <c:pt idx="48">
                  <c:v>0.7569686579592485</c:v>
                </c:pt>
                <c:pt idx="49">
                  <c:v>3.4168724143994057E-2</c:v>
                </c:pt>
                <c:pt idx="50">
                  <c:v>1.5454776766667988</c:v>
                </c:pt>
                <c:pt idx="51">
                  <c:v>0.42842323349776923</c:v>
                </c:pt>
                <c:pt idx="52">
                  <c:v>1.6768958464513906</c:v>
                </c:pt>
                <c:pt idx="53">
                  <c:v>1.8740231011282782</c:v>
                </c:pt>
                <c:pt idx="54">
                  <c:v>0.62555048817465686</c:v>
                </c:pt>
                <c:pt idx="55">
                  <c:v>0.29700506371317753</c:v>
                </c:pt>
                <c:pt idx="56">
                  <c:v>-1.80568565284029</c:v>
                </c:pt>
                <c:pt idx="57">
                  <c:v>-0.5572130398866687</c:v>
                </c:pt>
                <c:pt idx="58">
                  <c:v>-1.0828857190250356</c:v>
                </c:pt>
                <c:pt idx="59">
                  <c:v>-0.16295853053289353</c:v>
                </c:pt>
                <c:pt idx="60">
                  <c:v>0.42842323349776923</c:v>
                </c:pt>
                <c:pt idx="61">
                  <c:v>1.2169322522053196</c:v>
                </c:pt>
                <c:pt idx="62">
                  <c:v>-0.82004937945585221</c:v>
                </c:pt>
                <c:pt idx="63">
                  <c:v>-0.36008578520978113</c:v>
                </c:pt>
                <c:pt idx="64">
                  <c:v>-0.16295853053289353</c:v>
                </c:pt>
                <c:pt idx="65">
                  <c:v>0.29700506371317753</c:v>
                </c:pt>
                <c:pt idx="66">
                  <c:v>-1.3457220585942191</c:v>
                </c:pt>
                <c:pt idx="67">
                  <c:v>0.16558689392858578</c:v>
                </c:pt>
                <c:pt idx="68">
                  <c:v>-1.8713947377325859</c:v>
                </c:pt>
                <c:pt idx="69">
                  <c:v>0.7569686579592485</c:v>
                </c:pt>
                <c:pt idx="70">
                  <c:v>-0.5572130398866687</c:v>
                </c:pt>
                <c:pt idx="71">
                  <c:v>1.7426049313436864</c:v>
                </c:pt>
                <c:pt idx="72">
                  <c:v>-9.7249445640597676E-2</c:v>
                </c:pt>
                <c:pt idx="73">
                  <c:v>-0.16295853053289353</c:v>
                </c:pt>
                <c:pt idx="74">
                  <c:v>0.23129597882088165</c:v>
                </c:pt>
                <c:pt idx="75">
                  <c:v>1.0855140824207279</c:v>
                </c:pt>
                <c:pt idx="76">
                  <c:v>-3.1540360748301806E-2</c:v>
                </c:pt>
                <c:pt idx="77">
                  <c:v>-1.6085583981634026</c:v>
                </c:pt>
                <c:pt idx="78">
                  <c:v>-1.4771402283788109</c:v>
                </c:pt>
                <c:pt idx="79">
                  <c:v>-0.68863120967126046</c:v>
                </c:pt>
                <c:pt idx="80">
                  <c:v>0.16558689392858578</c:v>
                </c:pt>
                <c:pt idx="81">
                  <c:v>0.16558689392858578</c:v>
                </c:pt>
                <c:pt idx="82">
                  <c:v>-1.1485948039173315</c:v>
                </c:pt>
                <c:pt idx="83">
                  <c:v>1.1512231673130238</c:v>
                </c:pt>
                <c:pt idx="84">
                  <c:v>-9.7249445640597676E-2</c:v>
                </c:pt>
                <c:pt idx="85">
                  <c:v>0.16558689392858578</c:v>
                </c:pt>
                <c:pt idx="86">
                  <c:v>-0.36008578520978113</c:v>
                </c:pt>
                <c:pt idx="87">
                  <c:v>1.7426049313436864</c:v>
                </c:pt>
                <c:pt idx="88">
                  <c:v>1.1512231673130238</c:v>
                </c:pt>
                <c:pt idx="89">
                  <c:v>-1.1485948039173315</c:v>
                </c:pt>
                <c:pt idx="90">
                  <c:v>-1.9371038226248818</c:v>
                </c:pt>
                <c:pt idx="91">
                  <c:v>-1.4771402283788109</c:v>
                </c:pt>
                <c:pt idx="92">
                  <c:v>1.2169322522053196</c:v>
                </c:pt>
                <c:pt idx="93">
                  <c:v>-0.88575846434814798</c:v>
                </c:pt>
                <c:pt idx="94">
                  <c:v>-0.29437670031748525</c:v>
                </c:pt>
                <c:pt idx="95">
                  <c:v>0.62555048817465686</c:v>
                </c:pt>
                <c:pt idx="96">
                  <c:v>0.69125957306695263</c:v>
                </c:pt>
                <c:pt idx="97">
                  <c:v>-0.49150395499437283</c:v>
                </c:pt>
                <c:pt idx="98">
                  <c:v>-3.1540360748301806E-2</c:v>
                </c:pt>
                <c:pt idx="99">
                  <c:v>-3.1540360748301806E-2</c:v>
                </c:pt>
              </c:numCache>
            </c:numRef>
          </c:xVal>
          <c:yVal>
            <c:numRef>
              <c:f>'K-mean'!$C$2:$C$101</c:f>
              <c:numCache>
                <c:formatCode>0.0000</c:formatCode>
                <c:ptCount val="100"/>
                <c:pt idx="0">
                  <c:v>-0.10888702775715065</c:v>
                </c:pt>
                <c:pt idx="1">
                  <c:v>-0.71381495974132181</c:v>
                </c:pt>
                <c:pt idx="2">
                  <c:v>0.49604090422702057</c:v>
                </c:pt>
                <c:pt idx="3">
                  <c:v>0.49604090422702057</c:v>
                </c:pt>
                <c:pt idx="4">
                  <c:v>-0.91545760373604557</c:v>
                </c:pt>
                <c:pt idx="5">
                  <c:v>-0.51217231574659805</c:v>
                </c:pt>
                <c:pt idx="6">
                  <c:v>0.69768354822174428</c:v>
                </c:pt>
                <c:pt idx="7">
                  <c:v>-0.71381495974132181</c:v>
                </c:pt>
                <c:pt idx="8">
                  <c:v>-0.31052967175187435</c:v>
                </c:pt>
                <c:pt idx="9">
                  <c:v>0.89932619221646803</c:v>
                </c:pt>
                <c:pt idx="10">
                  <c:v>1.5042541242006393</c:v>
                </c:pt>
                <c:pt idx="11">
                  <c:v>-0.91545760373604557</c:v>
                </c:pt>
                <c:pt idx="12">
                  <c:v>-1.9236708237096642</c:v>
                </c:pt>
                <c:pt idx="13">
                  <c:v>0.49604090422702057</c:v>
                </c:pt>
                <c:pt idx="14">
                  <c:v>-1.5203855357202167</c:v>
                </c:pt>
                <c:pt idx="15">
                  <c:v>-0.31052967175187435</c:v>
                </c:pt>
                <c:pt idx="16">
                  <c:v>-0.10888702775715065</c:v>
                </c:pt>
                <c:pt idx="17">
                  <c:v>-0.10888702775715065</c:v>
                </c:pt>
                <c:pt idx="18">
                  <c:v>-0.91545760373604557</c:v>
                </c:pt>
                <c:pt idx="19">
                  <c:v>-0.71381495974132181</c:v>
                </c:pt>
                <c:pt idx="20">
                  <c:v>9.2755616237573085E-2</c:v>
                </c:pt>
                <c:pt idx="21">
                  <c:v>1.705896768195363</c:v>
                </c:pt>
                <c:pt idx="22">
                  <c:v>-0.31052967175187435</c:v>
                </c:pt>
                <c:pt idx="23">
                  <c:v>0.49604090422702057</c:v>
                </c:pt>
                <c:pt idx="24">
                  <c:v>-1.3187428917254931</c:v>
                </c:pt>
                <c:pt idx="25">
                  <c:v>1.1009688362111918</c:v>
                </c:pt>
                <c:pt idx="26">
                  <c:v>-1.5203855357202167</c:v>
                </c:pt>
                <c:pt idx="27">
                  <c:v>-0.91545760373604557</c:v>
                </c:pt>
                <c:pt idx="28">
                  <c:v>-0.51217231574659805</c:v>
                </c:pt>
                <c:pt idx="29">
                  <c:v>0.29439826023229682</c:v>
                </c:pt>
                <c:pt idx="30">
                  <c:v>1.705896768195363</c:v>
                </c:pt>
                <c:pt idx="31">
                  <c:v>1.1009688362111918</c:v>
                </c:pt>
                <c:pt idx="32">
                  <c:v>-0.71381495974132181</c:v>
                </c:pt>
                <c:pt idx="33">
                  <c:v>0.49604090422702057</c:v>
                </c:pt>
                <c:pt idx="34">
                  <c:v>0.69768354822174428</c:v>
                </c:pt>
                <c:pt idx="35">
                  <c:v>0.49604090422702057</c:v>
                </c:pt>
                <c:pt idx="36">
                  <c:v>-0.71381495974132181</c:v>
                </c:pt>
                <c:pt idx="37">
                  <c:v>0.49604090422702057</c:v>
                </c:pt>
                <c:pt idx="38">
                  <c:v>-0.91545760373604557</c:v>
                </c:pt>
                <c:pt idx="39">
                  <c:v>-1.9236708237096642</c:v>
                </c:pt>
                <c:pt idx="40">
                  <c:v>0.69768354822174428</c:v>
                </c:pt>
                <c:pt idx="41">
                  <c:v>-1.7220281797149404</c:v>
                </c:pt>
                <c:pt idx="42">
                  <c:v>0.29439826023229682</c:v>
                </c:pt>
                <c:pt idx="43">
                  <c:v>-0.10888702775715065</c:v>
                </c:pt>
                <c:pt idx="44">
                  <c:v>9.2755616237573085E-2</c:v>
                </c:pt>
                <c:pt idx="45">
                  <c:v>-0.10888702775715065</c:v>
                </c:pt>
                <c:pt idx="46">
                  <c:v>0.49604090422702057</c:v>
                </c:pt>
                <c:pt idx="47">
                  <c:v>-0.91545760373604557</c:v>
                </c:pt>
                <c:pt idx="48">
                  <c:v>1.1009688362111918</c:v>
                </c:pt>
                <c:pt idx="49">
                  <c:v>9.2755616237573085E-2</c:v>
                </c:pt>
                <c:pt idx="50">
                  <c:v>0.89932619221646803</c:v>
                </c:pt>
                <c:pt idx="51">
                  <c:v>-0.51217231574659805</c:v>
                </c:pt>
                <c:pt idx="52">
                  <c:v>-0.51217231574659805</c:v>
                </c:pt>
                <c:pt idx="53">
                  <c:v>9.2755616237573085E-2</c:v>
                </c:pt>
                <c:pt idx="54">
                  <c:v>1.705896768195363</c:v>
                </c:pt>
                <c:pt idx="55">
                  <c:v>1.1009688362111918</c:v>
                </c:pt>
                <c:pt idx="56">
                  <c:v>-0.10888702775715065</c:v>
                </c:pt>
                <c:pt idx="57">
                  <c:v>1.3026114802059154</c:v>
                </c:pt>
                <c:pt idx="58">
                  <c:v>-1.3187428917254931</c:v>
                </c:pt>
                <c:pt idx="59">
                  <c:v>-0.31052967175187435</c:v>
                </c:pt>
                <c:pt idx="60">
                  <c:v>0.49604090422702057</c:v>
                </c:pt>
                <c:pt idx="61">
                  <c:v>-1.7220281797149404</c:v>
                </c:pt>
                <c:pt idx="62">
                  <c:v>-0.71381495974132181</c:v>
                </c:pt>
                <c:pt idx="63">
                  <c:v>1.1009688362111918</c:v>
                </c:pt>
                <c:pt idx="64">
                  <c:v>0.29439826023229682</c:v>
                </c:pt>
                <c:pt idx="65">
                  <c:v>-0.10888702775715065</c:v>
                </c:pt>
                <c:pt idx="66">
                  <c:v>1.1009688362111918</c:v>
                </c:pt>
                <c:pt idx="67">
                  <c:v>1.9075394121900866</c:v>
                </c:pt>
                <c:pt idx="68">
                  <c:v>9.2755616237573085E-2</c:v>
                </c:pt>
                <c:pt idx="69">
                  <c:v>0.89932619221646803</c:v>
                </c:pt>
                <c:pt idx="70">
                  <c:v>-0.71381495974132181</c:v>
                </c:pt>
                <c:pt idx="71">
                  <c:v>-1.5203855357202167</c:v>
                </c:pt>
                <c:pt idx="72">
                  <c:v>-0.31052967175187435</c:v>
                </c:pt>
                <c:pt idx="73">
                  <c:v>-0.31052967175187435</c:v>
                </c:pt>
                <c:pt idx="74">
                  <c:v>1.5042541242006393</c:v>
                </c:pt>
                <c:pt idx="75">
                  <c:v>-1.1171002477307692</c:v>
                </c:pt>
                <c:pt idx="76">
                  <c:v>1.3026114802059154</c:v>
                </c:pt>
                <c:pt idx="77">
                  <c:v>0.49604090422702057</c:v>
                </c:pt>
                <c:pt idx="78">
                  <c:v>0.49604090422702057</c:v>
                </c:pt>
                <c:pt idx="79">
                  <c:v>-0.31052967175187435</c:v>
                </c:pt>
                <c:pt idx="80">
                  <c:v>0.69768354822174428</c:v>
                </c:pt>
                <c:pt idx="81">
                  <c:v>-0.10888702775715065</c:v>
                </c:pt>
                <c:pt idx="82">
                  <c:v>-1.5203855357202167</c:v>
                </c:pt>
                <c:pt idx="83">
                  <c:v>-0.91545760373604557</c:v>
                </c:pt>
                <c:pt idx="84">
                  <c:v>9.2755616237573085E-2</c:v>
                </c:pt>
                <c:pt idx="85">
                  <c:v>1.5042541242006393</c:v>
                </c:pt>
                <c:pt idx="86">
                  <c:v>2.1091820561848102</c:v>
                </c:pt>
                <c:pt idx="87">
                  <c:v>-0.10888702775715065</c:v>
                </c:pt>
                <c:pt idx="88">
                  <c:v>-0.91545760373604557</c:v>
                </c:pt>
                <c:pt idx="89">
                  <c:v>9.2755616237573085E-2</c:v>
                </c:pt>
                <c:pt idx="90">
                  <c:v>-1.7220281797149404</c:v>
                </c:pt>
                <c:pt idx="91">
                  <c:v>-1.3187428917254931</c:v>
                </c:pt>
                <c:pt idx="92">
                  <c:v>-1.7220281797149404</c:v>
                </c:pt>
                <c:pt idx="93">
                  <c:v>1.3026114802059154</c:v>
                </c:pt>
                <c:pt idx="94">
                  <c:v>-0.31052967175187435</c:v>
                </c:pt>
                <c:pt idx="95">
                  <c:v>0.89932619221646803</c:v>
                </c:pt>
                <c:pt idx="96">
                  <c:v>-1.3187428917254931</c:v>
                </c:pt>
                <c:pt idx="97">
                  <c:v>1.9075394121900866</c:v>
                </c:pt>
                <c:pt idx="98">
                  <c:v>1.5042541242006393</c:v>
                </c:pt>
                <c:pt idx="99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C-4570-9BA0-DB3A09956DF8}"/>
            </c:ext>
          </c:extLst>
        </c:ser>
        <c:ser>
          <c:idx val="1"/>
          <c:order val="1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'K-mean'!$L$2</c:f>
              <c:numCache>
                <c:formatCode>General</c:formatCode>
                <c:ptCount val="1"/>
                <c:pt idx="0">
                  <c:v>-0.648144138613303</c:v>
                </c:pt>
              </c:numCache>
            </c:numRef>
          </c:xVal>
          <c:yVal>
            <c:numRef>
              <c:f>'K-mean'!$L$3</c:f>
              <c:numCache>
                <c:formatCode>General</c:formatCode>
                <c:ptCount val="1"/>
                <c:pt idx="0">
                  <c:v>-0.30060735032286423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C-4570-9BA0-DB3A09956DF8}"/>
            </c:ext>
          </c:extLst>
        </c:ser>
        <c:ser>
          <c:idx val="2"/>
          <c:order val="2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'K-mean'!$M$2</c:f>
              <c:numCache>
                <c:formatCode>General</c:formatCode>
                <c:ptCount val="1"/>
                <c:pt idx="0">
                  <c:v>1.1512239832369959</c:v>
                </c:pt>
              </c:numCache>
            </c:numRef>
          </c:xVal>
          <c:yVal>
            <c:numRef>
              <c:f>'K-mean'!$M$3</c:f>
              <c:numCache>
                <c:formatCode>General</c:formatCode>
                <c:ptCount val="1"/>
                <c:pt idx="0">
                  <c:v>-0.91545484828544543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C-4570-9BA0-DB3A09956DF8}"/>
            </c:ext>
          </c:extLst>
        </c:ser>
        <c:ser>
          <c:idx val="3"/>
          <c:order val="3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'K-mean'!$N$2</c:f>
              <c:numCache>
                <c:formatCode>General</c:formatCode>
                <c:ptCount val="1"/>
                <c:pt idx="0">
                  <c:v>9.5977623802704429E-2</c:v>
                </c:pt>
              </c:numCache>
            </c:numRef>
          </c:xVal>
          <c:yVal>
            <c:numRef>
              <c:f>'K-mean'!$N$3</c:f>
              <c:numCache>
                <c:formatCode>General</c:formatCode>
                <c:ptCount val="1"/>
                <c:pt idx="0">
                  <c:v>1.1717920138157607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C-4570-9BA0-DB3A0995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6959"/>
        <c:axId val="1895327295"/>
      </c:scatterChart>
      <c:valAx>
        <c:axId val="189597695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327295"/>
        <c:crosses val="autoZero"/>
        <c:crossBetween val="midCat"/>
      </c:valAx>
      <c:valAx>
        <c:axId val="18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Z_income</a:t>
                </a:r>
                <a:r>
                  <a:rPr lang="zh-TW" altLang="en-US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9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'K-mean_還原'!$B$2:$B$101</c:f>
              <c:numCache>
                <c:formatCode>0.0000</c:formatCode>
                <c:ptCount val="100"/>
                <c:pt idx="0">
                  <c:v>0.82267774285154438</c:v>
                </c:pt>
                <c:pt idx="1">
                  <c:v>-1.0171766341327397</c:v>
                </c:pt>
                <c:pt idx="2">
                  <c:v>-0.5572130398866687</c:v>
                </c:pt>
                <c:pt idx="3">
                  <c:v>1.6111867615590947</c:v>
                </c:pt>
                <c:pt idx="4">
                  <c:v>-0.36008578520978113</c:v>
                </c:pt>
                <c:pt idx="5">
                  <c:v>-1.2143038888096274</c:v>
                </c:pt>
                <c:pt idx="6">
                  <c:v>-0.42579487010207701</c:v>
                </c:pt>
                <c:pt idx="7">
                  <c:v>0.42842323349776923</c:v>
                </c:pt>
                <c:pt idx="8">
                  <c:v>1.019804997528432</c:v>
                </c:pt>
                <c:pt idx="9">
                  <c:v>-9.7249445640597676E-2</c:v>
                </c:pt>
                <c:pt idx="10">
                  <c:v>1.0855140824207279</c:v>
                </c:pt>
                <c:pt idx="11">
                  <c:v>-1.80568565284029</c:v>
                </c:pt>
                <c:pt idx="12">
                  <c:v>-1.9371038226248818</c:v>
                </c:pt>
                <c:pt idx="13">
                  <c:v>-1.80568565284029</c:v>
                </c:pt>
                <c:pt idx="14">
                  <c:v>1.6768958464513906</c:v>
                </c:pt>
                <c:pt idx="15">
                  <c:v>0.95409591263613613</c:v>
                </c:pt>
                <c:pt idx="16">
                  <c:v>3.4168724143994057E-2</c:v>
                </c:pt>
                <c:pt idx="17">
                  <c:v>0.82267774285154438</c:v>
                </c:pt>
                <c:pt idx="18">
                  <c:v>0.16558689392858578</c:v>
                </c:pt>
                <c:pt idx="19">
                  <c:v>3.4168724143994057E-2</c:v>
                </c:pt>
                <c:pt idx="20">
                  <c:v>9.9877809036289913E-2</c:v>
                </c:pt>
                <c:pt idx="21">
                  <c:v>-0.62292212477896458</c:v>
                </c:pt>
                <c:pt idx="22">
                  <c:v>-0.75434029456355634</c:v>
                </c:pt>
                <c:pt idx="23">
                  <c:v>1.2169322522053196</c:v>
                </c:pt>
                <c:pt idx="24">
                  <c:v>1.1512231673130238</c:v>
                </c:pt>
                <c:pt idx="25">
                  <c:v>-0.29437670031748525</c:v>
                </c:pt>
                <c:pt idx="26">
                  <c:v>-1.3457220585942191</c:v>
                </c:pt>
                <c:pt idx="27">
                  <c:v>-0.5572130398866687</c:v>
                </c:pt>
                <c:pt idx="28">
                  <c:v>-1.5428493132711067</c:v>
                </c:pt>
                <c:pt idx="29">
                  <c:v>0.23129597882088165</c:v>
                </c:pt>
                <c:pt idx="30">
                  <c:v>0.16558689392858578</c:v>
                </c:pt>
                <c:pt idx="31">
                  <c:v>-3.1540360748301806E-2</c:v>
                </c:pt>
                <c:pt idx="32">
                  <c:v>1.3483504219899114</c:v>
                </c:pt>
                <c:pt idx="33">
                  <c:v>-0.2286676154251894</c:v>
                </c:pt>
                <c:pt idx="34">
                  <c:v>-1.5428493132711067</c:v>
                </c:pt>
                <c:pt idx="35">
                  <c:v>-1.0171766341327397</c:v>
                </c:pt>
                <c:pt idx="36">
                  <c:v>1.3483504219899114</c:v>
                </c:pt>
                <c:pt idx="37">
                  <c:v>-0.88575846434814798</c:v>
                </c:pt>
                <c:pt idx="38">
                  <c:v>1.0855140824207279</c:v>
                </c:pt>
                <c:pt idx="39">
                  <c:v>0.88838682774384026</c:v>
                </c:pt>
                <c:pt idx="40">
                  <c:v>0.82267774285154438</c:v>
                </c:pt>
                <c:pt idx="41">
                  <c:v>1.7426049313436864</c:v>
                </c:pt>
                <c:pt idx="42">
                  <c:v>-3.1540360748301806E-2</c:v>
                </c:pt>
                <c:pt idx="43">
                  <c:v>-0.36008578520978113</c:v>
                </c:pt>
                <c:pt idx="44">
                  <c:v>-0.49150395499437283</c:v>
                </c:pt>
                <c:pt idx="45">
                  <c:v>0.16558689392858578</c:v>
                </c:pt>
                <c:pt idx="46">
                  <c:v>1.2169322522053196</c:v>
                </c:pt>
                <c:pt idx="47">
                  <c:v>-0.75434029456355634</c:v>
                </c:pt>
                <c:pt idx="48">
                  <c:v>0.7569686579592485</c:v>
                </c:pt>
                <c:pt idx="49">
                  <c:v>3.4168724143994057E-2</c:v>
                </c:pt>
                <c:pt idx="50">
                  <c:v>1.5454776766667988</c:v>
                </c:pt>
                <c:pt idx="51">
                  <c:v>0.42842323349776923</c:v>
                </c:pt>
                <c:pt idx="52">
                  <c:v>1.6768958464513906</c:v>
                </c:pt>
                <c:pt idx="53">
                  <c:v>1.8740231011282782</c:v>
                </c:pt>
                <c:pt idx="54">
                  <c:v>0.62555048817465686</c:v>
                </c:pt>
                <c:pt idx="55">
                  <c:v>0.29700506371317753</c:v>
                </c:pt>
                <c:pt idx="56">
                  <c:v>-1.80568565284029</c:v>
                </c:pt>
                <c:pt idx="57">
                  <c:v>-0.5572130398866687</c:v>
                </c:pt>
                <c:pt idx="58">
                  <c:v>-1.0828857190250356</c:v>
                </c:pt>
                <c:pt idx="59">
                  <c:v>-0.16295853053289353</c:v>
                </c:pt>
                <c:pt idx="60">
                  <c:v>0.42842323349776923</c:v>
                </c:pt>
                <c:pt idx="61">
                  <c:v>1.2169322522053196</c:v>
                </c:pt>
                <c:pt idx="62">
                  <c:v>-0.82004937945585221</c:v>
                </c:pt>
                <c:pt idx="63">
                  <c:v>-0.36008578520978113</c:v>
                </c:pt>
                <c:pt idx="64">
                  <c:v>-0.16295853053289353</c:v>
                </c:pt>
                <c:pt idx="65">
                  <c:v>0.29700506371317753</c:v>
                </c:pt>
                <c:pt idx="66">
                  <c:v>-1.3457220585942191</c:v>
                </c:pt>
                <c:pt idx="67">
                  <c:v>0.16558689392858578</c:v>
                </c:pt>
                <c:pt idx="68">
                  <c:v>-1.8713947377325859</c:v>
                </c:pt>
                <c:pt idx="69">
                  <c:v>0.7569686579592485</c:v>
                </c:pt>
                <c:pt idx="70">
                  <c:v>-0.5572130398866687</c:v>
                </c:pt>
                <c:pt idx="71">
                  <c:v>1.7426049313436864</c:v>
                </c:pt>
                <c:pt idx="72">
                  <c:v>-9.7249445640597676E-2</c:v>
                </c:pt>
                <c:pt idx="73">
                  <c:v>-0.16295853053289353</c:v>
                </c:pt>
                <c:pt idx="74">
                  <c:v>0.23129597882088165</c:v>
                </c:pt>
                <c:pt idx="75">
                  <c:v>1.0855140824207279</c:v>
                </c:pt>
                <c:pt idx="76">
                  <c:v>-3.1540360748301806E-2</c:v>
                </c:pt>
                <c:pt idx="77">
                  <c:v>-1.6085583981634026</c:v>
                </c:pt>
                <c:pt idx="78">
                  <c:v>-1.4771402283788109</c:v>
                </c:pt>
                <c:pt idx="79">
                  <c:v>-0.68863120967126046</c:v>
                </c:pt>
                <c:pt idx="80">
                  <c:v>0.16558689392858578</c:v>
                </c:pt>
                <c:pt idx="81">
                  <c:v>0.16558689392858578</c:v>
                </c:pt>
                <c:pt idx="82">
                  <c:v>-1.1485948039173315</c:v>
                </c:pt>
                <c:pt idx="83">
                  <c:v>1.1512231673130238</c:v>
                </c:pt>
                <c:pt idx="84">
                  <c:v>-9.7249445640597676E-2</c:v>
                </c:pt>
                <c:pt idx="85">
                  <c:v>0.16558689392858578</c:v>
                </c:pt>
                <c:pt idx="86">
                  <c:v>-0.36008578520978113</c:v>
                </c:pt>
                <c:pt idx="87">
                  <c:v>1.7426049313436864</c:v>
                </c:pt>
                <c:pt idx="88">
                  <c:v>1.1512231673130238</c:v>
                </c:pt>
                <c:pt idx="89">
                  <c:v>-1.1485948039173315</c:v>
                </c:pt>
                <c:pt idx="90">
                  <c:v>-1.9371038226248818</c:v>
                </c:pt>
                <c:pt idx="91">
                  <c:v>-1.4771402283788109</c:v>
                </c:pt>
                <c:pt idx="92">
                  <c:v>1.2169322522053196</c:v>
                </c:pt>
                <c:pt idx="93">
                  <c:v>-0.88575846434814798</c:v>
                </c:pt>
                <c:pt idx="94">
                  <c:v>-0.29437670031748525</c:v>
                </c:pt>
                <c:pt idx="95">
                  <c:v>0.62555048817465686</c:v>
                </c:pt>
                <c:pt idx="96">
                  <c:v>0.69125957306695263</c:v>
                </c:pt>
                <c:pt idx="97">
                  <c:v>-0.49150395499437283</c:v>
                </c:pt>
                <c:pt idx="98">
                  <c:v>-3.1540360748301806E-2</c:v>
                </c:pt>
                <c:pt idx="99">
                  <c:v>-3.1540360748301806E-2</c:v>
                </c:pt>
              </c:numCache>
            </c:numRef>
          </c:xVal>
          <c:yVal>
            <c:numRef>
              <c:f>'K-mean_還原'!$C$2:$C$101</c:f>
              <c:numCache>
                <c:formatCode>0.0000</c:formatCode>
                <c:ptCount val="100"/>
                <c:pt idx="0">
                  <c:v>-0.10888702775715065</c:v>
                </c:pt>
                <c:pt idx="1">
                  <c:v>-0.71381495974132181</c:v>
                </c:pt>
                <c:pt idx="2">
                  <c:v>0.49604090422702057</c:v>
                </c:pt>
                <c:pt idx="3">
                  <c:v>0.49604090422702057</c:v>
                </c:pt>
                <c:pt idx="4">
                  <c:v>-0.91545760373604557</c:v>
                </c:pt>
                <c:pt idx="5">
                  <c:v>-0.51217231574659805</c:v>
                </c:pt>
                <c:pt idx="6">
                  <c:v>0.69768354822174428</c:v>
                </c:pt>
                <c:pt idx="7">
                  <c:v>-0.71381495974132181</c:v>
                </c:pt>
                <c:pt idx="8">
                  <c:v>-0.31052967175187435</c:v>
                </c:pt>
                <c:pt idx="9">
                  <c:v>0.89932619221646803</c:v>
                </c:pt>
                <c:pt idx="10">
                  <c:v>1.5042541242006393</c:v>
                </c:pt>
                <c:pt idx="11">
                  <c:v>-0.91545760373604557</c:v>
                </c:pt>
                <c:pt idx="12">
                  <c:v>-1.9236708237096642</c:v>
                </c:pt>
                <c:pt idx="13">
                  <c:v>0.49604090422702057</c:v>
                </c:pt>
                <c:pt idx="14">
                  <c:v>-1.5203855357202167</c:v>
                </c:pt>
                <c:pt idx="15">
                  <c:v>-0.31052967175187435</c:v>
                </c:pt>
                <c:pt idx="16">
                  <c:v>-0.10888702775715065</c:v>
                </c:pt>
                <c:pt idx="17">
                  <c:v>-0.10888702775715065</c:v>
                </c:pt>
                <c:pt idx="18">
                  <c:v>-0.91545760373604557</c:v>
                </c:pt>
                <c:pt idx="19">
                  <c:v>-0.71381495974132181</c:v>
                </c:pt>
                <c:pt idx="20">
                  <c:v>9.2755616237573085E-2</c:v>
                </c:pt>
                <c:pt idx="21">
                  <c:v>1.705896768195363</c:v>
                </c:pt>
                <c:pt idx="22">
                  <c:v>-0.31052967175187435</c:v>
                </c:pt>
                <c:pt idx="23">
                  <c:v>0.49604090422702057</c:v>
                </c:pt>
                <c:pt idx="24">
                  <c:v>-1.3187428917254931</c:v>
                </c:pt>
                <c:pt idx="25">
                  <c:v>1.1009688362111918</c:v>
                </c:pt>
                <c:pt idx="26">
                  <c:v>-1.5203855357202167</c:v>
                </c:pt>
                <c:pt idx="27">
                  <c:v>-0.91545760373604557</c:v>
                </c:pt>
                <c:pt idx="28">
                  <c:v>-0.51217231574659805</c:v>
                </c:pt>
                <c:pt idx="29">
                  <c:v>0.29439826023229682</c:v>
                </c:pt>
                <c:pt idx="30">
                  <c:v>1.705896768195363</c:v>
                </c:pt>
                <c:pt idx="31">
                  <c:v>1.1009688362111918</c:v>
                </c:pt>
                <c:pt idx="32">
                  <c:v>-0.71381495974132181</c:v>
                </c:pt>
                <c:pt idx="33">
                  <c:v>0.49604090422702057</c:v>
                </c:pt>
                <c:pt idx="34">
                  <c:v>0.69768354822174428</c:v>
                </c:pt>
                <c:pt idx="35">
                  <c:v>0.49604090422702057</c:v>
                </c:pt>
                <c:pt idx="36">
                  <c:v>-0.71381495974132181</c:v>
                </c:pt>
                <c:pt idx="37">
                  <c:v>0.49604090422702057</c:v>
                </c:pt>
                <c:pt idx="38">
                  <c:v>-0.91545760373604557</c:v>
                </c:pt>
                <c:pt idx="39">
                  <c:v>-1.9236708237096642</c:v>
                </c:pt>
                <c:pt idx="40">
                  <c:v>0.69768354822174428</c:v>
                </c:pt>
                <c:pt idx="41">
                  <c:v>-1.7220281797149404</c:v>
                </c:pt>
                <c:pt idx="42">
                  <c:v>0.29439826023229682</c:v>
                </c:pt>
                <c:pt idx="43">
                  <c:v>-0.10888702775715065</c:v>
                </c:pt>
                <c:pt idx="44">
                  <c:v>9.2755616237573085E-2</c:v>
                </c:pt>
                <c:pt idx="45">
                  <c:v>-0.10888702775715065</c:v>
                </c:pt>
                <c:pt idx="46">
                  <c:v>0.49604090422702057</c:v>
                </c:pt>
                <c:pt idx="47">
                  <c:v>-0.91545760373604557</c:v>
                </c:pt>
                <c:pt idx="48">
                  <c:v>1.1009688362111918</c:v>
                </c:pt>
                <c:pt idx="49">
                  <c:v>9.2755616237573085E-2</c:v>
                </c:pt>
                <c:pt idx="50">
                  <c:v>0.89932619221646803</c:v>
                </c:pt>
                <c:pt idx="51">
                  <c:v>-0.51217231574659805</c:v>
                </c:pt>
                <c:pt idx="52">
                  <c:v>-0.51217231574659805</c:v>
                </c:pt>
                <c:pt idx="53">
                  <c:v>9.2755616237573085E-2</c:v>
                </c:pt>
                <c:pt idx="54">
                  <c:v>1.705896768195363</c:v>
                </c:pt>
                <c:pt idx="55">
                  <c:v>1.1009688362111918</c:v>
                </c:pt>
                <c:pt idx="56">
                  <c:v>-0.10888702775715065</c:v>
                </c:pt>
                <c:pt idx="57">
                  <c:v>1.3026114802059154</c:v>
                </c:pt>
                <c:pt idx="58">
                  <c:v>-1.3187428917254931</c:v>
                </c:pt>
                <c:pt idx="59">
                  <c:v>-0.31052967175187435</c:v>
                </c:pt>
                <c:pt idx="60">
                  <c:v>0.49604090422702057</c:v>
                </c:pt>
                <c:pt idx="61">
                  <c:v>-1.7220281797149404</c:v>
                </c:pt>
                <c:pt idx="62">
                  <c:v>-0.71381495974132181</c:v>
                </c:pt>
                <c:pt idx="63">
                  <c:v>1.1009688362111918</c:v>
                </c:pt>
                <c:pt idx="64">
                  <c:v>0.29439826023229682</c:v>
                </c:pt>
                <c:pt idx="65">
                  <c:v>-0.10888702775715065</c:v>
                </c:pt>
                <c:pt idx="66">
                  <c:v>1.1009688362111918</c:v>
                </c:pt>
                <c:pt idx="67">
                  <c:v>1.9075394121900866</c:v>
                </c:pt>
                <c:pt idx="68">
                  <c:v>9.2755616237573085E-2</c:v>
                </c:pt>
                <c:pt idx="69">
                  <c:v>0.89932619221646803</c:v>
                </c:pt>
                <c:pt idx="70">
                  <c:v>-0.71381495974132181</c:v>
                </c:pt>
                <c:pt idx="71">
                  <c:v>-1.5203855357202167</c:v>
                </c:pt>
                <c:pt idx="72">
                  <c:v>-0.31052967175187435</c:v>
                </c:pt>
                <c:pt idx="73">
                  <c:v>-0.31052967175187435</c:v>
                </c:pt>
                <c:pt idx="74">
                  <c:v>1.5042541242006393</c:v>
                </c:pt>
                <c:pt idx="75">
                  <c:v>-1.1171002477307692</c:v>
                </c:pt>
                <c:pt idx="76">
                  <c:v>1.3026114802059154</c:v>
                </c:pt>
                <c:pt idx="77">
                  <c:v>0.49604090422702057</c:v>
                </c:pt>
                <c:pt idx="78">
                  <c:v>0.49604090422702057</c:v>
                </c:pt>
                <c:pt idx="79">
                  <c:v>-0.31052967175187435</c:v>
                </c:pt>
                <c:pt idx="80">
                  <c:v>0.69768354822174428</c:v>
                </c:pt>
                <c:pt idx="81">
                  <c:v>-0.10888702775715065</c:v>
                </c:pt>
                <c:pt idx="82">
                  <c:v>-1.5203855357202167</c:v>
                </c:pt>
                <c:pt idx="83">
                  <c:v>-0.91545760373604557</c:v>
                </c:pt>
                <c:pt idx="84">
                  <c:v>9.2755616237573085E-2</c:v>
                </c:pt>
                <c:pt idx="85">
                  <c:v>1.5042541242006393</c:v>
                </c:pt>
                <c:pt idx="86">
                  <c:v>2.1091820561848102</c:v>
                </c:pt>
                <c:pt idx="87">
                  <c:v>-0.10888702775715065</c:v>
                </c:pt>
                <c:pt idx="88">
                  <c:v>-0.91545760373604557</c:v>
                </c:pt>
                <c:pt idx="89">
                  <c:v>9.2755616237573085E-2</c:v>
                </c:pt>
                <c:pt idx="90">
                  <c:v>-1.7220281797149404</c:v>
                </c:pt>
                <c:pt idx="91">
                  <c:v>-1.3187428917254931</c:v>
                </c:pt>
                <c:pt idx="92">
                  <c:v>-1.7220281797149404</c:v>
                </c:pt>
                <c:pt idx="93">
                  <c:v>1.3026114802059154</c:v>
                </c:pt>
                <c:pt idx="94">
                  <c:v>-0.31052967175187435</c:v>
                </c:pt>
                <c:pt idx="95">
                  <c:v>0.89932619221646803</c:v>
                </c:pt>
                <c:pt idx="96">
                  <c:v>-1.3187428917254931</c:v>
                </c:pt>
                <c:pt idx="97">
                  <c:v>1.9075394121900866</c:v>
                </c:pt>
                <c:pt idx="98">
                  <c:v>1.5042541242006393</c:v>
                </c:pt>
                <c:pt idx="99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7-4F7E-BE08-DAA30502D4E0}"/>
            </c:ext>
          </c:extLst>
        </c:ser>
        <c:ser>
          <c:idx val="1"/>
          <c:order val="1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'K-mean_還原'!$L$2</c:f>
              <c:numCache>
                <c:formatCode>General</c:formatCode>
                <c:ptCount val="1"/>
                <c:pt idx="0">
                  <c:v>-0.648144138613303</c:v>
                </c:pt>
              </c:numCache>
            </c:numRef>
          </c:xVal>
          <c:yVal>
            <c:numRef>
              <c:f>'K-mean_還原'!$L$3</c:f>
              <c:numCache>
                <c:formatCode>General</c:formatCode>
                <c:ptCount val="1"/>
                <c:pt idx="0">
                  <c:v>-0.30060735032286423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7-4F7E-BE08-DAA30502D4E0}"/>
            </c:ext>
          </c:extLst>
        </c:ser>
        <c:ser>
          <c:idx val="2"/>
          <c:order val="2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'K-mean_還原'!$M$2</c:f>
              <c:numCache>
                <c:formatCode>General</c:formatCode>
                <c:ptCount val="1"/>
                <c:pt idx="0">
                  <c:v>1.1512239832369959</c:v>
                </c:pt>
              </c:numCache>
            </c:numRef>
          </c:xVal>
          <c:yVal>
            <c:numRef>
              <c:f>'K-mean_還原'!$M$3</c:f>
              <c:numCache>
                <c:formatCode>General</c:formatCode>
                <c:ptCount val="1"/>
                <c:pt idx="0">
                  <c:v>-0.91545484828544543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17-4F7E-BE08-DAA30502D4E0}"/>
            </c:ext>
          </c:extLst>
        </c:ser>
        <c:ser>
          <c:idx val="3"/>
          <c:order val="3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'K-mean_還原'!$N$2</c:f>
              <c:numCache>
                <c:formatCode>General</c:formatCode>
                <c:ptCount val="1"/>
                <c:pt idx="0">
                  <c:v>9.5977623802704429E-2</c:v>
                </c:pt>
              </c:numCache>
            </c:numRef>
          </c:xVal>
          <c:yVal>
            <c:numRef>
              <c:f>'K-mean_還原'!$N$3</c:f>
              <c:numCache>
                <c:formatCode>General</c:formatCode>
                <c:ptCount val="1"/>
                <c:pt idx="0">
                  <c:v>1.1717920138157607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17-4F7E-BE08-DAA30502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6959"/>
        <c:axId val="189532729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還原C1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'K-mean_還原'!$L$5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35.616156367484344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'K-mean_還原'!$L$6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8.04920745548878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017-4F7E-BE08-DAA30502D4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還原C2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63.000012417217093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5.0000136650191918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17-4F7E-BE08-DAA30502D4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還原C3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46.940644657584592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15.351231149331795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17-4F7E-BE08-DAA30502D4E0}"/>
                  </c:ext>
                </c:extLst>
              </c15:ser>
            </c15:filteredScatterSeries>
          </c:ext>
        </c:extLst>
      </c:scatterChart>
      <c:valAx>
        <c:axId val="189597695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327295"/>
        <c:crosses val="autoZero"/>
        <c:crossBetween val="midCat"/>
      </c:valAx>
      <c:valAx>
        <c:axId val="18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Z_income</a:t>
                </a:r>
                <a:r>
                  <a:rPr lang="zh-TW" altLang="en-US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9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原始資料表_含還原圖!$B$7:$B$106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原始資料表_含還原圖!$C$7:$C$106</c:f>
              <c:numCache>
                <c:formatCode>General</c:formatCode>
                <c:ptCount val="10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6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18</c:v>
                </c:pt>
                <c:pt idx="55">
                  <c:v>15</c:v>
                </c:pt>
                <c:pt idx="56">
                  <c:v>9</c:v>
                </c:pt>
                <c:pt idx="57">
                  <c:v>16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10</c:v>
                </c:pt>
                <c:pt idx="69">
                  <c:v>14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</c:v>
                </c:pt>
                <c:pt idx="76">
                  <c:v>16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17</c:v>
                </c:pt>
                <c:pt idx="86">
                  <c:v>20</c:v>
                </c:pt>
                <c:pt idx="87">
                  <c:v>9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19</c:v>
                </c:pt>
                <c:pt idx="98">
                  <c:v>17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E-428A-AAE1-54142A6F2E5F}"/>
            </c:ext>
          </c:extLst>
        </c:ser>
        <c:ser>
          <c:idx val="4"/>
          <c:order val="4"/>
          <c:tx>
            <c:v>還原C1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'K-mean_還原'!$L$5</c:f>
              <c:numCache>
                <c:formatCode>General</c:formatCode>
                <c:ptCount val="1"/>
                <c:pt idx="0">
                  <c:v>35.616156367484344</c:v>
                </c:pt>
              </c:numCache>
              <c:extLst xmlns:c15="http://schemas.microsoft.com/office/drawing/2012/chart"/>
            </c:numRef>
          </c:xVal>
          <c:yVal>
            <c:numRef>
              <c:f>'K-mean_還原'!$L$6</c:f>
              <c:numCache>
                <c:formatCode>General</c:formatCode>
                <c:ptCount val="1"/>
                <c:pt idx="0">
                  <c:v>8.04920745548878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005E-428A-AAE1-54142A6F2E5F}"/>
            </c:ext>
          </c:extLst>
        </c:ser>
        <c:ser>
          <c:idx val="5"/>
          <c:order val="5"/>
          <c:tx>
            <c:v>還原C2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'K-mean_還原'!$M$5</c:f>
              <c:numCache>
                <c:formatCode>General</c:formatCode>
                <c:ptCount val="1"/>
                <c:pt idx="0">
                  <c:v>63.000012417217093</c:v>
                </c:pt>
              </c:numCache>
              <c:extLst xmlns:c15="http://schemas.microsoft.com/office/drawing/2012/chart"/>
            </c:numRef>
          </c:xVal>
          <c:yVal>
            <c:numRef>
              <c:f>'K-mean_還原'!$M$6</c:f>
              <c:numCache>
                <c:formatCode>General</c:formatCode>
                <c:ptCount val="1"/>
                <c:pt idx="0">
                  <c:v>5.0000136650191918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005E-428A-AAE1-54142A6F2E5F}"/>
            </c:ext>
          </c:extLst>
        </c:ser>
        <c:ser>
          <c:idx val="6"/>
          <c:order val="6"/>
          <c:tx>
            <c:v>還原C3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'K-mean_還原'!$N$5</c:f>
              <c:numCache>
                <c:formatCode>General</c:formatCode>
                <c:ptCount val="1"/>
                <c:pt idx="0">
                  <c:v>46.940644657584592</c:v>
                </c:pt>
              </c:numCache>
              <c:extLst xmlns:c15="http://schemas.microsoft.com/office/drawing/2012/chart"/>
            </c:numRef>
          </c:xVal>
          <c:yVal>
            <c:numRef>
              <c:f>'K-mean_還原'!$N$6</c:f>
              <c:numCache>
                <c:formatCode>General</c:formatCode>
                <c:ptCount val="1"/>
                <c:pt idx="0">
                  <c:v>15.351231149331795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005E-428A-AAE1-54142A6F2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6959"/>
        <c:axId val="1895327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'K-mean_還原'!$L$2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-0.648144138613303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'K-mean_還原'!$L$3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-0.30060735032286423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05E-428A-AAE1-54142A6F2E5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1.1512239832369959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-0.91545484828544543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5E-428A-AAE1-54142A6F2E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9.5977623802704429E-2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1.1717920138157607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5E-428A-AAE1-54142A6F2E5F}"/>
                  </c:ext>
                </c:extLst>
              </c15:ser>
            </c15:filteredScatterSeries>
          </c:ext>
        </c:extLst>
      </c:scatterChart>
      <c:valAx>
        <c:axId val="189597695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327295"/>
        <c:crosses val="autoZero"/>
        <c:crossBetween val="midCat"/>
      </c:valAx>
      <c:valAx>
        <c:axId val="18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Z_income</a:t>
                </a:r>
                <a:r>
                  <a:rPr lang="zh-TW" altLang="en-US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9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'功課_K-mean_4群+還原'!$B$2:$B$101</c:f>
              <c:numCache>
                <c:formatCode>0.0000</c:formatCode>
                <c:ptCount val="100"/>
                <c:pt idx="0">
                  <c:v>0.82267774285154438</c:v>
                </c:pt>
                <c:pt idx="1">
                  <c:v>-1.0171766341327397</c:v>
                </c:pt>
                <c:pt idx="2">
                  <c:v>-0.5572130398866687</c:v>
                </c:pt>
                <c:pt idx="3">
                  <c:v>1.6111867615590947</c:v>
                </c:pt>
                <c:pt idx="4">
                  <c:v>-0.36008578520978113</c:v>
                </c:pt>
                <c:pt idx="5">
                  <c:v>-1.2143038888096274</c:v>
                </c:pt>
                <c:pt idx="6">
                  <c:v>-0.42579487010207701</c:v>
                </c:pt>
                <c:pt idx="7">
                  <c:v>0.42842323349776923</c:v>
                </c:pt>
                <c:pt idx="8">
                  <c:v>1.019804997528432</c:v>
                </c:pt>
                <c:pt idx="9">
                  <c:v>-9.7249445640597676E-2</c:v>
                </c:pt>
                <c:pt idx="10">
                  <c:v>1.0855140824207279</c:v>
                </c:pt>
                <c:pt idx="11">
                  <c:v>-1.80568565284029</c:v>
                </c:pt>
                <c:pt idx="12">
                  <c:v>-1.9371038226248818</c:v>
                </c:pt>
                <c:pt idx="13">
                  <c:v>-1.80568565284029</c:v>
                </c:pt>
                <c:pt idx="14">
                  <c:v>1.6768958464513906</c:v>
                </c:pt>
                <c:pt idx="15">
                  <c:v>0.95409591263613613</c:v>
                </c:pt>
                <c:pt idx="16">
                  <c:v>3.4168724143994057E-2</c:v>
                </c:pt>
                <c:pt idx="17">
                  <c:v>0.82267774285154438</c:v>
                </c:pt>
                <c:pt idx="18">
                  <c:v>0.16558689392858578</c:v>
                </c:pt>
                <c:pt idx="19">
                  <c:v>3.4168724143994057E-2</c:v>
                </c:pt>
                <c:pt idx="20">
                  <c:v>9.9877809036289913E-2</c:v>
                </c:pt>
                <c:pt idx="21">
                  <c:v>-0.62292212477896458</c:v>
                </c:pt>
                <c:pt idx="22">
                  <c:v>-0.75434029456355634</c:v>
                </c:pt>
                <c:pt idx="23">
                  <c:v>1.2169322522053196</c:v>
                </c:pt>
                <c:pt idx="24">
                  <c:v>1.1512231673130238</c:v>
                </c:pt>
                <c:pt idx="25">
                  <c:v>-0.29437670031748525</c:v>
                </c:pt>
                <c:pt idx="26">
                  <c:v>-1.3457220585942191</c:v>
                </c:pt>
                <c:pt idx="27">
                  <c:v>-0.5572130398866687</c:v>
                </c:pt>
                <c:pt idx="28">
                  <c:v>-1.5428493132711067</c:v>
                </c:pt>
                <c:pt idx="29">
                  <c:v>0.23129597882088165</c:v>
                </c:pt>
                <c:pt idx="30">
                  <c:v>0.16558689392858578</c:v>
                </c:pt>
                <c:pt idx="31">
                  <c:v>-3.1540360748301806E-2</c:v>
                </c:pt>
                <c:pt idx="32">
                  <c:v>1.3483504219899114</c:v>
                </c:pt>
                <c:pt idx="33">
                  <c:v>-0.2286676154251894</c:v>
                </c:pt>
                <c:pt idx="34">
                  <c:v>-1.5428493132711067</c:v>
                </c:pt>
                <c:pt idx="35">
                  <c:v>-1.0171766341327397</c:v>
                </c:pt>
                <c:pt idx="36">
                  <c:v>1.3483504219899114</c:v>
                </c:pt>
                <c:pt idx="37">
                  <c:v>-0.88575846434814798</c:v>
                </c:pt>
                <c:pt idx="38">
                  <c:v>1.0855140824207279</c:v>
                </c:pt>
                <c:pt idx="39">
                  <c:v>0.88838682774384026</c:v>
                </c:pt>
                <c:pt idx="40">
                  <c:v>0.82267774285154438</c:v>
                </c:pt>
                <c:pt idx="41">
                  <c:v>1.7426049313436864</c:v>
                </c:pt>
                <c:pt idx="42">
                  <c:v>-3.1540360748301806E-2</c:v>
                </c:pt>
                <c:pt idx="43">
                  <c:v>-0.36008578520978113</c:v>
                </c:pt>
                <c:pt idx="44">
                  <c:v>-0.49150395499437283</c:v>
                </c:pt>
                <c:pt idx="45">
                  <c:v>0.16558689392858578</c:v>
                </c:pt>
                <c:pt idx="46">
                  <c:v>1.2169322522053196</c:v>
                </c:pt>
                <c:pt idx="47">
                  <c:v>-0.75434029456355634</c:v>
                </c:pt>
                <c:pt idx="48">
                  <c:v>0.7569686579592485</c:v>
                </c:pt>
                <c:pt idx="49">
                  <c:v>3.4168724143994057E-2</c:v>
                </c:pt>
                <c:pt idx="50">
                  <c:v>1.5454776766667988</c:v>
                </c:pt>
                <c:pt idx="51">
                  <c:v>0.42842323349776923</c:v>
                </c:pt>
                <c:pt idx="52">
                  <c:v>1.6768958464513906</c:v>
                </c:pt>
                <c:pt idx="53">
                  <c:v>1.8740231011282782</c:v>
                </c:pt>
                <c:pt idx="54">
                  <c:v>0.62555048817465686</c:v>
                </c:pt>
                <c:pt idx="55">
                  <c:v>0.29700506371317753</c:v>
                </c:pt>
                <c:pt idx="56">
                  <c:v>-1.80568565284029</c:v>
                </c:pt>
                <c:pt idx="57">
                  <c:v>-0.5572130398866687</c:v>
                </c:pt>
                <c:pt idx="58">
                  <c:v>-1.0828857190250356</c:v>
                </c:pt>
                <c:pt idx="59">
                  <c:v>-0.16295853053289353</c:v>
                </c:pt>
                <c:pt idx="60">
                  <c:v>0.42842323349776923</c:v>
                </c:pt>
                <c:pt idx="61">
                  <c:v>1.2169322522053196</c:v>
                </c:pt>
                <c:pt idx="62">
                  <c:v>-0.82004937945585221</c:v>
                </c:pt>
                <c:pt idx="63">
                  <c:v>-0.36008578520978113</c:v>
                </c:pt>
                <c:pt idx="64">
                  <c:v>-0.16295853053289353</c:v>
                </c:pt>
                <c:pt idx="65">
                  <c:v>0.29700506371317753</c:v>
                </c:pt>
                <c:pt idx="66">
                  <c:v>-1.3457220585942191</c:v>
                </c:pt>
                <c:pt idx="67">
                  <c:v>0.16558689392858578</c:v>
                </c:pt>
                <c:pt idx="68">
                  <c:v>-1.8713947377325859</c:v>
                </c:pt>
                <c:pt idx="69">
                  <c:v>0.7569686579592485</c:v>
                </c:pt>
                <c:pt idx="70">
                  <c:v>-0.5572130398866687</c:v>
                </c:pt>
                <c:pt idx="71">
                  <c:v>1.7426049313436864</c:v>
                </c:pt>
                <c:pt idx="72">
                  <c:v>-9.7249445640597676E-2</c:v>
                </c:pt>
                <c:pt idx="73">
                  <c:v>-0.16295853053289353</c:v>
                </c:pt>
                <c:pt idx="74">
                  <c:v>0.23129597882088165</c:v>
                </c:pt>
                <c:pt idx="75">
                  <c:v>1.0855140824207279</c:v>
                </c:pt>
                <c:pt idx="76">
                  <c:v>-3.1540360748301806E-2</c:v>
                </c:pt>
                <c:pt idx="77">
                  <c:v>-1.6085583981634026</c:v>
                </c:pt>
                <c:pt idx="78">
                  <c:v>-1.4771402283788109</c:v>
                </c:pt>
                <c:pt idx="79">
                  <c:v>-0.68863120967126046</c:v>
                </c:pt>
                <c:pt idx="80">
                  <c:v>0.16558689392858578</c:v>
                </c:pt>
                <c:pt idx="81">
                  <c:v>0.16558689392858578</c:v>
                </c:pt>
                <c:pt idx="82">
                  <c:v>-1.1485948039173315</c:v>
                </c:pt>
                <c:pt idx="83">
                  <c:v>1.1512231673130238</c:v>
                </c:pt>
                <c:pt idx="84">
                  <c:v>-9.7249445640597676E-2</c:v>
                </c:pt>
                <c:pt idx="85">
                  <c:v>0.16558689392858578</c:v>
                </c:pt>
                <c:pt idx="86">
                  <c:v>-0.36008578520978113</c:v>
                </c:pt>
                <c:pt idx="87">
                  <c:v>1.7426049313436864</c:v>
                </c:pt>
                <c:pt idx="88">
                  <c:v>1.1512231673130238</c:v>
                </c:pt>
                <c:pt idx="89">
                  <c:v>-1.1485948039173315</c:v>
                </c:pt>
                <c:pt idx="90">
                  <c:v>-1.9371038226248818</c:v>
                </c:pt>
                <c:pt idx="91">
                  <c:v>-1.4771402283788109</c:v>
                </c:pt>
                <c:pt idx="92">
                  <c:v>1.2169322522053196</c:v>
                </c:pt>
                <c:pt idx="93">
                  <c:v>-0.88575846434814798</c:v>
                </c:pt>
                <c:pt idx="94">
                  <c:v>-0.29437670031748525</c:v>
                </c:pt>
                <c:pt idx="95">
                  <c:v>0.62555048817465686</c:v>
                </c:pt>
                <c:pt idx="96">
                  <c:v>0.69125957306695263</c:v>
                </c:pt>
                <c:pt idx="97">
                  <c:v>-0.49150395499437283</c:v>
                </c:pt>
                <c:pt idx="98">
                  <c:v>-3.1540360748301806E-2</c:v>
                </c:pt>
                <c:pt idx="99">
                  <c:v>-3.1540360748301806E-2</c:v>
                </c:pt>
              </c:numCache>
            </c:numRef>
          </c:xVal>
          <c:yVal>
            <c:numRef>
              <c:f>'功課_K-mean_4群+還原'!$C$2:$C$101</c:f>
              <c:numCache>
                <c:formatCode>0.0000</c:formatCode>
                <c:ptCount val="100"/>
                <c:pt idx="0">
                  <c:v>-0.10888702775715065</c:v>
                </c:pt>
                <c:pt idx="1">
                  <c:v>-0.71381495974132181</c:v>
                </c:pt>
                <c:pt idx="2">
                  <c:v>0.49604090422702057</c:v>
                </c:pt>
                <c:pt idx="3">
                  <c:v>0.49604090422702057</c:v>
                </c:pt>
                <c:pt idx="4">
                  <c:v>-0.91545760373604557</c:v>
                </c:pt>
                <c:pt idx="5">
                  <c:v>-0.51217231574659805</c:v>
                </c:pt>
                <c:pt idx="6">
                  <c:v>0.69768354822174428</c:v>
                </c:pt>
                <c:pt idx="7">
                  <c:v>-0.71381495974132181</c:v>
                </c:pt>
                <c:pt idx="8">
                  <c:v>-0.31052967175187435</c:v>
                </c:pt>
                <c:pt idx="9">
                  <c:v>0.89932619221646803</c:v>
                </c:pt>
                <c:pt idx="10">
                  <c:v>1.5042541242006393</c:v>
                </c:pt>
                <c:pt idx="11">
                  <c:v>-0.91545760373604557</c:v>
                </c:pt>
                <c:pt idx="12">
                  <c:v>-1.9236708237096642</c:v>
                </c:pt>
                <c:pt idx="13">
                  <c:v>0.49604090422702057</c:v>
                </c:pt>
                <c:pt idx="14">
                  <c:v>-1.5203855357202167</c:v>
                </c:pt>
                <c:pt idx="15">
                  <c:v>-0.31052967175187435</c:v>
                </c:pt>
                <c:pt idx="16">
                  <c:v>-0.10888702775715065</c:v>
                </c:pt>
                <c:pt idx="17">
                  <c:v>-0.10888702775715065</c:v>
                </c:pt>
                <c:pt idx="18">
                  <c:v>-0.91545760373604557</c:v>
                </c:pt>
                <c:pt idx="19">
                  <c:v>-0.71381495974132181</c:v>
                </c:pt>
                <c:pt idx="20">
                  <c:v>9.2755616237573085E-2</c:v>
                </c:pt>
                <c:pt idx="21">
                  <c:v>1.705896768195363</c:v>
                </c:pt>
                <c:pt idx="22">
                  <c:v>-0.31052967175187435</c:v>
                </c:pt>
                <c:pt idx="23">
                  <c:v>0.49604090422702057</c:v>
                </c:pt>
                <c:pt idx="24">
                  <c:v>-1.3187428917254931</c:v>
                </c:pt>
                <c:pt idx="25">
                  <c:v>1.1009688362111918</c:v>
                </c:pt>
                <c:pt idx="26">
                  <c:v>-1.5203855357202167</c:v>
                </c:pt>
                <c:pt idx="27">
                  <c:v>-0.91545760373604557</c:v>
                </c:pt>
                <c:pt idx="28">
                  <c:v>-0.51217231574659805</c:v>
                </c:pt>
                <c:pt idx="29">
                  <c:v>0.29439826023229682</c:v>
                </c:pt>
                <c:pt idx="30">
                  <c:v>1.705896768195363</c:v>
                </c:pt>
                <c:pt idx="31">
                  <c:v>1.1009688362111918</c:v>
                </c:pt>
                <c:pt idx="32">
                  <c:v>-0.71381495974132181</c:v>
                </c:pt>
                <c:pt idx="33">
                  <c:v>0.49604090422702057</c:v>
                </c:pt>
                <c:pt idx="34">
                  <c:v>0.69768354822174428</c:v>
                </c:pt>
                <c:pt idx="35">
                  <c:v>0.49604090422702057</c:v>
                </c:pt>
                <c:pt idx="36">
                  <c:v>-0.71381495974132181</c:v>
                </c:pt>
                <c:pt idx="37">
                  <c:v>0.49604090422702057</c:v>
                </c:pt>
                <c:pt idx="38">
                  <c:v>-0.91545760373604557</c:v>
                </c:pt>
                <c:pt idx="39">
                  <c:v>-1.9236708237096642</c:v>
                </c:pt>
                <c:pt idx="40">
                  <c:v>0.69768354822174428</c:v>
                </c:pt>
                <c:pt idx="41">
                  <c:v>-1.7220281797149404</c:v>
                </c:pt>
                <c:pt idx="42">
                  <c:v>0.29439826023229682</c:v>
                </c:pt>
                <c:pt idx="43">
                  <c:v>-0.10888702775715065</c:v>
                </c:pt>
                <c:pt idx="44">
                  <c:v>9.2755616237573085E-2</c:v>
                </c:pt>
                <c:pt idx="45">
                  <c:v>-0.10888702775715065</c:v>
                </c:pt>
                <c:pt idx="46">
                  <c:v>0.49604090422702057</c:v>
                </c:pt>
                <c:pt idx="47">
                  <c:v>-0.91545760373604557</c:v>
                </c:pt>
                <c:pt idx="48">
                  <c:v>1.1009688362111918</c:v>
                </c:pt>
                <c:pt idx="49">
                  <c:v>9.2755616237573085E-2</c:v>
                </c:pt>
                <c:pt idx="50">
                  <c:v>0.89932619221646803</c:v>
                </c:pt>
                <c:pt idx="51">
                  <c:v>-0.51217231574659805</c:v>
                </c:pt>
                <c:pt idx="52">
                  <c:v>-0.51217231574659805</c:v>
                </c:pt>
                <c:pt idx="53">
                  <c:v>9.2755616237573085E-2</c:v>
                </c:pt>
                <c:pt idx="54">
                  <c:v>1.705896768195363</c:v>
                </c:pt>
                <c:pt idx="55">
                  <c:v>1.1009688362111918</c:v>
                </c:pt>
                <c:pt idx="56">
                  <c:v>-0.10888702775715065</c:v>
                </c:pt>
                <c:pt idx="57">
                  <c:v>1.3026114802059154</c:v>
                </c:pt>
                <c:pt idx="58">
                  <c:v>-1.3187428917254931</c:v>
                </c:pt>
                <c:pt idx="59">
                  <c:v>-0.31052967175187435</c:v>
                </c:pt>
                <c:pt idx="60">
                  <c:v>0.49604090422702057</c:v>
                </c:pt>
                <c:pt idx="61">
                  <c:v>-1.7220281797149404</c:v>
                </c:pt>
                <c:pt idx="62">
                  <c:v>-0.71381495974132181</c:v>
                </c:pt>
                <c:pt idx="63">
                  <c:v>1.1009688362111918</c:v>
                </c:pt>
                <c:pt idx="64">
                  <c:v>0.29439826023229682</c:v>
                </c:pt>
                <c:pt idx="65">
                  <c:v>-0.10888702775715065</c:v>
                </c:pt>
                <c:pt idx="66">
                  <c:v>1.1009688362111918</c:v>
                </c:pt>
                <c:pt idx="67">
                  <c:v>1.9075394121900866</c:v>
                </c:pt>
                <c:pt idx="68">
                  <c:v>9.2755616237573085E-2</c:v>
                </c:pt>
                <c:pt idx="69">
                  <c:v>0.89932619221646803</c:v>
                </c:pt>
                <c:pt idx="70">
                  <c:v>-0.71381495974132181</c:v>
                </c:pt>
                <c:pt idx="71">
                  <c:v>-1.5203855357202167</c:v>
                </c:pt>
                <c:pt idx="72">
                  <c:v>-0.31052967175187435</c:v>
                </c:pt>
                <c:pt idx="73">
                  <c:v>-0.31052967175187435</c:v>
                </c:pt>
                <c:pt idx="74">
                  <c:v>1.5042541242006393</c:v>
                </c:pt>
                <c:pt idx="75">
                  <c:v>-1.1171002477307692</c:v>
                </c:pt>
                <c:pt idx="76">
                  <c:v>1.3026114802059154</c:v>
                </c:pt>
                <c:pt idx="77">
                  <c:v>0.49604090422702057</c:v>
                </c:pt>
                <c:pt idx="78">
                  <c:v>0.49604090422702057</c:v>
                </c:pt>
                <c:pt idx="79">
                  <c:v>-0.31052967175187435</c:v>
                </c:pt>
                <c:pt idx="80">
                  <c:v>0.69768354822174428</c:v>
                </c:pt>
                <c:pt idx="81">
                  <c:v>-0.10888702775715065</c:v>
                </c:pt>
                <c:pt idx="82">
                  <c:v>-1.5203855357202167</c:v>
                </c:pt>
                <c:pt idx="83">
                  <c:v>-0.91545760373604557</c:v>
                </c:pt>
                <c:pt idx="84">
                  <c:v>9.2755616237573085E-2</c:v>
                </c:pt>
                <c:pt idx="85">
                  <c:v>1.5042541242006393</c:v>
                </c:pt>
                <c:pt idx="86">
                  <c:v>2.1091820561848102</c:v>
                </c:pt>
                <c:pt idx="87">
                  <c:v>-0.10888702775715065</c:v>
                </c:pt>
                <c:pt idx="88">
                  <c:v>-0.91545760373604557</c:v>
                </c:pt>
                <c:pt idx="89">
                  <c:v>9.2755616237573085E-2</c:v>
                </c:pt>
                <c:pt idx="90">
                  <c:v>-1.7220281797149404</c:v>
                </c:pt>
                <c:pt idx="91">
                  <c:v>-1.3187428917254931</c:v>
                </c:pt>
                <c:pt idx="92">
                  <c:v>-1.7220281797149404</c:v>
                </c:pt>
                <c:pt idx="93">
                  <c:v>1.3026114802059154</c:v>
                </c:pt>
                <c:pt idx="94">
                  <c:v>-0.31052967175187435</c:v>
                </c:pt>
                <c:pt idx="95">
                  <c:v>0.89932619221646803</c:v>
                </c:pt>
                <c:pt idx="96">
                  <c:v>-1.3187428917254931</c:v>
                </c:pt>
                <c:pt idx="97">
                  <c:v>1.9075394121900866</c:v>
                </c:pt>
                <c:pt idx="98">
                  <c:v>1.5042541242006393</c:v>
                </c:pt>
                <c:pt idx="99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A-4BE8-A288-8AF16EB10A2E}"/>
            </c:ext>
          </c:extLst>
        </c:ser>
        <c:ser>
          <c:idx val="1"/>
          <c:order val="1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'功課_K-mean_4群+還原'!$M$2</c:f>
              <c:numCache>
                <c:formatCode>General</c:formatCode>
                <c:ptCount val="1"/>
                <c:pt idx="0">
                  <c:v>-0.79332314900882539</c:v>
                </c:pt>
              </c:numCache>
            </c:numRef>
          </c:xVal>
          <c:yVal>
            <c:numRef>
              <c:f>'功課_K-mean_4群+還原'!$M$3</c:f>
              <c:numCache>
                <c:formatCode>General</c:formatCode>
                <c:ptCount val="1"/>
                <c:pt idx="0">
                  <c:v>0.43146257269231486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A-4BE8-A288-8AF16EB10A2E}"/>
            </c:ext>
          </c:extLst>
        </c:ser>
        <c:ser>
          <c:idx val="2"/>
          <c:order val="2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'功課_K-mean_4群+還原'!$N$2</c:f>
              <c:numCache>
                <c:formatCode>General</c:formatCode>
                <c:ptCount val="1"/>
                <c:pt idx="0">
                  <c:v>1.1512384890440246</c:v>
                </c:pt>
              </c:numCache>
            </c:numRef>
          </c:xVal>
          <c:yVal>
            <c:numRef>
              <c:f>'功課_K-mean_4群+還原'!$N$3</c:f>
              <c:numCache>
                <c:formatCode>General</c:formatCode>
                <c:ptCount val="1"/>
                <c:pt idx="0">
                  <c:v>-0.91528019048948095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A-4BE8-A288-8AF16EB10A2E}"/>
            </c:ext>
          </c:extLst>
        </c:ser>
        <c:ser>
          <c:idx val="3"/>
          <c:order val="3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'功課_K-mean_4群+還原'!$O$2</c:f>
              <c:numCache>
                <c:formatCode>General</c:formatCode>
                <c:ptCount val="1"/>
                <c:pt idx="0">
                  <c:v>-0.60143460239267177</c:v>
                </c:pt>
              </c:numCache>
            </c:numRef>
          </c:xVal>
          <c:yVal>
            <c:numRef>
              <c:f>'功課_K-mean_4群+還原'!$O$3</c:f>
              <c:numCache>
                <c:formatCode>General</c:formatCode>
                <c:ptCount val="1"/>
                <c:pt idx="0">
                  <c:v>-0.67518446187901615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8A-4BE8-A288-8AF16EB10A2E}"/>
            </c:ext>
          </c:extLst>
        </c:ser>
        <c:ser>
          <c:idx val="7"/>
          <c:order val="7"/>
          <c:tx>
            <c:v>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'功課_K-mean_4群+還原'!$P$2</c:f>
              <c:numCache>
                <c:formatCode>General</c:formatCode>
                <c:ptCount val="1"/>
                <c:pt idx="0">
                  <c:v>0.21265081020420867</c:v>
                </c:pt>
              </c:numCache>
            </c:numRef>
          </c:xVal>
          <c:yVal>
            <c:numRef>
              <c:f>'功課_K-mean_4群+還原'!$P$3</c:f>
              <c:numCache>
                <c:formatCode>General</c:formatCode>
                <c:ptCount val="1"/>
                <c:pt idx="0">
                  <c:v>1.2041743703513208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8A-4BE8-A288-8AF16EB1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6959"/>
        <c:axId val="189532729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還原C1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'功課_K-mean_4群+還原'!$M$5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33.4067356970628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'功課_K-mean_4群+還原'!$M$6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11.679738718678994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08A-4BE8-A288-8AF16EB10A2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還原C2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'功課_K-mean_4群+還原'!$N$5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63.000233175230278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'功課_K-mean_4群+還原'!$N$6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5.0008798399140675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8A-4BE8-A288-8AF16EB10A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還原C3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'功課_K-mean_4群+還原'!$O$5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36.327009916840467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'功課_K-mean_4群+還原'!$O$6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6.1915790087701712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8A-4BE8-A288-8AF16EB10A2E}"/>
                  </c:ext>
                </c:extLst>
              </c15:ser>
            </c15:filteredScatterSeries>
          </c:ext>
        </c:extLst>
      </c:scatterChart>
      <c:valAx>
        <c:axId val="189597695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327295"/>
        <c:crosses val="autoZero"/>
        <c:crossBetween val="midCat"/>
      </c:valAx>
      <c:valAx>
        <c:axId val="18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Z_income</a:t>
                </a:r>
                <a:r>
                  <a:rPr lang="zh-TW" altLang="en-US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9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原始資料表_含還原圖!$B$7:$B$106</c:f>
              <c:numCache>
                <c:formatCode>General</c:formatCode>
                <c:ptCount val="100"/>
                <c:pt idx="0">
                  <c:v>58</c:v>
                </c:pt>
                <c:pt idx="1">
                  <c:v>30</c:v>
                </c:pt>
                <c:pt idx="2">
                  <c:v>37</c:v>
                </c:pt>
                <c:pt idx="3">
                  <c:v>70</c:v>
                </c:pt>
                <c:pt idx="4">
                  <c:v>40</c:v>
                </c:pt>
                <c:pt idx="5">
                  <c:v>27</c:v>
                </c:pt>
                <c:pt idx="6">
                  <c:v>39</c:v>
                </c:pt>
                <c:pt idx="7">
                  <c:v>52</c:v>
                </c:pt>
                <c:pt idx="8">
                  <c:v>61</c:v>
                </c:pt>
                <c:pt idx="9">
                  <c:v>44</c:v>
                </c:pt>
                <c:pt idx="10">
                  <c:v>62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71</c:v>
                </c:pt>
                <c:pt idx="15">
                  <c:v>60</c:v>
                </c:pt>
                <c:pt idx="16">
                  <c:v>46</c:v>
                </c:pt>
                <c:pt idx="17">
                  <c:v>58</c:v>
                </c:pt>
                <c:pt idx="18">
                  <c:v>48</c:v>
                </c:pt>
                <c:pt idx="19">
                  <c:v>46</c:v>
                </c:pt>
                <c:pt idx="20">
                  <c:v>47</c:v>
                </c:pt>
                <c:pt idx="21">
                  <c:v>36</c:v>
                </c:pt>
                <c:pt idx="22">
                  <c:v>34</c:v>
                </c:pt>
                <c:pt idx="23">
                  <c:v>64</c:v>
                </c:pt>
                <c:pt idx="24">
                  <c:v>63</c:v>
                </c:pt>
                <c:pt idx="25">
                  <c:v>41</c:v>
                </c:pt>
                <c:pt idx="26">
                  <c:v>25</c:v>
                </c:pt>
                <c:pt idx="27">
                  <c:v>37</c:v>
                </c:pt>
                <c:pt idx="28">
                  <c:v>22</c:v>
                </c:pt>
                <c:pt idx="29">
                  <c:v>49</c:v>
                </c:pt>
                <c:pt idx="30">
                  <c:v>48</c:v>
                </c:pt>
                <c:pt idx="31">
                  <c:v>45</c:v>
                </c:pt>
                <c:pt idx="32">
                  <c:v>66</c:v>
                </c:pt>
                <c:pt idx="33">
                  <c:v>42</c:v>
                </c:pt>
                <c:pt idx="34">
                  <c:v>22</c:v>
                </c:pt>
                <c:pt idx="35">
                  <c:v>30</c:v>
                </c:pt>
                <c:pt idx="36">
                  <c:v>66</c:v>
                </c:pt>
                <c:pt idx="37">
                  <c:v>32</c:v>
                </c:pt>
                <c:pt idx="38">
                  <c:v>62</c:v>
                </c:pt>
                <c:pt idx="39">
                  <c:v>59</c:v>
                </c:pt>
                <c:pt idx="40">
                  <c:v>58</c:v>
                </c:pt>
                <c:pt idx="41">
                  <c:v>72</c:v>
                </c:pt>
                <c:pt idx="42">
                  <c:v>45</c:v>
                </c:pt>
                <c:pt idx="43">
                  <c:v>40</c:v>
                </c:pt>
                <c:pt idx="44">
                  <c:v>38</c:v>
                </c:pt>
                <c:pt idx="45">
                  <c:v>48</c:v>
                </c:pt>
                <c:pt idx="46">
                  <c:v>64</c:v>
                </c:pt>
                <c:pt idx="47">
                  <c:v>34</c:v>
                </c:pt>
                <c:pt idx="48">
                  <c:v>57</c:v>
                </c:pt>
                <c:pt idx="49">
                  <c:v>46</c:v>
                </c:pt>
                <c:pt idx="50">
                  <c:v>69</c:v>
                </c:pt>
                <c:pt idx="51">
                  <c:v>52</c:v>
                </c:pt>
                <c:pt idx="52">
                  <c:v>71</c:v>
                </c:pt>
                <c:pt idx="53">
                  <c:v>74</c:v>
                </c:pt>
                <c:pt idx="54">
                  <c:v>55</c:v>
                </c:pt>
                <c:pt idx="55">
                  <c:v>50</c:v>
                </c:pt>
                <c:pt idx="56">
                  <c:v>18</c:v>
                </c:pt>
                <c:pt idx="57">
                  <c:v>37</c:v>
                </c:pt>
                <c:pt idx="58">
                  <c:v>29</c:v>
                </c:pt>
                <c:pt idx="59">
                  <c:v>43</c:v>
                </c:pt>
                <c:pt idx="60">
                  <c:v>52</c:v>
                </c:pt>
                <c:pt idx="61">
                  <c:v>64</c:v>
                </c:pt>
                <c:pt idx="62">
                  <c:v>33</c:v>
                </c:pt>
                <c:pt idx="63">
                  <c:v>40</c:v>
                </c:pt>
                <c:pt idx="64">
                  <c:v>43</c:v>
                </c:pt>
                <c:pt idx="65">
                  <c:v>50</c:v>
                </c:pt>
                <c:pt idx="66">
                  <c:v>25</c:v>
                </c:pt>
                <c:pt idx="67">
                  <c:v>48</c:v>
                </c:pt>
                <c:pt idx="68">
                  <c:v>17</c:v>
                </c:pt>
                <c:pt idx="69">
                  <c:v>57</c:v>
                </c:pt>
                <c:pt idx="70">
                  <c:v>37</c:v>
                </c:pt>
                <c:pt idx="71">
                  <c:v>72</c:v>
                </c:pt>
                <c:pt idx="72">
                  <c:v>44</c:v>
                </c:pt>
                <c:pt idx="73">
                  <c:v>43</c:v>
                </c:pt>
                <c:pt idx="74">
                  <c:v>49</c:v>
                </c:pt>
                <c:pt idx="75">
                  <c:v>62</c:v>
                </c:pt>
                <c:pt idx="76">
                  <c:v>45</c:v>
                </c:pt>
                <c:pt idx="77">
                  <c:v>21</c:v>
                </c:pt>
                <c:pt idx="78">
                  <c:v>23</c:v>
                </c:pt>
                <c:pt idx="79">
                  <c:v>35</c:v>
                </c:pt>
                <c:pt idx="80">
                  <c:v>48</c:v>
                </c:pt>
                <c:pt idx="81">
                  <c:v>48</c:v>
                </c:pt>
                <c:pt idx="82">
                  <c:v>28</c:v>
                </c:pt>
                <c:pt idx="83">
                  <c:v>63</c:v>
                </c:pt>
                <c:pt idx="84">
                  <c:v>44</c:v>
                </c:pt>
                <c:pt idx="85">
                  <c:v>48</c:v>
                </c:pt>
                <c:pt idx="86">
                  <c:v>40</c:v>
                </c:pt>
                <c:pt idx="87">
                  <c:v>72</c:v>
                </c:pt>
                <c:pt idx="88">
                  <c:v>63</c:v>
                </c:pt>
                <c:pt idx="89">
                  <c:v>28</c:v>
                </c:pt>
                <c:pt idx="90">
                  <c:v>16</c:v>
                </c:pt>
                <c:pt idx="91">
                  <c:v>23</c:v>
                </c:pt>
                <c:pt idx="92">
                  <c:v>64</c:v>
                </c:pt>
                <c:pt idx="93">
                  <c:v>32</c:v>
                </c:pt>
                <c:pt idx="94">
                  <c:v>41</c:v>
                </c:pt>
                <c:pt idx="95">
                  <c:v>55</c:v>
                </c:pt>
                <c:pt idx="96">
                  <c:v>56</c:v>
                </c:pt>
                <c:pt idx="97">
                  <c:v>38</c:v>
                </c:pt>
                <c:pt idx="98">
                  <c:v>45</c:v>
                </c:pt>
                <c:pt idx="99">
                  <c:v>45</c:v>
                </c:pt>
              </c:numCache>
            </c:numRef>
          </c:xVal>
          <c:yVal>
            <c:numRef>
              <c:f>原始資料表_含還原圖!$C$7:$C$106</c:f>
              <c:numCache>
                <c:formatCode>General</c:formatCode>
                <c:ptCount val="100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0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18</c:v>
                </c:pt>
                <c:pt idx="22">
                  <c:v>8</c:v>
                </c:pt>
                <c:pt idx="23">
                  <c:v>12</c:v>
                </c:pt>
                <c:pt idx="24">
                  <c:v>3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11</c:v>
                </c:pt>
                <c:pt idx="30">
                  <c:v>18</c:v>
                </c:pt>
                <c:pt idx="31">
                  <c:v>15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6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5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7</c:v>
                </c:pt>
                <c:pt idx="52">
                  <c:v>7</c:v>
                </c:pt>
                <c:pt idx="53">
                  <c:v>10</c:v>
                </c:pt>
                <c:pt idx="54">
                  <c:v>18</c:v>
                </c:pt>
                <c:pt idx="55">
                  <c:v>15</c:v>
                </c:pt>
                <c:pt idx="56">
                  <c:v>9</c:v>
                </c:pt>
                <c:pt idx="57">
                  <c:v>16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15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19</c:v>
                </c:pt>
                <c:pt idx="68">
                  <c:v>10</c:v>
                </c:pt>
                <c:pt idx="69">
                  <c:v>14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17</c:v>
                </c:pt>
                <c:pt idx="75">
                  <c:v>4</c:v>
                </c:pt>
                <c:pt idx="76">
                  <c:v>16</c:v>
                </c:pt>
                <c:pt idx="77">
                  <c:v>12</c:v>
                </c:pt>
                <c:pt idx="78">
                  <c:v>12</c:v>
                </c:pt>
                <c:pt idx="79">
                  <c:v>8</c:v>
                </c:pt>
                <c:pt idx="80">
                  <c:v>13</c:v>
                </c:pt>
                <c:pt idx="81">
                  <c:v>9</c:v>
                </c:pt>
                <c:pt idx="82">
                  <c:v>2</c:v>
                </c:pt>
                <c:pt idx="83">
                  <c:v>5</c:v>
                </c:pt>
                <c:pt idx="84">
                  <c:v>10</c:v>
                </c:pt>
                <c:pt idx="85">
                  <c:v>17</c:v>
                </c:pt>
                <c:pt idx="86">
                  <c:v>20</c:v>
                </c:pt>
                <c:pt idx="87">
                  <c:v>9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8</c:v>
                </c:pt>
                <c:pt idx="95">
                  <c:v>14</c:v>
                </c:pt>
                <c:pt idx="96">
                  <c:v>3</c:v>
                </c:pt>
                <c:pt idx="97">
                  <c:v>19</c:v>
                </c:pt>
                <c:pt idx="98">
                  <c:v>17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B-4A8C-B86F-268DA51B9634}"/>
            </c:ext>
          </c:extLst>
        </c:ser>
        <c:ser>
          <c:idx val="4"/>
          <c:order val="4"/>
          <c:tx>
            <c:v>還原C1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'K-mean_還原'!$L$5</c:f>
              <c:numCache>
                <c:formatCode>General</c:formatCode>
                <c:ptCount val="1"/>
                <c:pt idx="0">
                  <c:v>35.616156367484344</c:v>
                </c:pt>
              </c:numCache>
              <c:extLst xmlns:c15="http://schemas.microsoft.com/office/drawing/2012/chart"/>
            </c:numRef>
          </c:xVal>
          <c:yVal>
            <c:numRef>
              <c:f>'K-mean_還原'!$L$6</c:f>
              <c:numCache>
                <c:formatCode>General</c:formatCode>
                <c:ptCount val="1"/>
                <c:pt idx="0">
                  <c:v>8.04920745548878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66EB-4A8C-B86F-268DA51B9634}"/>
            </c:ext>
          </c:extLst>
        </c:ser>
        <c:ser>
          <c:idx val="5"/>
          <c:order val="5"/>
          <c:tx>
            <c:v>還原C2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'K-mean_還原'!$M$5</c:f>
              <c:numCache>
                <c:formatCode>General</c:formatCode>
                <c:ptCount val="1"/>
                <c:pt idx="0">
                  <c:v>63.000012417217093</c:v>
                </c:pt>
              </c:numCache>
              <c:extLst xmlns:c15="http://schemas.microsoft.com/office/drawing/2012/chart"/>
            </c:numRef>
          </c:xVal>
          <c:yVal>
            <c:numRef>
              <c:f>'K-mean_還原'!$M$6</c:f>
              <c:numCache>
                <c:formatCode>General</c:formatCode>
                <c:ptCount val="1"/>
                <c:pt idx="0">
                  <c:v>5.0000136650191918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66EB-4A8C-B86F-268DA51B9634}"/>
            </c:ext>
          </c:extLst>
        </c:ser>
        <c:ser>
          <c:idx val="6"/>
          <c:order val="6"/>
          <c:tx>
            <c:v>還原C3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'K-mean_還原'!$N$5</c:f>
              <c:numCache>
                <c:formatCode>General</c:formatCode>
                <c:ptCount val="1"/>
                <c:pt idx="0">
                  <c:v>46.940644657584592</c:v>
                </c:pt>
              </c:numCache>
              <c:extLst xmlns:c15="http://schemas.microsoft.com/office/drawing/2012/chart"/>
            </c:numRef>
          </c:xVal>
          <c:yVal>
            <c:numRef>
              <c:f>'K-mean_還原'!$N$6</c:f>
              <c:numCache>
                <c:formatCode>General</c:formatCode>
                <c:ptCount val="1"/>
                <c:pt idx="0">
                  <c:v>15.351231149331795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6EB-4A8C-B86F-268DA51B9634}"/>
            </c:ext>
          </c:extLst>
        </c:ser>
        <c:ser>
          <c:idx val="7"/>
          <c:order val="7"/>
          <c:tx>
            <c:v>還原C4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'功課_K-mean_4群+還原'!$P$5</c:f>
              <c:numCache>
                <c:formatCode>General</c:formatCode>
                <c:ptCount val="1"/>
                <c:pt idx="0">
                  <c:v>48.71624671615448</c:v>
                </c:pt>
              </c:numCache>
            </c:numRef>
          </c:xVal>
          <c:yVal>
            <c:numRef>
              <c:f>'功課_K-mean_4群+還原'!$P$6</c:f>
              <c:numCache>
                <c:formatCode>General</c:formatCode>
                <c:ptCount val="1"/>
                <c:pt idx="0">
                  <c:v>15.511823948027729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EB-4A8C-B86F-268DA51B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6959"/>
        <c:axId val="1895327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'K-mean_還原'!$L$2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-0.648144138613303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'K-mean_還原'!$L$3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-0.30060735032286423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EB-4A8C-B86F-268DA51B963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1.1512239832369959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'K-mean_還原'!$M$3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-0.91545484828544543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EB-4A8C-B86F-268DA51B96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9.5977623802704429E-2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'K-mean_還原'!$N$3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1.1717920138157607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EB-4A8C-B86F-268DA51B9634}"/>
                  </c:ext>
                </c:extLst>
              </c15:ser>
            </c15:filteredScatterSeries>
          </c:ext>
        </c:extLst>
      </c:scatterChart>
      <c:valAx>
        <c:axId val="1895976959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327295"/>
        <c:crosses val="autoZero"/>
        <c:crossBetween val="midCat"/>
      </c:valAx>
      <c:valAx>
        <c:axId val="18953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Z_income</a:t>
                </a:r>
                <a:r>
                  <a:rPr lang="zh-TW" altLang="en-US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97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9</xdr:row>
      <xdr:rowOff>0</xdr:rowOff>
    </xdr:from>
    <xdr:to>
      <xdr:col>17</xdr:col>
      <xdr:colOff>556113</xdr:colOff>
      <xdr:row>22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</xdr:colOff>
      <xdr:row>8</xdr:row>
      <xdr:rowOff>190133</xdr:rowOff>
    </xdr:from>
    <xdr:to>
      <xdr:col>16</xdr:col>
      <xdr:colOff>38832</xdr:colOff>
      <xdr:row>22</xdr:row>
      <xdr:rowOff>135181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197827</xdr:colOff>
      <xdr:row>7</xdr:row>
      <xdr:rowOff>65943</xdr:rowOff>
    </xdr:from>
    <xdr:to>
      <xdr:col>19</xdr:col>
      <xdr:colOff>302936</xdr:colOff>
      <xdr:row>23</xdr:row>
      <xdr:rowOff>158717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2385" y="1450731"/>
          <a:ext cx="2391109" cy="3258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529736</xdr:colOff>
      <xdr:row>10</xdr:row>
      <xdr:rowOff>168152</xdr:rowOff>
    </xdr:from>
    <xdr:to>
      <xdr:col>15</xdr:col>
      <xdr:colOff>529736</xdr:colOff>
      <xdr:row>24</xdr:row>
      <xdr:rowOff>113200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520211</xdr:colOff>
      <xdr:row>26</xdr:row>
      <xdr:rowOff>65943</xdr:rowOff>
    </xdr:from>
    <xdr:to>
      <xdr:col>15</xdr:col>
      <xdr:colOff>502627</xdr:colOff>
      <xdr:row>39</xdr:row>
      <xdr:rowOff>180243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674077</xdr:colOff>
      <xdr:row>10</xdr:row>
      <xdr:rowOff>87923</xdr:rowOff>
    </xdr:from>
    <xdr:to>
      <xdr:col>19</xdr:col>
      <xdr:colOff>312502</xdr:colOff>
      <xdr:row>36</xdr:row>
      <xdr:rowOff>98167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03673" y="2066192"/>
          <a:ext cx="2686425" cy="5153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529736</xdr:colOff>
      <xdr:row>10</xdr:row>
      <xdr:rowOff>168152</xdr:rowOff>
    </xdr:from>
    <xdr:to>
      <xdr:col>16</xdr:col>
      <xdr:colOff>529736</xdr:colOff>
      <xdr:row>24</xdr:row>
      <xdr:rowOff>113200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542192</xdr:colOff>
      <xdr:row>26</xdr:row>
      <xdr:rowOff>153866</xdr:rowOff>
    </xdr:from>
    <xdr:to>
      <xdr:col>16</xdr:col>
      <xdr:colOff>524608</xdr:colOff>
      <xdr:row>40</xdr:row>
      <xdr:rowOff>70339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L4"/>
    </sheetView>
  </sheetViews>
  <sheetFormatPr defaultColWidth="7.88671875" defaultRowHeight="15.75" x14ac:dyDescent="0.25"/>
  <cols>
    <col min="1" max="8" width="7.88671875" style="1"/>
    <col min="9" max="9" width="12.77734375" style="1" bestFit="1" customWidth="1"/>
    <col min="10" max="16384" width="7.88671875" style="1"/>
  </cols>
  <sheetData>
    <row r="1" spans="1:12" x14ac:dyDescent="0.25">
      <c r="A1" s="1" t="s">
        <v>24</v>
      </c>
      <c r="B1" s="1">
        <f>MAX(B7:B106)</f>
        <v>74</v>
      </c>
      <c r="C1" s="1">
        <f t="shared" ref="C1:D1" si="0">MAX(C7:C106)</f>
        <v>20</v>
      </c>
      <c r="D1" s="1">
        <f t="shared" si="0"/>
        <v>16.2</v>
      </c>
    </row>
    <row r="2" spans="1:12" x14ac:dyDescent="0.25">
      <c r="A2" s="1" t="s">
        <v>25</v>
      </c>
      <c r="B2" s="1">
        <f>MIN(B7:B106)</f>
        <v>16</v>
      </c>
      <c r="C2" s="1">
        <f t="shared" ref="C2:D2" si="1">MIN(C7:C106)</f>
        <v>0</v>
      </c>
      <c r="D2" s="1">
        <f t="shared" si="1"/>
        <v>0.3</v>
      </c>
      <c r="I2" s="4" t="s">
        <v>4</v>
      </c>
      <c r="J2" s="4" t="s">
        <v>5</v>
      </c>
      <c r="K2" s="4" t="s">
        <v>6</v>
      </c>
      <c r="L2" s="4" t="s">
        <v>7</v>
      </c>
    </row>
    <row r="3" spans="1:12" x14ac:dyDescent="0.25">
      <c r="A3" s="1" t="s">
        <v>26</v>
      </c>
      <c r="B3" s="1">
        <f>AVERAGE(B7:B106)</f>
        <v>45.48</v>
      </c>
      <c r="C3" s="1">
        <f t="shared" ref="C3:D3" si="2">AVERAGE(C7:C106)</f>
        <v>9.5399999999999991</v>
      </c>
      <c r="D3" s="1">
        <f t="shared" si="2"/>
        <v>8.5580000000000016</v>
      </c>
      <c r="I3" s="10" t="s">
        <v>20</v>
      </c>
      <c r="J3" s="10">
        <v>35.616156367484344</v>
      </c>
      <c r="K3" s="10">
        <v>63.000012417217093</v>
      </c>
      <c r="L3" s="10">
        <v>46.940644657584592</v>
      </c>
    </row>
    <row r="4" spans="1:12" x14ac:dyDescent="0.25">
      <c r="A4" s="1" t="s">
        <v>27</v>
      </c>
      <c r="B4" s="1">
        <f>STDEV(B7:B106)</f>
        <v>15.218595748808642</v>
      </c>
      <c r="C4" s="1">
        <f t="shared" ref="C4:D4" si="3">STDEV(C7:C106)</f>
        <v>4.9592684374152842</v>
      </c>
      <c r="D4" s="1">
        <f t="shared" si="3"/>
        <v>3.9695349955389037</v>
      </c>
      <c r="I4" s="10" t="s">
        <v>22</v>
      </c>
      <c r="J4" s="10">
        <v>8.04920745548878</v>
      </c>
      <c r="K4" s="10">
        <v>5.0000136650191918</v>
      </c>
      <c r="L4" s="10">
        <v>15.351231149331795</v>
      </c>
    </row>
    <row r="6" spans="1:12" x14ac:dyDescent="0.25">
      <c r="A6" s="1" t="s">
        <v>28</v>
      </c>
      <c r="B6" s="1" t="s">
        <v>0</v>
      </c>
      <c r="C6" s="1" t="s">
        <v>1</v>
      </c>
      <c r="D6" s="1" t="s">
        <v>29</v>
      </c>
      <c r="E6" s="1" t="s">
        <v>2</v>
      </c>
      <c r="G6" s="1" t="s">
        <v>30</v>
      </c>
      <c r="H6" s="1" t="s">
        <v>31</v>
      </c>
    </row>
    <row r="7" spans="1:12" x14ac:dyDescent="0.25">
      <c r="A7" s="1">
        <v>1</v>
      </c>
      <c r="B7" s="1">
        <v>58</v>
      </c>
      <c r="C7" s="1">
        <v>9</v>
      </c>
      <c r="D7" s="1">
        <v>10</v>
      </c>
      <c r="E7" s="1">
        <v>1</v>
      </c>
      <c r="G7" s="1">
        <f>(B7-$B$3)/$B$4</f>
        <v>0.82267774285154438</v>
      </c>
      <c r="H7" s="1">
        <f>(C7-$C$3)/$C$4</f>
        <v>-0.10888702775715065</v>
      </c>
    </row>
    <row r="8" spans="1:12" x14ac:dyDescent="0.25">
      <c r="A8" s="1">
        <v>2</v>
      </c>
      <c r="B8" s="1">
        <v>30</v>
      </c>
      <c r="C8" s="1">
        <v>6</v>
      </c>
      <c r="D8" s="1">
        <v>4.8</v>
      </c>
      <c r="E8" s="1">
        <v>0</v>
      </c>
      <c r="G8" s="1">
        <f t="shared" ref="G8:G71" si="4">(B8-$B$3)/$B$4</f>
        <v>-1.0171766341327397</v>
      </c>
      <c r="H8" s="1">
        <f t="shared" ref="H8:H71" si="5">(C8-$C$3)/$C$4</f>
        <v>-0.71381495974132181</v>
      </c>
    </row>
    <row r="9" spans="1:12" x14ac:dyDescent="0.25">
      <c r="A9" s="1">
        <v>3</v>
      </c>
      <c r="B9" s="1">
        <v>37</v>
      </c>
      <c r="C9" s="1">
        <v>12</v>
      </c>
      <c r="D9" s="1">
        <v>12.8</v>
      </c>
      <c r="E9" s="1">
        <v>1</v>
      </c>
      <c r="G9" s="1">
        <f t="shared" si="4"/>
        <v>-0.5572130398866687</v>
      </c>
      <c r="H9" s="1">
        <f t="shared" si="5"/>
        <v>0.49604090422702057</v>
      </c>
    </row>
    <row r="10" spans="1:12" x14ac:dyDescent="0.25">
      <c r="A10" s="1">
        <v>4</v>
      </c>
      <c r="B10" s="1">
        <v>70</v>
      </c>
      <c r="C10" s="1">
        <v>12</v>
      </c>
      <c r="D10" s="1">
        <v>5.0999999999999996</v>
      </c>
      <c r="E10" s="1">
        <v>0</v>
      </c>
      <c r="G10" s="1">
        <f t="shared" si="4"/>
        <v>1.6111867615590947</v>
      </c>
      <c r="H10" s="1">
        <f t="shared" si="5"/>
        <v>0.49604090422702057</v>
      </c>
    </row>
    <row r="11" spans="1:12" x14ac:dyDescent="0.25">
      <c r="A11" s="1">
        <v>5</v>
      </c>
      <c r="B11" s="1">
        <v>40</v>
      </c>
      <c r="C11" s="1">
        <v>5</v>
      </c>
      <c r="D11" s="1">
        <v>5.3</v>
      </c>
      <c r="E11" s="1">
        <v>0</v>
      </c>
      <c r="G11" s="1">
        <f t="shared" si="4"/>
        <v>-0.36008578520978113</v>
      </c>
      <c r="H11" s="1">
        <f t="shared" si="5"/>
        <v>-0.91545760373604557</v>
      </c>
    </row>
    <row r="12" spans="1:12" x14ac:dyDescent="0.25">
      <c r="A12" s="1">
        <v>6</v>
      </c>
      <c r="B12" s="1">
        <v>27</v>
      </c>
      <c r="C12" s="1">
        <v>7</v>
      </c>
      <c r="D12" s="1">
        <v>6.2</v>
      </c>
      <c r="E12" s="1">
        <v>0</v>
      </c>
      <c r="G12" s="1">
        <f t="shared" si="4"/>
        <v>-1.2143038888096274</v>
      </c>
      <c r="H12" s="1">
        <f t="shared" si="5"/>
        <v>-0.51217231574659805</v>
      </c>
    </row>
    <row r="13" spans="1:12" x14ac:dyDescent="0.25">
      <c r="A13" s="1">
        <v>7</v>
      </c>
      <c r="B13" s="1">
        <v>39</v>
      </c>
      <c r="C13" s="1">
        <v>13</v>
      </c>
      <c r="D13" s="1">
        <v>11.7</v>
      </c>
      <c r="E13" s="1">
        <v>1</v>
      </c>
      <c r="G13" s="1">
        <f t="shared" si="4"/>
        <v>-0.42579487010207701</v>
      </c>
      <c r="H13" s="1">
        <f t="shared" si="5"/>
        <v>0.69768354822174428</v>
      </c>
    </row>
    <row r="14" spans="1:12" x14ac:dyDescent="0.25">
      <c r="A14" s="1">
        <v>8</v>
      </c>
      <c r="B14" s="1">
        <v>52</v>
      </c>
      <c r="C14" s="1">
        <v>6</v>
      </c>
      <c r="D14" s="1">
        <v>5.7</v>
      </c>
      <c r="E14" s="1">
        <v>1</v>
      </c>
      <c r="G14" s="1">
        <f t="shared" si="4"/>
        <v>0.42842323349776923</v>
      </c>
      <c r="H14" s="1">
        <f t="shared" si="5"/>
        <v>-0.71381495974132181</v>
      </c>
    </row>
    <row r="15" spans="1:12" x14ac:dyDescent="0.25">
      <c r="A15" s="1">
        <v>9</v>
      </c>
      <c r="B15" s="1">
        <v>61</v>
      </c>
      <c r="C15" s="1">
        <v>8</v>
      </c>
      <c r="D15" s="1">
        <v>10.8</v>
      </c>
      <c r="E15" s="1">
        <v>1</v>
      </c>
      <c r="G15" s="1">
        <f t="shared" si="4"/>
        <v>1.019804997528432</v>
      </c>
      <c r="H15" s="1">
        <f t="shared" si="5"/>
        <v>-0.31052967175187435</v>
      </c>
    </row>
    <row r="16" spans="1:12" x14ac:dyDescent="0.25">
      <c r="A16" s="1">
        <v>10</v>
      </c>
      <c r="B16" s="1">
        <v>44</v>
      </c>
      <c r="C16" s="1">
        <v>14</v>
      </c>
      <c r="D16" s="1">
        <v>15.2</v>
      </c>
      <c r="E16" s="1">
        <v>1</v>
      </c>
      <c r="G16" s="1">
        <f t="shared" si="4"/>
        <v>-9.7249445640597676E-2</v>
      </c>
      <c r="H16" s="1">
        <f t="shared" si="5"/>
        <v>0.89932619221646803</v>
      </c>
    </row>
    <row r="17" spans="1:8" x14ac:dyDescent="0.25">
      <c r="A17" s="1">
        <v>11</v>
      </c>
      <c r="B17" s="1">
        <v>62</v>
      </c>
      <c r="C17" s="1">
        <v>17</v>
      </c>
      <c r="D17" s="1">
        <v>6.2</v>
      </c>
      <c r="E17" s="1">
        <v>0</v>
      </c>
      <c r="G17" s="1">
        <f t="shared" si="4"/>
        <v>1.0855140824207279</v>
      </c>
      <c r="H17" s="1">
        <f t="shared" si="5"/>
        <v>1.5042541242006393</v>
      </c>
    </row>
    <row r="18" spans="1:8" x14ac:dyDescent="0.25">
      <c r="A18" s="1">
        <v>12</v>
      </c>
      <c r="B18" s="1">
        <v>18</v>
      </c>
      <c r="C18" s="1">
        <v>5</v>
      </c>
      <c r="D18" s="1">
        <v>4.9000000000000004</v>
      </c>
      <c r="E18" s="1">
        <v>0</v>
      </c>
      <c r="G18" s="1">
        <f t="shared" si="4"/>
        <v>-1.80568565284029</v>
      </c>
      <c r="H18" s="1">
        <f t="shared" si="5"/>
        <v>-0.91545760373604557</v>
      </c>
    </row>
    <row r="19" spans="1:8" x14ac:dyDescent="0.25">
      <c r="A19" s="1">
        <v>13</v>
      </c>
      <c r="B19" s="1">
        <v>16</v>
      </c>
      <c r="C19" s="1">
        <v>0</v>
      </c>
      <c r="D19" s="1">
        <v>2.9</v>
      </c>
      <c r="E19" s="1">
        <v>0</v>
      </c>
      <c r="G19" s="1">
        <f t="shared" si="4"/>
        <v>-1.9371038226248818</v>
      </c>
      <c r="H19" s="1">
        <f t="shared" si="5"/>
        <v>-1.9236708237096642</v>
      </c>
    </row>
    <row r="20" spans="1:8" x14ac:dyDescent="0.25">
      <c r="A20" s="1">
        <v>14</v>
      </c>
      <c r="B20" s="1">
        <v>18</v>
      </c>
      <c r="C20" s="1">
        <v>12</v>
      </c>
      <c r="D20" s="1">
        <v>4.5999999999999996</v>
      </c>
      <c r="E20" s="1">
        <v>0</v>
      </c>
      <c r="G20" s="1">
        <f t="shared" si="4"/>
        <v>-1.80568565284029</v>
      </c>
      <c r="H20" s="1">
        <f t="shared" si="5"/>
        <v>0.49604090422702057</v>
      </c>
    </row>
    <row r="21" spans="1:8" x14ac:dyDescent="0.25">
      <c r="A21" s="1">
        <v>15</v>
      </c>
      <c r="B21" s="1">
        <v>71</v>
      </c>
      <c r="C21" s="1">
        <v>2</v>
      </c>
      <c r="D21" s="1">
        <v>5</v>
      </c>
      <c r="E21" s="1">
        <v>0</v>
      </c>
      <c r="G21" s="1">
        <f t="shared" si="4"/>
        <v>1.6768958464513906</v>
      </c>
      <c r="H21" s="1">
        <f t="shared" si="5"/>
        <v>-1.5203855357202167</v>
      </c>
    </row>
    <row r="22" spans="1:8" x14ac:dyDescent="0.25">
      <c r="A22" s="1">
        <v>16</v>
      </c>
      <c r="B22" s="1">
        <v>60</v>
      </c>
      <c r="C22" s="1">
        <v>8</v>
      </c>
      <c r="D22" s="1">
        <v>11</v>
      </c>
      <c r="E22" s="1">
        <v>1</v>
      </c>
      <c r="G22" s="1">
        <f t="shared" si="4"/>
        <v>0.95409591263613613</v>
      </c>
      <c r="H22" s="1">
        <f t="shared" si="5"/>
        <v>-0.31052967175187435</v>
      </c>
    </row>
    <row r="23" spans="1:8" x14ac:dyDescent="0.25">
      <c r="A23" s="1">
        <v>17</v>
      </c>
      <c r="B23" s="1">
        <v>46</v>
      </c>
      <c r="C23" s="1">
        <v>9</v>
      </c>
      <c r="D23" s="1">
        <v>10.4</v>
      </c>
      <c r="E23" s="1">
        <v>1</v>
      </c>
      <c r="G23" s="1">
        <f t="shared" si="4"/>
        <v>3.4168724143994057E-2</v>
      </c>
      <c r="H23" s="1">
        <f t="shared" si="5"/>
        <v>-0.10888702775715065</v>
      </c>
    </row>
    <row r="24" spans="1:8" x14ac:dyDescent="0.25">
      <c r="A24" s="1">
        <v>18</v>
      </c>
      <c r="B24" s="1">
        <v>58</v>
      </c>
      <c r="C24" s="1">
        <v>9</v>
      </c>
      <c r="D24" s="1">
        <v>13.9</v>
      </c>
      <c r="E24" s="1">
        <v>1</v>
      </c>
      <c r="G24" s="1">
        <f t="shared" si="4"/>
        <v>0.82267774285154438</v>
      </c>
      <c r="H24" s="1">
        <f t="shared" si="5"/>
        <v>-0.10888702775715065</v>
      </c>
    </row>
    <row r="25" spans="1:8" x14ac:dyDescent="0.25">
      <c r="A25" s="1">
        <v>19</v>
      </c>
      <c r="B25" s="1">
        <v>48</v>
      </c>
      <c r="C25" s="1">
        <v>5</v>
      </c>
      <c r="D25" s="1">
        <v>9.1</v>
      </c>
      <c r="E25" s="1">
        <v>0</v>
      </c>
      <c r="G25" s="1">
        <f t="shared" si="4"/>
        <v>0.16558689392858578</v>
      </c>
      <c r="H25" s="1">
        <f t="shared" si="5"/>
        <v>-0.91545760373604557</v>
      </c>
    </row>
    <row r="26" spans="1:8" x14ac:dyDescent="0.25">
      <c r="A26" s="1">
        <v>20</v>
      </c>
      <c r="B26" s="1">
        <v>46</v>
      </c>
      <c r="C26" s="1">
        <v>6</v>
      </c>
      <c r="D26" s="1">
        <v>10.3</v>
      </c>
      <c r="E26" s="1">
        <v>0</v>
      </c>
      <c r="G26" s="1">
        <f t="shared" si="4"/>
        <v>3.4168724143994057E-2</v>
      </c>
      <c r="H26" s="1">
        <f t="shared" si="5"/>
        <v>-0.71381495974132181</v>
      </c>
    </row>
    <row r="27" spans="1:8" x14ac:dyDescent="0.25">
      <c r="A27" s="1">
        <v>21</v>
      </c>
      <c r="B27" s="1">
        <v>47</v>
      </c>
      <c r="C27" s="1">
        <v>10</v>
      </c>
      <c r="D27" s="1">
        <v>10.8</v>
      </c>
      <c r="E27" s="1">
        <v>1</v>
      </c>
      <c r="G27" s="1">
        <f t="shared" si="4"/>
        <v>9.9877809036289913E-2</v>
      </c>
      <c r="H27" s="1">
        <f t="shared" si="5"/>
        <v>9.2755616237573085E-2</v>
      </c>
    </row>
    <row r="28" spans="1:8" x14ac:dyDescent="0.25">
      <c r="A28" s="1">
        <v>22</v>
      </c>
      <c r="B28" s="1">
        <v>36</v>
      </c>
      <c r="C28" s="1">
        <v>18</v>
      </c>
      <c r="D28" s="1">
        <v>9.5</v>
      </c>
      <c r="E28" s="1">
        <v>0</v>
      </c>
      <c r="G28" s="1">
        <f t="shared" si="4"/>
        <v>-0.62292212477896458</v>
      </c>
      <c r="H28" s="1">
        <f t="shared" si="5"/>
        <v>1.705896768195363</v>
      </c>
    </row>
    <row r="29" spans="1:8" x14ac:dyDescent="0.25">
      <c r="A29" s="1">
        <v>23</v>
      </c>
      <c r="B29" s="1">
        <v>34</v>
      </c>
      <c r="C29" s="1">
        <v>8</v>
      </c>
      <c r="D29" s="1">
        <v>6.7</v>
      </c>
      <c r="E29" s="1">
        <v>1</v>
      </c>
      <c r="G29" s="1">
        <f t="shared" si="4"/>
        <v>-0.75434029456355634</v>
      </c>
      <c r="H29" s="1">
        <f t="shared" si="5"/>
        <v>-0.31052967175187435</v>
      </c>
    </row>
    <row r="30" spans="1:8" x14ac:dyDescent="0.25">
      <c r="A30" s="1">
        <v>24</v>
      </c>
      <c r="B30" s="1">
        <v>64</v>
      </c>
      <c r="C30" s="1">
        <v>12</v>
      </c>
      <c r="D30" s="1">
        <v>9.9</v>
      </c>
      <c r="E30" s="1">
        <v>1</v>
      </c>
      <c r="G30" s="1">
        <f t="shared" si="4"/>
        <v>1.2169322522053196</v>
      </c>
      <c r="H30" s="1">
        <f t="shared" si="5"/>
        <v>0.49604090422702057</v>
      </c>
    </row>
    <row r="31" spans="1:8" x14ac:dyDescent="0.25">
      <c r="A31" s="1">
        <v>25</v>
      </c>
      <c r="B31" s="1">
        <v>63</v>
      </c>
      <c r="C31" s="1">
        <v>3</v>
      </c>
      <c r="D31" s="1">
        <v>3.2</v>
      </c>
      <c r="E31" s="1">
        <v>0</v>
      </c>
      <c r="G31" s="1">
        <f t="shared" si="4"/>
        <v>1.1512231673130238</v>
      </c>
      <c r="H31" s="1">
        <f t="shared" si="5"/>
        <v>-1.3187428917254931</v>
      </c>
    </row>
    <row r="32" spans="1:8" x14ac:dyDescent="0.25">
      <c r="A32" s="1">
        <v>26</v>
      </c>
      <c r="B32" s="1">
        <v>41</v>
      </c>
      <c r="C32" s="1">
        <v>15</v>
      </c>
      <c r="D32" s="1">
        <v>13.3</v>
      </c>
      <c r="E32" s="1">
        <v>1</v>
      </c>
      <c r="G32" s="1">
        <f t="shared" si="4"/>
        <v>-0.29437670031748525</v>
      </c>
      <c r="H32" s="1">
        <f t="shared" si="5"/>
        <v>1.1009688362111918</v>
      </c>
    </row>
    <row r="33" spans="1:8" x14ac:dyDescent="0.25">
      <c r="A33" s="1">
        <v>27</v>
      </c>
      <c r="B33" s="1">
        <v>25</v>
      </c>
      <c r="C33" s="1">
        <v>2</v>
      </c>
      <c r="D33" s="1">
        <v>1.9</v>
      </c>
      <c r="E33" s="1">
        <v>0</v>
      </c>
      <c r="G33" s="1">
        <f t="shared" si="4"/>
        <v>-1.3457220585942191</v>
      </c>
      <c r="H33" s="1">
        <f t="shared" si="5"/>
        <v>-1.5203855357202167</v>
      </c>
    </row>
    <row r="34" spans="1:8" x14ac:dyDescent="0.25">
      <c r="A34" s="1">
        <v>28</v>
      </c>
      <c r="B34" s="1">
        <v>37</v>
      </c>
      <c r="C34" s="1">
        <v>5</v>
      </c>
      <c r="D34" s="1">
        <v>5.6</v>
      </c>
      <c r="E34" s="1">
        <v>0</v>
      </c>
      <c r="G34" s="1">
        <f t="shared" si="4"/>
        <v>-0.5572130398866687</v>
      </c>
      <c r="H34" s="1">
        <f t="shared" si="5"/>
        <v>-0.91545760373604557</v>
      </c>
    </row>
    <row r="35" spans="1:8" x14ac:dyDescent="0.25">
      <c r="A35" s="1">
        <v>29</v>
      </c>
      <c r="B35" s="1">
        <v>22</v>
      </c>
      <c r="C35" s="1">
        <v>7</v>
      </c>
      <c r="D35" s="1">
        <v>2.1</v>
      </c>
      <c r="E35" s="1">
        <v>0</v>
      </c>
      <c r="G35" s="1">
        <f t="shared" si="4"/>
        <v>-1.5428493132711067</v>
      </c>
      <c r="H35" s="1">
        <f t="shared" si="5"/>
        <v>-0.51217231574659805</v>
      </c>
    </row>
    <row r="36" spans="1:8" x14ac:dyDescent="0.25">
      <c r="A36" s="1">
        <v>30</v>
      </c>
      <c r="B36" s="1">
        <v>49</v>
      </c>
      <c r="C36" s="1">
        <v>11</v>
      </c>
      <c r="D36" s="1">
        <v>13.8</v>
      </c>
      <c r="E36" s="1">
        <v>1</v>
      </c>
      <c r="G36" s="1">
        <f t="shared" si="4"/>
        <v>0.23129597882088165</v>
      </c>
      <c r="H36" s="1">
        <f t="shared" si="5"/>
        <v>0.29439826023229682</v>
      </c>
    </row>
    <row r="37" spans="1:8" x14ac:dyDescent="0.25">
      <c r="A37" s="1">
        <v>31</v>
      </c>
      <c r="B37" s="1">
        <v>48</v>
      </c>
      <c r="C37" s="1">
        <v>18</v>
      </c>
      <c r="D37" s="1">
        <v>8.1</v>
      </c>
      <c r="E37" s="1">
        <v>1</v>
      </c>
      <c r="G37" s="1">
        <f t="shared" si="4"/>
        <v>0.16558689392858578</v>
      </c>
      <c r="H37" s="1">
        <f t="shared" si="5"/>
        <v>1.705896768195363</v>
      </c>
    </row>
    <row r="38" spans="1:8" x14ac:dyDescent="0.25">
      <c r="A38" s="1">
        <v>32</v>
      </c>
      <c r="B38" s="1">
        <v>45</v>
      </c>
      <c r="C38" s="1">
        <v>15</v>
      </c>
      <c r="D38" s="1">
        <v>14.5</v>
      </c>
      <c r="E38" s="1">
        <v>1</v>
      </c>
      <c r="G38" s="1">
        <f t="shared" si="4"/>
        <v>-3.1540360748301806E-2</v>
      </c>
      <c r="H38" s="1">
        <f t="shared" si="5"/>
        <v>1.1009688362111918</v>
      </c>
    </row>
    <row r="39" spans="1:8" x14ac:dyDescent="0.25">
      <c r="A39" s="1">
        <v>33</v>
      </c>
      <c r="B39" s="1">
        <v>66</v>
      </c>
      <c r="C39" s="1">
        <v>6</v>
      </c>
      <c r="D39" s="1">
        <v>6.2</v>
      </c>
      <c r="E39" s="1">
        <v>0</v>
      </c>
      <c r="G39" s="1">
        <f t="shared" si="4"/>
        <v>1.3483504219899114</v>
      </c>
      <c r="H39" s="1">
        <f t="shared" si="5"/>
        <v>-0.71381495974132181</v>
      </c>
    </row>
    <row r="40" spans="1:8" x14ac:dyDescent="0.25">
      <c r="A40" s="1">
        <v>34</v>
      </c>
      <c r="B40" s="1">
        <v>42</v>
      </c>
      <c r="C40" s="1">
        <v>12</v>
      </c>
      <c r="D40" s="1">
        <v>12.6</v>
      </c>
      <c r="E40" s="1">
        <v>1</v>
      </c>
      <c r="G40" s="1">
        <f t="shared" si="4"/>
        <v>-0.2286676154251894</v>
      </c>
      <c r="H40" s="1">
        <f t="shared" si="5"/>
        <v>0.49604090422702057</v>
      </c>
    </row>
    <row r="41" spans="1:8" x14ac:dyDescent="0.25">
      <c r="A41" s="1">
        <v>35</v>
      </c>
      <c r="B41" s="1">
        <v>22</v>
      </c>
      <c r="C41" s="1">
        <v>13</v>
      </c>
      <c r="D41" s="1">
        <v>5.5</v>
      </c>
      <c r="E41" s="1">
        <v>1</v>
      </c>
      <c r="G41" s="1">
        <f t="shared" si="4"/>
        <v>-1.5428493132711067</v>
      </c>
      <c r="H41" s="1">
        <f t="shared" si="5"/>
        <v>0.69768354822174428</v>
      </c>
    </row>
    <row r="42" spans="1:8" x14ac:dyDescent="0.25">
      <c r="A42" s="1">
        <v>36</v>
      </c>
      <c r="B42" s="1">
        <v>30</v>
      </c>
      <c r="C42" s="1">
        <v>12</v>
      </c>
      <c r="D42" s="1">
        <v>9.6</v>
      </c>
      <c r="E42" s="1">
        <v>1</v>
      </c>
      <c r="G42" s="1">
        <f t="shared" si="4"/>
        <v>-1.0171766341327397</v>
      </c>
      <c r="H42" s="1">
        <f t="shared" si="5"/>
        <v>0.49604090422702057</v>
      </c>
    </row>
    <row r="43" spans="1:8" x14ac:dyDescent="0.25">
      <c r="A43" s="1">
        <v>37</v>
      </c>
      <c r="B43" s="1">
        <v>66</v>
      </c>
      <c r="C43" s="1">
        <v>6</v>
      </c>
      <c r="D43" s="1">
        <v>5.0999999999999996</v>
      </c>
      <c r="E43" s="1">
        <v>0</v>
      </c>
      <c r="G43" s="1">
        <f t="shared" si="4"/>
        <v>1.3483504219899114</v>
      </c>
      <c r="H43" s="1">
        <f t="shared" si="5"/>
        <v>-0.71381495974132181</v>
      </c>
    </row>
    <row r="44" spans="1:8" x14ac:dyDescent="0.25">
      <c r="A44" s="1">
        <v>38</v>
      </c>
      <c r="B44" s="1">
        <v>32</v>
      </c>
      <c r="C44" s="1">
        <v>12</v>
      </c>
      <c r="D44" s="1">
        <v>11</v>
      </c>
      <c r="E44" s="1">
        <v>1</v>
      </c>
      <c r="G44" s="1">
        <f t="shared" si="4"/>
        <v>-0.88575846434814798</v>
      </c>
      <c r="H44" s="1">
        <f t="shared" si="5"/>
        <v>0.49604090422702057</v>
      </c>
    </row>
    <row r="45" spans="1:8" x14ac:dyDescent="0.25">
      <c r="A45" s="1">
        <v>39</v>
      </c>
      <c r="B45" s="1">
        <v>62</v>
      </c>
      <c r="C45" s="1">
        <v>5</v>
      </c>
      <c r="D45" s="1">
        <v>5.4</v>
      </c>
      <c r="E45" s="1">
        <v>0</v>
      </c>
      <c r="G45" s="1">
        <f t="shared" si="4"/>
        <v>1.0855140824207279</v>
      </c>
      <c r="H45" s="1">
        <f t="shared" si="5"/>
        <v>-0.91545760373604557</v>
      </c>
    </row>
    <row r="46" spans="1:8" x14ac:dyDescent="0.25">
      <c r="A46" s="1">
        <v>40</v>
      </c>
      <c r="B46" s="1">
        <v>59</v>
      </c>
      <c r="C46" s="1">
        <v>0</v>
      </c>
      <c r="D46" s="1">
        <v>1.9</v>
      </c>
      <c r="E46" s="1">
        <v>0</v>
      </c>
      <c r="G46" s="1">
        <f t="shared" si="4"/>
        <v>0.88838682774384026</v>
      </c>
      <c r="H46" s="1">
        <f t="shared" si="5"/>
        <v>-1.9236708237096642</v>
      </c>
    </row>
    <row r="47" spans="1:8" x14ac:dyDescent="0.25">
      <c r="A47" s="1">
        <v>41</v>
      </c>
      <c r="B47" s="1">
        <v>58</v>
      </c>
      <c r="C47" s="1">
        <v>13</v>
      </c>
      <c r="D47" s="1">
        <v>15.8</v>
      </c>
      <c r="E47" s="1">
        <v>1</v>
      </c>
      <c r="G47" s="1">
        <f t="shared" si="4"/>
        <v>0.82267774285154438</v>
      </c>
      <c r="H47" s="1">
        <f t="shared" si="5"/>
        <v>0.69768354822174428</v>
      </c>
    </row>
    <row r="48" spans="1:8" x14ac:dyDescent="0.25">
      <c r="A48" s="1">
        <v>42</v>
      </c>
      <c r="B48" s="1">
        <v>72</v>
      </c>
      <c r="C48" s="1">
        <v>1</v>
      </c>
      <c r="D48" s="1">
        <v>4</v>
      </c>
      <c r="E48" s="1">
        <v>0</v>
      </c>
      <c r="G48" s="1">
        <f t="shared" si="4"/>
        <v>1.7426049313436864</v>
      </c>
      <c r="H48" s="1">
        <f t="shared" si="5"/>
        <v>-1.7220281797149404</v>
      </c>
    </row>
    <row r="49" spans="1:8" x14ac:dyDescent="0.25">
      <c r="A49" s="1">
        <v>43</v>
      </c>
      <c r="B49" s="1">
        <v>45</v>
      </c>
      <c r="C49" s="1">
        <v>11</v>
      </c>
      <c r="D49" s="1">
        <v>15.1</v>
      </c>
      <c r="E49" s="1">
        <v>1</v>
      </c>
      <c r="G49" s="1">
        <f t="shared" si="4"/>
        <v>-3.1540360748301806E-2</v>
      </c>
      <c r="H49" s="1">
        <f t="shared" si="5"/>
        <v>0.29439826023229682</v>
      </c>
    </row>
    <row r="50" spans="1:8" x14ac:dyDescent="0.25">
      <c r="A50" s="1">
        <v>44</v>
      </c>
      <c r="B50" s="1">
        <v>40</v>
      </c>
      <c r="C50" s="1">
        <v>9</v>
      </c>
      <c r="D50" s="1">
        <v>9.1999999999999993</v>
      </c>
      <c r="E50" s="1">
        <v>1</v>
      </c>
      <c r="G50" s="1">
        <f t="shared" si="4"/>
        <v>-0.36008578520978113</v>
      </c>
      <c r="H50" s="1">
        <f t="shared" si="5"/>
        <v>-0.10888702775715065</v>
      </c>
    </row>
    <row r="51" spans="1:8" x14ac:dyDescent="0.25">
      <c r="A51" s="1">
        <v>45</v>
      </c>
      <c r="B51" s="1">
        <v>38</v>
      </c>
      <c r="C51" s="1">
        <v>10</v>
      </c>
      <c r="D51" s="1">
        <v>10.4</v>
      </c>
      <c r="E51" s="1">
        <v>1</v>
      </c>
      <c r="G51" s="1">
        <f t="shared" si="4"/>
        <v>-0.49150395499437283</v>
      </c>
      <c r="H51" s="1">
        <f t="shared" si="5"/>
        <v>9.2755616237573085E-2</v>
      </c>
    </row>
    <row r="52" spans="1:8" x14ac:dyDescent="0.25">
      <c r="A52" s="1">
        <v>46</v>
      </c>
      <c r="B52" s="1">
        <v>48</v>
      </c>
      <c r="C52" s="1">
        <v>9</v>
      </c>
      <c r="D52" s="1">
        <v>10.6</v>
      </c>
      <c r="E52" s="1">
        <v>1</v>
      </c>
      <c r="G52" s="1">
        <f t="shared" si="4"/>
        <v>0.16558689392858578</v>
      </c>
      <c r="H52" s="1">
        <f t="shared" si="5"/>
        <v>-0.10888702775715065</v>
      </c>
    </row>
    <row r="53" spans="1:8" x14ac:dyDescent="0.25">
      <c r="A53" s="1">
        <v>47</v>
      </c>
      <c r="B53" s="1">
        <v>64</v>
      </c>
      <c r="C53" s="1">
        <v>12</v>
      </c>
      <c r="D53" s="1">
        <v>13.2</v>
      </c>
      <c r="E53" s="1">
        <v>0</v>
      </c>
      <c r="G53" s="1">
        <f t="shared" si="4"/>
        <v>1.2169322522053196</v>
      </c>
      <c r="H53" s="1">
        <f t="shared" si="5"/>
        <v>0.49604090422702057</v>
      </c>
    </row>
    <row r="54" spans="1:8" x14ac:dyDescent="0.25">
      <c r="A54" s="1">
        <v>48</v>
      </c>
      <c r="B54" s="1">
        <v>34</v>
      </c>
      <c r="C54" s="1">
        <v>5</v>
      </c>
      <c r="D54" s="1">
        <v>7.2</v>
      </c>
      <c r="E54" s="1">
        <v>1</v>
      </c>
      <c r="G54" s="1">
        <f t="shared" si="4"/>
        <v>-0.75434029456355634</v>
      </c>
      <c r="H54" s="1">
        <f t="shared" si="5"/>
        <v>-0.91545760373604557</v>
      </c>
    </row>
    <row r="55" spans="1:8" x14ac:dyDescent="0.25">
      <c r="A55" s="1">
        <v>49</v>
      </c>
      <c r="B55" s="1">
        <v>57</v>
      </c>
      <c r="C55" s="1">
        <v>15</v>
      </c>
      <c r="D55" s="1">
        <v>12.4</v>
      </c>
      <c r="E55" s="1">
        <v>1</v>
      </c>
      <c r="G55" s="1">
        <f t="shared" si="4"/>
        <v>0.7569686579592485</v>
      </c>
      <c r="H55" s="1">
        <f t="shared" si="5"/>
        <v>1.1009688362111918</v>
      </c>
    </row>
    <row r="56" spans="1:8" x14ac:dyDescent="0.25">
      <c r="A56" s="1">
        <v>50</v>
      </c>
      <c r="B56" s="1">
        <v>46</v>
      </c>
      <c r="C56" s="1">
        <v>10</v>
      </c>
      <c r="D56" s="1">
        <v>16.2</v>
      </c>
      <c r="E56" s="1">
        <v>1</v>
      </c>
      <c r="G56" s="1">
        <f t="shared" si="4"/>
        <v>3.4168724143994057E-2</v>
      </c>
      <c r="H56" s="1">
        <f t="shared" si="5"/>
        <v>9.2755616237573085E-2</v>
      </c>
    </row>
    <row r="57" spans="1:8" x14ac:dyDescent="0.25">
      <c r="A57" s="1">
        <v>51</v>
      </c>
      <c r="B57" s="1">
        <v>69</v>
      </c>
      <c r="C57" s="1">
        <v>14</v>
      </c>
      <c r="D57" s="1">
        <v>5.4</v>
      </c>
      <c r="E57" s="1">
        <v>0</v>
      </c>
      <c r="G57" s="1">
        <f t="shared" si="4"/>
        <v>1.5454776766667988</v>
      </c>
      <c r="H57" s="1">
        <f t="shared" si="5"/>
        <v>0.89932619221646803</v>
      </c>
    </row>
    <row r="58" spans="1:8" x14ac:dyDescent="0.25">
      <c r="A58" s="1">
        <v>52</v>
      </c>
      <c r="B58" s="1">
        <v>52</v>
      </c>
      <c r="C58" s="1">
        <v>7</v>
      </c>
      <c r="D58" s="1">
        <v>10.3</v>
      </c>
      <c r="E58" s="1">
        <v>1</v>
      </c>
      <c r="G58" s="1">
        <f t="shared" si="4"/>
        <v>0.42842323349776923</v>
      </c>
      <c r="H58" s="1">
        <f t="shared" si="5"/>
        <v>-0.51217231574659805</v>
      </c>
    </row>
    <row r="59" spans="1:8" x14ac:dyDescent="0.25">
      <c r="A59" s="1">
        <v>53</v>
      </c>
      <c r="B59" s="1">
        <v>71</v>
      </c>
      <c r="C59" s="1">
        <v>7</v>
      </c>
      <c r="D59" s="1">
        <v>6.1</v>
      </c>
      <c r="E59" s="1">
        <v>0</v>
      </c>
      <c r="G59" s="1">
        <f t="shared" si="4"/>
        <v>1.6768958464513906</v>
      </c>
      <c r="H59" s="1">
        <f t="shared" si="5"/>
        <v>-0.51217231574659805</v>
      </c>
    </row>
    <row r="60" spans="1:8" x14ac:dyDescent="0.25">
      <c r="A60" s="1">
        <v>54</v>
      </c>
      <c r="B60" s="1">
        <v>74</v>
      </c>
      <c r="C60" s="1">
        <v>10</v>
      </c>
      <c r="D60" s="1">
        <v>5.3</v>
      </c>
      <c r="E60" s="1">
        <v>0</v>
      </c>
      <c r="G60" s="1">
        <f t="shared" si="4"/>
        <v>1.8740231011282782</v>
      </c>
      <c r="H60" s="1">
        <f t="shared" si="5"/>
        <v>9.2755616237573085E-2</v>
      </c>
    </row>
    <row r="61" spans="1:8" x14ac:dyDescent="0.25">
      <c r="A61" s="1">
        <v>55</v>
      </c>
      <c r="B61" s="1">
        <v>55</v>
      </c>
      <c r="C61" s="1">
        <v>18</v>
      </c>
      <c r="D61" s="1">
        <v>8.5</v>
      </c>
      <c r="E61" s="1">
        <v>0</v>
      </c>
      <c r="G61" s="1">
        <f t="shared" si="4"/>
        <v>0.62555048817465686</v>
      </c>
      <c r="H61" s="1">
        <f t="shared" si="5"/>
        <v>1.705896768195363</v>
      </c>
    </row>
    <row r="62" spans="1:8" x14ac:dyDescent="0.25">
      <c r="A62" s="1">
        <v>56</v>
      </c>
      <c r="B62" s="1">
        <v>50</v>
      </c>
      <c r="C62" s="1">
        <v>15</v>
      </c>
      <c r="D62" s="1">
        <v>10.7</v>
      </c>
      <c r="E62" s="1">
        <v>1</v>
      </c>
      <c r="G62" s="1">
        <f t="shared" si="4"/>
        <v>0.29700506371317753</v>
      </c>
      <c r="H62" s="1">
        <f t="shared" si="5"/>
        <v>1.1009688362111918</v>
      </c>
    </row>
    <row r="63" spans="1:8" x14ac:dyDescent="0.25">
      <c r="A63" s="1">
        <v>57</v>
      </c>
      <c r="B63" s="1">
        <v>18</v>
      </c>
      <c r="C63" s="1">
        <v>9</v>
      </c>
      <c r="D63" s="1">
        <v>1.7</v>
      </c>
      <c r="E63" s="1">
        <v>0</v>
      </c>
      <c r="G63" s="1">
        <f t="shared" si="4"/>
        <v>-1.80568565284029</v>
      </c>
      <c r="H63" s="1">
        <f t="shared" si="5"/>
        <v>-0.10888702775715065</v>
      </c>
    </row>
    <row r="64" spans="1:8" x14ac:dyDescent="0.25">
      <c r="A64" s="1">
        <v>58</v>
      </c>
      <c r="B64" s="1">
        <v>37</v>
      </c>
      <c r="C64" s="1">
        <v>16</v>
      </c>
      <c r="D64" s="1">
        <v>13.8</v>
      </c>
      <c r="E64" s="1">
        <v>1</v>
      </c>
      <c r="G64" s="1">
        <f t="shared" si="4"/>
        <v>-0.5572130398866687</v>
      </c>
      <c r="H64" s="1">
        <f t="shared" si="5"/>
        <v>1.3026114802059154</v>
      </c>
    </row>
    <row r="65" spans="1:8" x14ac:dyDescent="0.25">
      <c r="A65" s="1">
        <v>59</v>
      </c>
      <c r="B65" s="1">
        <v>29</v>
      </c>
      <c r="C65" s="1">
        <v>3</v>
      </c>
      <c r="D65" s="1">
        <v>1</v>
      </c>
      <c r="E65" s="1">
        <v>0</v>
      </c>
      <c r="G65" s="1">
        <f t="shared" si="4"/>
        <v>-1.0828857190250356</v>
      </c>
      <c r="H65" s="1">
        <f t="shared" si="5"/>
        <v>-1.3187428917254931</v>
      </c>
    </row>
    <row r="66" spans="1:8" x14ac:dyDescent="0.25">
      <c r="A66" s="1">
        <v>60</v>
      </c>
      <c r="B66" s="1">
        <v>43</v>
      </c>
      <c r="C66" s="1">
        <v>8</v>
      </c>
      <c r="D66" s="1">
        <v>12.6</v>
      </c>
      <c r="E66" s="1">
        <v>1</v>
      </c>
      <c r="G66" s="1">
        <f t="shared" si="4"/>
        <v>-0.16295853053289353</v>
      </c>
      <c r="H66" s="1">
        <f t="shared" si="5"/>
        <v>-0.31052967175187435</v>
      </c>
    </row>
    <row r="67" spans="1:8" x14ac:dyDescent="0.25">
      <c r="A67" s="1">
        <v>61</v>
      </c>
      <c r="B67" s="1">
        <v>52</v>
      </c>
      <c r="C67" s="1">
        <v>12</v>
      </c>
      <c r="D67" s="1">
        <v>14.4</v>
      </c>
      <c r="E67" s="1">
        <v>1</v>
      </c>
      <c r="G67" s="1">
        <f t="shared" si="4"/>
        <v>0.42842323349776923</v>
      </c>
      <c r="H67" s="1">
        <f t="shared" si="5"/>
        <v>0.49604090422702057</v>
      </c>
    </row>
    <row r="68" spans="1:8" x14ac:dyDescent="0.25">
      <c r="A68" s="1">
        <v>62</v>
      </c>
      <c r="B68" s="1">
        <v>64</v>
      </c>
      <c r="C68" s="1">
        <v>1</v>
      </c>
      <c r="D68" s="1">
        <v>4.9000000000000004</v>
      </c>
      <c r="E68" s="1">
        <v>0</v>
      </c>
      <c r="G68" s="1">
        <f t="shared" si="4"/>
        <v>1.2169322522053196</v>
      </c>
      <c r="H68" s="1">
        <f t="shared" si="5"/>
        <v>-1.7220281797149404</v>
      </c>
    </row>
    <row r="69" spans="1:8" x14ac:dyDescent="0.25">
      <c r="A69" s="1">
        <v>63</v>
      </c>
      <c r="B69" s="1">
        <v>33</v>
      </c>
      <c r="C69" s="1">
        <v>6</v>
      </c>
      <c r="D69" s="1">
        <v>7.8</v>
      </c>
      <c r="E69" s="1">
        <v>1</v>
      </c>
      <c r="G69" s="1">
        <f t="shared" si="4"/>
        <v>-0.82004937945585221</v>
      </c>
      <c r="H69" s="1">
        <f t="shared" si="5"/>
        <v>-0.71381495974132181</v>
      </c>
    </row>
    <row r="70" spans="1:8" x14ac:dyDescent="0.25">
      <c r="A70" s="1">
        <v>64</v>
      </c>
      <c r="B70" s="1">
        <v>40</v>
      </c>
      <c r="C70" s="1">
        <v>15</v>
      </c>
      <c r="D70" s="1">
        <v>11</v>
      </c>
      <c r="E70" s="1">
        <v>1</v>
      </c>
      <c r="G70" s="1">
        <f t="shared" si="4"/>
        <v>-0.36008578520978113</v>
      </c>
      <c r="H70" s="1">
        <f t="shared" si="5"/>
        <v>1.1009688362111918</v>
      </c>
    </row>
    <row r="71" spans="1:8" x14ac:dyDescent="0.25">
      <c r="A71" s="1">
        <v>65</v>
      </c>
      <c r="B71" s="1">
        <v>43</v>
      </c>
      <c r="C71" s="1">
        <v>11</v>
      </c>
      <c r="D71" s="1">
        <v>12.3</v>
      </c>
      <c r="E71" s="1">
        <v>1</v>
      </c>
      <c r="G71" s="1">
        <f t="shared" si="4"/>
        <v>-0.16295853053289353</v>
      </c>
      <c r="H71" s="1">
        <f t="shared" si="5"/>
        <v>0.29439826023229682</v>
      </c>
    </row>
    <row r="72" spans="1:8" x14ac:dyDescent="0.25">
      <c r="A72" s="1">
        <v>66</v>
      </c>
      <c r="B72" s="1">
        <v>50</v>
      </c>
      <c r="C72" s="1">
        <v>9</v>
      </c>
      <c r="D72" s="1">
        <v>9.6999999999999993</v>
      </c>
      <c r="E72" s="1">
        <v>0</v>
      </c>
      <c r="G72" s="1">
        <f t="shared" ref="G72:G106" si="6">(B72-$B$3)/$B$4</f>
        <v>0.29700506371317753</v>
      </c>
      <c r="H72" s="1">
        <f t="shared" ref="H72:H106" si="7">(C72-$C$3)/$C$4</f>
        <v>-0.10888702775715065</v>
      </c>
    </row>
    <row r="73" spans="1:8" x14ac:dyDescent="0.25">
      <c r="A73" s="1">
        <v>67</v>
      </c>
      <c r="B73" s="1">
        <v>25</v>
      </c>
      <c r="C73" s="1">
        <v>15</v>
      </c>
      <c r="D73" s="1">
        <v>6.4</v>
      </c>
      <c r="E73" s="1">
        <v>0</v>
      </c>
      <c r="G73" s="1">
        <f t="shared" si="6"/>
        <v>-1.3457220585942191</v>
      </c>
      <c r="H73" s="1">
        <f t="shared" si="7"/>
        <v>1.1009688362111918</v>
      </c>
    </row>
    <row r="74" spans="1:8" x14ac:dyDescent="0.25">
      <c r="A74" s="1">
        <v>68</v>
      </c>
      <c r="B74" s="1">
        <v>48</v>
      </c>
      <c r="C74" s="1">
        <v>19</v>
      </c>
      <c r="D74" s="1">
        <v>11.1</v>
      </c>
      <c r="E74" s="1">
        <v>0</v>
      </c>
      <c r="G74" s="1">
        <f t="shared" si="6"/>
        <v>0.16558689392858578</v>
      </c>
      <c r="H74" s="1">
        <f t="shared" si="7"/>
        <v>1.9075394121900866</v>
      </c>
    </row>
    <row r="75" spans="1:8" x14ac:dyDescent="0.25">
      <c r="A75" s="1">
        <v>69</v>
      </c>
      <c r="B75" s="1">
        <v>17</v>
      </c>
      <c r="C75" s="1">
        <v>10</v>
      </c>
      <c r="D75" s="1">
        <v>6.4</v>
      </c>
      <c r="E75" s="1">
        <v>0</v>
      </c>
      <c r="G75" s="1">
        <f t="shared" si="6"/>
        <v>-1.8713947377325859</v>
      </c>
      <c r="H75" s="1">
        <f t="shared" si="7"/>
        <v>9.2755616237573085E-2</v>
      </c>
    </row>
    <row r="76" spans="1:8" x14ac:dyDescent="0.25">
      <c r="A76" s="1">
        <v>70</v>
      </c>
      <c r="B76" s="1">
        <v>57</v>
      </c>
      <c r="C76" s="1">
        <v>14</v>
      </c>
      <c r="D76" s="1">
        <v>10.4</v>
      </c>
      <c r="E76" s="1">
        <v>1</v>
      </c>
      <c r="G76" s="1">
        <f t="shared" si="6"/>
        <v>0.7569686579592485</v>
      </c>
      <c r="H76" s="1">
        <f t="shared" si="7"/>
        <v>0.89932619221646803</v>
      </c>
    </row>
    <row r="77" spans="1:8" x14ac:dyDescent="0.25">
      <c r="A77" s="1">
        <v>71</v>
      </c>
      <c r="B77" s="1">
        <v>37</v>
      </c>
      <c r="C77" s="1">
        <v>6</v>
      </c>
      <c r="D77" s="1">
        <v>9.1999999999999993</v>
      </c>
      <c r="E77" s="1">
        <v>0</v>
      </c>
      <c r="G77" s="1">
        <f t="shared" si="6"/>
        <v>-0.5572130398866687</v>
      </c>
      <c r="H77" s="1">
        <f t="shared" si="7"/>
        <v>-0.71381495974132181</v>
      </c>
    </row>
    <row r="78" spans="1:8" x14ac:dyDescent="0.25">
      <c r="A78" s="1">
        <v>72</v>
      </c>
      <c r="B78" s="1">
        <v>72</v>
      </c>
      <c r="C78" s="1">
        <v>2</v>
      </c>
      <c r="D78" s="1">
        <v>0.3</v>
      </c>
      <c r="E78" s="1">
        <v>0</v>
      </c>
      <c r="G78" s="1">
        <f t="shared" si="6"/>
        <v>1.7426049313436864</v>
      </c>
      <c r="H78" s="1">
        <f t="shared" si="7"/>
        <v>-1.5203855357202167</v>
      </c>
    </row>
    <row r="79" spans="1:8" x14ac:dyDescent="0.25">
      <c r="A79" s="1">
        <v>73</v>
      </c>
      <c r="B79" s="1">
        <v>44</v>
      </c>
      <c r="C79" s="1">
        <v>8</v>
      </c>
      <c r="D79" s="1">
        <v>8.5</v>
      </c>
      <c r="E79" s="1">
        <v>1</v>
      </c>
      <c r="G79" s="1">
        <f t="shared" si="6"/>
        <v>-9.7249445640597676E-2</v>
      </c>
      <c r="H79" s="1">
        <f t="shared" si="7"/>
        <v>-0.31052967175187435</v>
      </c>
    </row>
    <row r="80" spans="1:8" x14ac:dyDescent="0.25">
      <c r="A80" s="1">
        <v>74</v>
      </c>
      <c r="B80" s="1">
        <v>43</v>
      </c>
      <c r="C80" s="1">
        <v>8</v>
      </c>
      <c r="D80" s="1">
        <v>7.4</v>
      </c>
      <c r="E80" s="1">
        <v>1</v>
      </c>
      <c r="G80" s="1">
        <f t="shared" si="6"/>
        <v>-0.16295853053289353</v>
      </c>
      <c r="H80" s="1">
        <f t="shared" si="7"/>
        <v>-0.31052967175187435</v>
      </c>
    </row>
    <row r="81" spans="1:8" x14ac:dyDescent="0.25">
      <c r="A81" s="1">
        <v>75</v>
      </c>
      <c r="B81" s="1">
        <v>49</v>
      </c>
      <c r="C81" s="1">
        <v>17</v>
      </c>
      <c r="D81" s="1">
        <v>10.7</v>
      </c>
      <c r="E81" s="1">
        <v>1</v>
      </c>
      <c r="G81" s="1">
        <f t="shared" si="6"/>
        <v>0.23129597882088165</v>
      </c>
      <c r="H81" s="1">
        <f t="shared" si="7"/>
        <v>1.5042541242006393</v>
      </c>
    </row>
    <row r="82" spans="1:8" x14ac:dyDescent="0.25">
      <c r="A82" s="1">
        <v>76</v>
      </c>
      <c r="B82" s="1">
        <v>62</v>
      </c>
      <c r="C82" s="1">
        <v>4</v>
      </c>
      <c r="D82" s="1">
        <v>2.6</v>
      </c>
      <c r="E82" s="1">
        <v>0</v>
      </c>
      <c r="G82" s="1">
        <f t="shared" si="6"/>
        <v>1.0855140824207279</v>
      </c>
      <c r="H82" s="1">
        <f t="shared" si="7"/>
        <v>-1.1171002477307692</v>
      </c>
    </row>
    <row r="83" spans="1:8" x14ac:dyDescent="0.25">
      <c r="A83" s="1">
        <v>77</v>
      </c>
      <c r="B83" s="1">
        <v>45</v>
      </c>
      <c r="C83" s="1">
        <v>16</v>
      </c>
      <c r="D83" s="1">
        <v>14.2</v>
      </c>
      <c r="E83" s="1">
        <v>1</v>
      </c>
      <c r="G83" s="1">
        <f t="shared" si="6"/>
        <v>-3.1540360748301806E-2</v>
      </c>
      <c r="H83" s="1">
        <f t="shared" si="7"/>
        <v>1.3026114802059154</v>
      </c>
    </row>
    <row r="84" spans="1:8" x14ac:dyDescent="0.25">
      <c r="A84" s="1">
        <v>78</v>
      </c>
      <c r="B84" s="1">
        <v>21</v>
      </c>
      <c r="C84" s="1">
        <v>12</v>
      </c>
      <c r="D84" s="1">
        <v>5.6</v>
      </c>
      <c r="E84" s="1">
        <v>1</v>
      </c>
      <c r="G84" s="1">
        <f t="shared" si="6"/>
        <v>-1.6085583981634026</v>
      </c>
      <c r="H84" s="1">
        <f t="shared" si="7"/>
        <v>0.49604090422702057</v>
      </c>
    </row>
    <row r="85" spans="1:8" x14ac:dyDescent="0.25">
      <c r="A85" s="1">
        <v>79</v>
      </c>
      <c r="B85" s="1">
        <v>23</v>
      </c>
      <c r="C85" s="1">
        <v>12</v>
      </c>
      <c r="D85" s="1">
        <v>3.7</v>
      </c>
      <c r="E85" s="1">
        <v>0</v>
      </c>
      <c r="G85" s="1">
        <f t="shared" si="6"/>
        <v>-1.4771402283788109</v>
      </c>
      <c r="H85" s="1">
        <f t="shared" si="7"/>
        <v>0.49604090422702057</v>
      </c>
    </row>
    <row r="86" spans="1:8" x14ac:dyDescent="0.25">
      <c r="A86" s="1">
        <v>80</v>
      </c>
      <c r="B86" s="1">
        <v>35</v>
      </c>
      <c r="C86" s="1">
        <v>8</v>
      </c>
      <c r="D86" s="1">
        <v>9.4</v>
      </c>
      <c r="E86" s="1">
        <v>1</v>
      </c>
      <c r="G86" s="1">
        <f t="shared" si="6"/>
        <v>-0.68863120967126046</v>
      </c>
      <c r="H86" s="1">
        <f t="shared" si="7"/>
        <v>-0.31052967175187435</v>
      </c>
    </row>
    <row r="87" spans="1:8" x14ac:dyDescent="0.25">
      <c r="A87" s="1">
        <v>81</v>
      </c>
      <c r="B87" s="1">
        <v>48</v>
      </c>
      <c r="C87" s="1">
        <v>13</v>
      </c>
      <c r="D87" s="1">
        <v>12.4</v>
      </c>
      <c r="E87" s="1">
        <v>1</v>
      </c>
      <c r="G87" s="1">
        <f t="shared" si="6"/>
        <v>0.16558689392858578</v>
      </c>
      <c r="H87" s="1">
        <f t="shared" si="7"/>
        <v>0.69768354822174428</v>
      </c>
    </row>
    <row r="88" spans="1:8" x14ac:dyDescent="0.25">
      <c r="A88" s="1">
        <v>82</v>
      </c>
      <c r="B88" s="1">
        <v>48</v>
      </c>
      <c r="C88" s="1">
        <v>9</v>
      </c>
      <c r="D88" s="1">
        <v>15.1</v>
      </c>
      <c r="E88" s="1">
        <v>1</v>
      </c>
      <c r="G88" s="1">
        <f t="shared" si="6"/>
        <v>0.16558689392858578</v>
      </c>
      <c r="H88" s="1">
        <f t="shared" si="7"/>
        <v>-0.10888702775715065</v>
      </c>
    </row>
    <row r="89" spans="1:8" x14ac:dyDescent="0.25">
      <c r="A89" s="1">
        <v>83</v>
      </c>
      <c r="B89" s="1">
        <v>28</v>
      </c>
      <c r="C89" s="1">
        <v>2</v>
      </c>
      <c r="D89" s="1">
        <v>2.5</v>
      </c>
      <c r="E89" s="1">
        <v>0</v>
      </c>
      <c r="G89" s="1">
        <f t="shared" si="6"/>
        <v>-1.1485948039173315</v>
      </c>
      <c r="H89" s="1">
        <f t="shared" si="7"/>
        <v>-1.5203855357202167</v>
      </c>
    </row>
    <row r="90" spans="1:8" x14ac:dyDescent="0.25">
      <c r="A90" s="1">
        <v>84</v>
      </c>
      <c r="B90" s="1">
        <v>63</v>
      </c>
      <c r="C90" s="1">
        <v>5</v>
      </c>
      <c r="D90" s="1">
        <v>8.1</v>
      </c>
      <c r="E90" s="1">
        <v>0</v>
      </c>
      <c r="G90" s="1">
        <f t="shared" si="6"/>
        <v>1.1512231673130238</v>
      </c>
      <c r="H90" s="1">
        <f t="shared" si="7"/>
        <v>-0.91545760373604557</v>
      </c>
    </row>
    <row r="91" spans="1:8" x14ac:dyDescent="0.25">
      <c r="A91" s="1">
        <v>85</v>
      </c>
      <c r="B91" s="1">
        <v>44</v>
      </c>
      <c r="C91" s="1">
        <v>10</v>
      </c>
      <c r="D91" s="1">
        <v>15.8</v>
      </c>
      <c r="E91" s="1">
        <v>1</v>
      </c>
      <c r="G91" s="1">
        <f t="shared" si="6"/>
        <v>-9.7249445640597676E-2</v>
      </c>
      <c r="H91" s="1">
        <f t="shared" si="7"/>
        <v>9.2755616237573085E-2</v>
      </c>
    </row>
    <row r="92" spans="1:8" x14ac:dyDescent="0.25">
      <c r="A92" s="1">
        <v>86</v>
      </c>
      <c r="B92" s="1">
        <v>48</v>
      </c>
      <c r="C92" s="1">
        <v>17</v>
      </c>
      <c r="D92" s="1">
        <v>12.6</v>
      </c>
      <c r="E92" s="1">
        <v>0</v>
      </c>
      <c r="G92" s="1">
        <f t="shared" si="6"/>
        <v>0.16558689392858578</v>
      </c>
      <c r="H92" s="1">
        <f t="shared" si="7"/>
        <v>1.5042541242006393</v>
      </c>
    </row>
    <row r="93" spans="1:8" x14ac:dyDescent="0.25">
      <c r="A93" s="1">
        <v>87</v>
      </c>
      <c r="B93" s="1">
        <v>40</v>
      </c>
      <c r="C93" s="1">
        <v>20</v>
      </c>
      <c r="D93" s="1">
        <v>8.1</v>
      </c>
      <c r="E93" s="1">
        <v>0</v>
      </c>
      <c r="G93" s="1">
        <f t="shared" si="6"/>
        <v>-0.36008578520978113</v>
      </c>
      <c r="H93" s="1">
        <f t="shared" si="7"/>
        <v>2.1091820561848102</v>
      </c>
    </row>
    <row r="94" spans="1:8" x14ac:dyDescent="0.25">
      <c r="A94" s="1">
        <v>88</v>
      </c>
      <c r="B94" s="1">
        <v>72</v>
      </c>
      <c r="C94" s="1">
        <v>9</v>
      </c>
      <c r="D94" s="1">
        <v>6.7</v>
      </c>
      <c r="E94" s="1">
        <v>0</v>
      </c>
      <c r="G94" s="1">
        <f t="shared" si="6"/>
        <v>1.7426049313436864</v>
      </c>
      <c r="H94" s="1">
        <f t="shared" si="7"/>
        <v>-0.10888702775715065</v>
      </c>
    </row>
    <row r="95" spans="1:8" x14ac:dyDescent="0.25">
      <c r="A95" s="1">
        <v>89</v>
      </c>
      <c r="B95" s="1">
        <v>63</v>
      </c>
      <c r="C95" s="1">
        <v>5</v>
      </c>
      <c r="D95" s="1">
        <v>4.5</v>
      </c>
      <c r="E95" s="1">
        <v>0</v>
      </c>
      <c r="G95" s="1">
        <f t="shared" si="6"/>
        <v>1.1512231673130238</v>
      </c>
      <c r="H95" s="1">
        <f t="shared" si="7"/>
        <v>-0.91545760373604557</v>
      </c>
    </row>
    <row r="96" spans="1:8" x14ac:dyDescent="0.25">
      <c r="A96" s="1">
        <v>90</v>
      </c>
      <c r="B96" s="1">
        <v>28</v>
      </c>
      <c r="C96" s="1">
        <v>10</v>
      </c>
      <c r="D96" s="1">
        <v>4.5999999999999996</v>
      </c>
      <c r="E96" s="1">
        <v>1</v>
      </c>
      <c r="G96" s="1">
        <f t="shared" si="6"/>
        <v>-1.1485948039173315</v>
      </c>
      <c r="H96" s="1">
        <f t="shared" si="7"/>
        <v>9.2755616237573085E-2</v>
      </c>
    </row>
    <row r="97" spans="1:8" x14ac:dyDescent="0.25">
      <c r="A97" s="1">
        <v>91</v>
      </c>
      <c r="B97" s="1">
        <v>16</v>
      </c>
      <c r="C97" s="1">
        <v>1</v>
      </c>
      <c r="D97" s="1">
        <v>3.1</v>
      </c>
      <c r="E97" s="1">
        <v>0</v>
      </c>
      <c r="G97" s="1">
        <f t="shared" si="6"/>
        <v>-1.9371038226248818</v>
      </c>
      <c r="H97" s="1">
        <f t="shared" si="7"/>
        <v>-1.7220281797149404</v>
      </c>
    </row>
    <row r="98" spans="1:8" x14ac:dyDescent="0.25">
      <c r="A98" s="1">
        <v>92</v>
      </c>
      <c r="B98" s="1">
        <v>23</v>
      </c>
      <c r="C98" s="1">
        <v>3</v>
      </c>
      <c r="D98" s="1">
        <v>5.7</v>
      </c>
      <c r="E98" s="1">
        <v>0</v>
      </c>
      <c r="G98" s="1">
        <f t="shared" si="6"/>
        <v>-1.4771402283788109</v>
      </c>
      <c r="H98" s="1">
        <f t="shared" si="7"/>
        <v>-1.3187428917254931</v>
      </c>
    </row>
    <row r="99" spans="1:8" x14ac:dyDescent="0.25">
      <c r="A99" s="1">
        <v>93</v>
      </c>
      <c r="B99" s="1">
        <v>64</v>
      </c>
      <c r="C99" s="1">
        <v>1</v>
      </c>
      <c r="D99" s="1">
        <v>5.5</v>
      </c>
      <c r="E99" s="1">
        <v>0</v>
      </c>
      <c r="G99" s="1">
        <f t="shared" si="6"/>
        <v>1.2169322522053196</v>
      </c>
      <c r="H99" s="1">
        <f t="shared" si="7"/>
        <v>-1.7220281797149404</v>
      </c>
    </row>
    <row r="100" spans="1:8" x14ac:dyDescent="0.25">
      <c r="A100" s="1">
        <v>94</v>
      </c>
      <c r="B100" s="1">
        <v>32</v>
      </c>
      <c r="C100" s="1">
        <v>16</v>
      </c>
      <c r="D100" s="1">
        <v>9.3000000000000007</v>
      </c>
      <c r="E100" s="1">
        <v>0</v>
      </c>
      <c r="G100" s="1">
        <f t="shared" si="6"/>
        <v>-0.88575846434814798</v>
      </c>
      <c r="H100" s="1">
        <f t="shared" si="7"/>
        <v>1.3026114802059154</v>
      </c>
    </row>
    <row r="101" spans="1:8" x14ac:dyDescent="0.25">
      <c r="A101" s="1">
        <v>95</v>
      </c>
      <c r="B101" s="1">
        <v>41</v>
      </c>
      <c r="C101" s="1">
        <v>8</v>
      </c>
      <c r="D101" s="1">
        <v>12.1</v>
      </c>
      <c r="E101" s="1">
        <v>1</v>
      </c>
      <c r="G101" s="1">
        <f t="shared" si="6"/>
        <v>-0.29437670031748525</v>
      </c>
      <c r="H101" s="1">
        <f t="shared" si="7"/>
        <v>-0.31052967175187435</v>
      </c>
    </row>
    <row r="102" spans="1:8" x14ac:dyDescent="0.25">
      <c r="A102" s="1">
        <v>96</v>
      </c>
      <c r="B102" s="1">
        <v>55</v>
      </c>
      <c r="C102" s="1">
        <v>14</v>
      </c>
      <c r="D102" s="1">
        <v>14.1</v>
      </c>
      <c r="E102" s="1">
        <v>1</v>
      </c>
      <c r="G102" s="1">
        <f t="shared" si="6"/>
        <v>0.62555048817465686</v>
      </c>
      <c r="H102" s="1">
        <f t="shared" si="7"/>
        <v>0.89932619221646803</v>
      </c>
    </row>
    <row r="103" spans="1:8" x14ac:dyDescent="0.25">
      <c r="A103" s="1">
        <v>97</v>
      </c>
      <c r="B103" s="1">
        <v>56</v>
      </c>
      <c r="C103" s="1">
        <v>3</v>
      </c>
      <c r="D103" s="1">
        <v>6.5</v>
      </c>
      <c r="E103" s="1">
        <v>0</v>
      </c>
      <c r="G103" s="1">
        <f t="shared" si="6"/>
        <v>0.69125957306695263</v>
      </c>
      <c r="H103" s="1">
        <f t="shared" si="7"/>
        <v>-1.3187428917254931</v>
      </c>
    </row>
    <row r="104" spans="1:8" x14ac:dyDescent="0.25">
      <c r="A104" s="1">
        <v>98</v>
      </c>
      <c r="B104" s="1">
        <v>38</v>
      </c>
      <c r="C104" s="1">
        <v>19</v>
      </c>
      <c r="D104" s="1">
        <v>9</v>
      </c>
      <c r="E104" s="1">
        <v>0</v>
      </c>
      <c r="G104" s="1">
        <f t="shared" si="6"/>
        <v>-0.49150395499437283</v>
      </c>
      <c r="H104" s="1">
        <f t="shared" si="7"/>
        <v>1.9075394121900866</v>
      </c>
    </row>
    <row r="105" spans="1:8" x14ac:dyDescent="0.25">
      <c r="A105" s="1">
        <v>99</v>
      </c>
      <c r="B105" s="1">
        <v>45</v>
      </c>
      <c r="C105" s="1">
        <v>17</v>
      </c>
      <c r="D105" s="1">
        <v>8.5</v>
      </c>
      <c r="E105" s="1">
        <v>0</v>
      </c>
      <c r="G105" s="1">
        <f t="shared" si="6"/>
        <v>-3.1540360748301806E-2</v>
      </c>
      <c r="H105" s="1">
        <f t="shared" si="7"/>
        <v>1.5042541242006393</v>
      </c>
    </row>
    <row r="106" spans="1:8" x14ac:dyDescent="0.25">
      <c r="A106" s="1">
        <v>100</v>
      </c>
      <c r="B106" s="1">
        <v>45</v>
      </c>
      <c r="C106" s="1">
        <v>10</v>
      </c>
      <c r="D106" s="1">
        <v>13.5</v>
      </c>
      <c r="E106" s="1">
        <v>1</v>
      </c>
      <c r="G106" s="1">
        <f t="shared" si="6"/>
        <v>-3.1540360748301806E-2</v>
      </c>
      <c r="H106" s="1">
        <f t="shared" si="7"/>
        <v>9.2755616237573085E-2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zoomScale="130" zoomScaleNormal="130" workbookViewId="0">
      <selection activeCell="D2" sqref="D2"/>
    </sheetView>
  </sheetViews>
  <sheetFormatPr defaultRowHeight="15.75" x14ac:dyDescent="0.25"/>
  <cols>
    <col min="2" max="2" width="7.77734375" bestFit="1" customWidth="1"/>
    <col min="3" max="3" width="10.109375" bestFit="1" customWidth="1"/>
    <col min="4" max="7" width="7" bestFit="1" customWidth="1"/>
  </cols>
  <sheetData>
    <row r="1" spans="1:16" x14ac:dyDescent="0.25">
      <c r="A1" s="1" t="s">
        <v>3</v>
      </c>
      <c r="B1" s="3" t="s">
        <v>10</v>
      </c>
      <c r="C1" s="3" t="s">
        <v>11</v>
      </c>
      <c r="D1" s="2" t="s">
        <v>12</v>
      </c>
      <c r="E1" s="2" t="s">
        <v>13</v>
      </c>
      <c r="F1" s="2" t="s">
        <v>14</v>
      </c>
      <c r="G1" s="8" t="s">
        <v>16</v>
      </c>
      <c r="H1" s="8" t="s">
        <v>17</v>
      </c>
      <c r="I1" s="2" t="s">
        <v>18</v>
      </c>
      <c r="K1" s="4" t="s">
        <v>4</v>
      </c>
      <c r="L1" s="4" t="s">
        <v>5</v>
      </c>
      <c r="M1" s="4" t="s">
        <v>6</v>
      </c>
      <c r="N1" s="4" t="s">
        <v>7</v>
      </c>
      <c r="P1" t="s">
        <v>15</v>
      </c>
    </row>
    <row r="2" spans="1:16" x14ac:dyDescent="0.25">
      <c r="A2" s="1">
        <v>1</v>
      </c>
      <c r="B2" s="6">
        <v>0.82267774285154438</v>
      </c>
      <c r="C2" s="6">
        <v>-0.10888702775715065</v>
      </c>
      <c r="D2" s="7">
        <f>((B2-$L$2)^2+(C2-$L$3)^2)^0.5</f>
        <v>1.4832645377950942</v>
      </c>
      <c r="E2" s="7">
        <f>((B2-$M$2)^2+(C2-$M$3)^2)^0.5</f>
        <v>0.87091577157792854</v>
      </c>
      <c r="F2" s="7">
        <f>((B2-$N$2)^2+(C2-$N$3)^2)^0.5</f>
        <v>1.4724917217253581</v>
      </c>
      <c r="G2" s="7">
        <f>MIN(D2:F2)</f>
        <v>0.87091577157792854</v>
      </c>
      <c r="H2" s="9">
        <f>SUM(G2:G101)</f>
        <v>77.135224191881676</v>
      </c>
      <c r="I2" s="7" t="str">
        <f>IF(G2=D2,"C1",IF(G2=E2,"C2","C3"))</f>
        <v>C2</v>
      </c>
      <c r="K2" s="5" t="s">
        <v>8</v>
      </c>
      <c r="L2">
        <v>-0.648144138613303</v>
      </c>
      <c r="M2">
        <v>1.1512239832369959</v>
      </c>
      <c r="N2">
        <v>9.5977623802704429E-2</v>
      </c>
      <c r="P2">
        <f t="shared" ref="P2" ca="1" si="0">RAND()-0.5</f>
        <v>-0.18823594053166981</v>
      </c>
    </row>
    <row r="3" spans="1:16" x14ac:dyDescent="0.25">
      <c r="A3" s="1">
        <v>2</v>
      </c>
      <c r="B3" s="6">
        <v>-1.0171766341327397</v>
      </c>
      <c r="C3" s="6">
        <v>-0.71381495974132181</v>
      </c>
      <c r="D3" s="7">
        <f t="shared" ref="D3:D66" si="1">((B3-$L$2)^2+(C3-$L$3)^2)^0.5</f>
        <v>0.55400858407665465</v>
      </c>
      <c r="E3" s="7">
        <f t="shared" ref="E3:E66" si="2">((B3-$M$2)^2+(C3-$M$3)^2)^0.5</f>
        <v>2.1777556984339492</v>
      </c>
      <c r="F3" s="7">
        <f t="shared" ref="F3:F66" si="3">((B3-$N$2)^2+(C3-$N$3)^2)^0.5</f>
        <v>2.1896634583165766</v>
      </c>
      <c r="G3" s="7">
        <f t="shared" ref="G3:G66" si="4">MIN(D3:F3)</f>
        <v>0.55400858407665465</v>
      </c>
      <c r="I3" s="7" t="str">
        <f t="shared" ref="I3:I66" si="5">IF(G3=D3,"C1",IF(G3=E3,"C2","C3"))</f>
        <v>C1</v>
      </c>
      <c r="K3" s="5" t="s">
        <v>9</v>
      </c>
      <c r="L3">
        <v>-0.30060735032286423</v>
      </c>
      <c r="M3">
        <v>-0.91545484828544543</v>
      </c>
      <c r="N3">
        <v>1.1717920138157607</v>
      </c>
    </row>
    <row r="4" spans="1:16" x14ac:dyDescent="0.25">
      <c r="A4" s="1">
        <v>3</v>
      </c>
      <c r="B4" s="6">
        <v>-0.5572130398866687</v>
      </c>
      <c r="C4" s="6">
        <v>0.49604090422702057</v>
      </c>
      <c r="D4" s="7">
        <f t="shared" si="1"/>
        <v>0.80182099385898531</v>
      </c>
      <c r="E4" s="7">
        <f t="shared" si="2"/>
        <v>2.2160950614403667</v>
      </c>
      <c r="F4" s="7">
        <f t="shared" si="3"/>
        <v>0.93983913795999008</v>
      </c>
      <c r="G4" s="7">
        <f t="shared" si="4"/>
        <v>0.80182099385898531</v>
      </c>
      <c r="I4" s="7" t="str">
        <f t="shared" si="5"/>
        <v>C1</v>
      </c>
      <c r="K4" t="s">
        <v>19</v>
      </c>
      <c r="L4">
        <f>COUNTIF(I2:I101,"C1")</f>
        <v>44</v>
      </c>
      <c r="M4">
        <f>COUNTIF(I2:I101,"C2")</f>
        <v>25</v>
      </c>
      <c r="N4">
        <f>COUNTIF(I2:I101,"C3")</f>
        <v>31</v>
      </c>
    </row>
    <row r="5" spans="1:16" x14ac:dyDescent="0.25">
      <c r="A5" s="1">
        <v>4</v>
      </c>
      <c r="B5" s="6">
        <v>1.6111867615590947</v>
      </c>
      <c r="C5" s="6">
        <v>0.49604090422702057</v>
      </c>
      <c r="D5" s="7">
        <f t="shared" si="1"/>
        <v>2.395667873047346</v>
      </c>
      <c r="E5" s="7">
        <f t="shared" si="2"/>
        <v>1.4845490954503717</v>
      </c>
      <c r="F5" s="7">
        <f t="shared" si="3"/>
        <v>1.6590654879331548</v>
      </c>
      <c r="G5" s="7">
        <f t="shared" si="4"/>
        <v>1.4845490954503717</v>
      </c>
      <c r="I5" s="7" t="str">
        <f t="shared" si="5"/>
        <v>C2</v>
      </c>
    </row>
    <row r="6" spans="1:16" x14ac:dyDescent="0.25">
      <c r="A6" s="1">
        <v>5</v>
      </c>
      <c r="B6" s="6">
        <v>-0.36008578520978113</v>
      </c>
      <c r="C6" s="6">
        <v>-0.91545760373604557</v>
      </c>
      <c r="D6" s="7">
        <f t="shared" si="1"/>
        <v>0.67898339382329642</v>
      </c>
      <c r="E6" s="7">
        <f t="shared" si="2"/>
        <v>1.5113097684492891</v>
      </c>
      <c r="F6" s="7">
        <f t="shared" si="3"/>
        <v>2.1364935757006736</v>
      </c>
      <c r="G6" s="7">
        <f t="shared" si="4"/>
        <v>0.67898339382329642</v>
      </c>
      <c r="I6" s="7" t="str">
        <f t="shared" si="5"/>
        <v>C1</v>
      </c>
    </row>
    <row r="7" spans="1:16" x14ac:dyDescent="0.25">
      <c r="A7" s="1">
        <v>6</v>
      </c>
      <c r="B7" s="6">
        <v>-1.2143038888096274</v>
      </c>
      <c r="C7" s="6">
        <v>-0.51217231574659805</v>
      </c>
      <c r="D7" s="7">
        <f t="shared" si="1"/>
        <v>0.60439771453663693</v>
      </c>
      <c r="E7" s="7">
        <f t="shared" si="2"/>
        <v>2.3996580828277128</v>
      </c>
      <c r="F7" s="7">
        <f t="shared" si="3"/>
        <v>2.1336760544965734</v>
      </c>
      <c r="G7" s="7">
        <f t="shared" si="4"/>
        <v>0.60439771453663693</v>
      </c>
      <c r="I7" s="7" t="str">
        <f t="shared" si="5"/>
        <v>C1</v>
      </c>
    </row>
    <row r="8" spans="1:16" x14ac:dyDescent="0.25">
      <c r="A8" s="1">
        <v>7</v>
      </c>
      <c r="B8" s="6">
        <v>-0.42579487010207701</v>
      </c>
      <c r="C8" s="6">
        <v>0.69768354822174428</v>
      </c>
      <c r="D8" s="7">
        <f t="shared" si="1"/>
        <v>1.0227531057515686</v>
      </c>
      <c r="E8" s="7">
        <f t="shared" si="2"/>
        <v>2.2559264061738964</v>
      </c>
      <c r="F8" s="7">
        <f t="shared" si="3"/>
        <v>0.70500026421521844</v>
      </c>
      <c r="G8" s="7">
        <f t="shared" si="4"/>
        <v>0.70500026421521844</v>
      </c>
      <c r="I8" s="7" t="str">
        <f t="shared" si="5"/>
        <v>C3</v>
      </c>
    </row>
    <row r="9" spans="1:16" x14ac:dyDescent="0.25">
      <c r="A9" s="1">
        <v>8</v>
      </c>
      <c r="B9" s="6">
        <v>0.42842323349776923</v>
      </c>
      <c r="C9" s="6">
        <v>-0.71381495974132181</v>
      </c>
      <c r="D9" s="7">
        <f t="shared" si="1"/>
        <v>1.1531425909988133</v>
      </c>
      <c r="E9" s="7">
        <f t="shared" si="2"/>
        <v>0.75039960586055399</v>
      </c>
      <c r="F9" s="7">
        <f t="shared" si="3"/>
        <v>1.9146889413512118</v>
      </c>
      <c r="G9" s="7">
        <f t="shared" si="4"/>
        <v>0.75039960586055399</v>
      </c>
      <c r="I9" s="7" t="str">
        <f t="shared" si="5"/>
        <v>C2</v>
      </c>
    </row>
    <row r="10" spans="1:16" x14ac:dyDescent="0.25">
      <c r="A10" s="1">
        <v>9</v>
      </c>
      <c r="B10" s="6">
        <v>1.019804997528432</v>
      </c>
      <c r="C10" s="6">
        <v>-0.31052967175187435</v>
      </c>
      <c r="D10" s="7">
        <f t="shared" si="1"/>
        <v>1.6679786489096617</v>
      </c>
      <c r="E10" s="7">
        <f t="shared" si="2"/>
        <v>0.61903587861192644</v>
      </c>
      <c r="F10" s="7">
        <f t="shared" si="3"/>
        <v>1.7466352212036291</v>
      </c>
      <c r="G10" s="7">
        <f t="shared" si="4"/>
        <v>0.61903587861192644</v>
      </c>
      <c r="I10" s="7" t="str">
        <f t="shared" si="5"/>
        <v>C2</v>
      </c>
    </row>
    <row r="11" spans="1:16" x14ac:dyDescent="0.25">
      <c r="A11" s="1">
        <v>10</v>
      </c>
      <c r="B11" s="6">
        <v>-9.7249445640597676E-2</v>
      </c>
      <c r="C11" s="6">
        <v>0.89932619221646803</v>
      </c>
      <c r="D11" s="7">
        <f t="shared" si="1"/>
        <v>1.3203505099997057</v>
      </c>
      <c r="E11" s="7">
        <f t="shared" si="2"/>
        <v>2.2027519441776877</v>
      </c>
      <c r="F11" s="7">
        <f t="shared" si="3"/>
        <v>0.33402743046855338</v>
      </c>
      <c r="G11" s="7">
        <f t="shared" si="4"/>
        <v>0.33402743046855338</v>
      </c>
      <c r="I11" s="7" t="str">
        <f t="shared" si="5"/>
        <v>C3</v>
      </c>
    </row>
    <row r="12" spans="1:16" x14ac:dyDescent="0.25">
      <c r="A12" s="1">
        <v>11</v>
      </c>
      <c r="B12" s="6">
        <v>1.0855140824207279</v>
      </c>
      <c r="C12" s="6">
        <v>1.5042541242006393</v>
      </c>
      <c r="D12" s="7">
        <f t="shared" si="1"/>
        <v>2.5026177833576653</v>
      </c>
      <c r="E12" s="7">
        <f t="shared" si="2"/>
        <v>2.4206010209439612</v>
      </c>
      <c r="F12" s="7">
        <f t="shared" si="3"/>
        <v>1.0438934130340445</v>
      </c>
      <c r="G12" s="7">
        <f t="shared" si="4"/>
        <v>1.0438934130340445</v>
      </c>
      <c r="I12" s="7" t="str">
        <f t="shared" si="5"/>
        <v>C3</v>
      </c>
    </row>
    <row r="13" spans="1:16" x14ac:dyDescent="0.25">
      <c r="A13" s="1">
        <v>12</v>
      </c>
      <c r="B13" s="6">
        <v>-1.80568565284029</v>
      </c>
      <c r="C13" s="6">
        <v>-0.91545760373604557</v>
      </c>
      <c r="D13" s="7">
        <f t="shared" si="1"/>
        <v>1.3107033193217903</v>
      </c>
      <c r="E13" s="7">
        <f t="shared" si="2"/>
        <v>2.9569096360785698</v>
      </c>
      <c r="F13" s="7">
        <f t="shared" si="3"/>
        <v>2.8236384654737106</v>
      </c>
      <c r="G13" s="7">
        <f t="shared" si="4"/>
        <v>1.3107033193217903</v>
      </c>
      <c r="I13" s="7" t="str">
        <f t="shared" si="5"/>
        <v>C1</v>
      </c>
    </row>
    <row r="14" spans="1:16" x14ac:dyDescent="0.25">
      <c r="A14" s="1">
        <v>13</v>
      </c>
      <c r="B14" s="6">
        <v>-1.9371038226248818</v>
      </c>
      <c r="C14" s="6">
        <v>-1.9236708237096642</v>
      </c>
      <c r="D14" s="7">
        <f t="shared" si="1"/>
        <v>2.0726196239661663</v>
      </c>
      <c r="E14" s="7">
        <f t="shared" si="2"/>
        <v>3.2487333053915415</v>
      </c>
      <c r="F14" s="7">
        <f t="shared" si="3"/>
        <v>3.703418737640809</v>
      </c>
      <c r="G14" s="7">
        <f t="shared" si="4"/>
        <v>2.0726196239661663</v>
      </c>
      <c r="I14" s="7" t="str">
        <f t="shared" si="5"/>
        <v>C1</v>
      </c>
    </row>
    <row r="15" spans="1:16" x14ac:dyDescent="0.25">
      <c r="A15" s="1">
        <v>14</v>
      </c>
      <c r="B15" s="6">
        <v>-1.80568565284029</v>
      </c>
      <c r="C15" s="6">
        <v>0.49604090422702057</v>
      </c>
      <c r="D15" s="7">
        <f t="shared" si="1"/>
        <v>1.4051871044940185</v>
      </c>
      <c r="E15" s="7">
        <f t="shared" si="2"/>
        <v>3.2765278657883319</v>
      </c>
      <c r="F15" s="7">
        <f t="shared" si="3"/>
        <v>2.0181582643199674</v>
      </c>
      <c r="G15" s="7">
        <f t="shared" si="4"/>
        <v>1.4051871044940185</v>
      </c>
      <c r="I15" s="7" t="str">
        <f t="shared" si="5"/>
        <v>C1</v>
      </c>
    </row>
    <row r="16" spans="1:16" x14ac:dyDescent="0.25">
      <c r="A16" s="1">
        <v>15</v>
      </c>
      <c r="B16" s="6">
        <v>1.6768958464513906</v>
      </c>
      <c r="C16" s="6">
        <v>-1.5203855357202167</v>
      </c>
      <c r="D16" s="7">
        <f t="shared" si="1"/>
        <v>2.6255798890380175</v>
      </c>
      <c r="E16" s="7">
        <f t="shared" si="2"/>
        <v>0.80141876966764281</v>
      </c>
      <c r="F16" s="7">
        <f t="shared" si="3"/>
        <v>3.1220381780061919</v>
      </c>
      <c r="G16" s="7">
        <f t="shared" si="4"/>
        <v>0.80141876966764281</v>
      </c>
      <c r="I16" s="7" t="str">
        <f t="shared" si="5"/>
        <v>C2</v>
      </c>
    </row>
    <row r="17" spans="1:9" x14ac:dyDescent="0.25">
      <c r="A17" s="1">
        <v>16</v>
      </c>
      <c r="B17" s="6">
        <v>0.95409591263613613</v>
      </c>
      <c r="C17" s="6">
        <v>-0.31052967175187435</v>
      </c>
      <c r="D17" s="7">
        <f t="shared" si="1"/>
        <v>1.602270774335707</v>
      </c>
      <c r="E17" s="7">
        <f t="shared" si="2"/>
        <v>0.63623419070574139</v>
      </c>
      <c r="F17" s="7">
        <f t="shared" si="3"/>
        <v>1.7127885383591555</v>
      </c>
      <c r="G17" s="7">
        <f t="shared" si="4"/>
        <v>0.63623419070574139</v>
      </c>
      <c r="I17" s="7" t="str">
        <f t="shared" si="5"/>
        <v>C2</v>
      </c>
    </row>
    <row r="18" spans="1:9" x14ac:dyDescent="0.25">
      <c r="A18" s="1">
        <v>17</v>
      </c>
      <c r="B18" s="6">
        <v>3.4168724143994057E-2</v>
      </c>
      <c r="C18" s="6">
        <v>-0.10888702775715065</v>
      </c>
      <c r="D18" s="7">
        <f t="shared" si="1"/>
        <v>0.7087365693745169</v>
      </c>
      <c r="E18" s="7">
        <f t="shared" si="2"/>
        <v>1.377811344480476</v>
      </c>
      <c r="F18" s="7">
        <f t="shared" si="3"/>
        <v>1.2821697031208978</v>
      </c>
      <c r="G18" s="7">
        <f t="shared" si="4"/>
        <v>0.7087365693745169</v>
      </c>
      <c r="I18" s="7" t="str">
        <f t="shared" si="5"/>
        <v>C1</v>
      </c>
    </row>
    <row r="19" spans="1:9" x14ac:dyDescent="0.25">
      <c r="A19" s="1">
        <v>18</v>
      </c>
      <c r="B19" s="6">
        <v>0.82267774285154438</v>
      </c>
      <c r="C19" s="6">
        <v>-0.10888702775715065</v>
      </c>
      <c r="D19" s="7">
        <f t="shared" si="1"/>
        <v>1.4832645377950942</v>
      </c>
      <c r="E19" s="7">
        <f t="shared" si="2"/>
        <v>0.87091577157792854</v>
      </c>
      <c r="F19" s="7">
        <f t="shared" si="3"/>
        <v>1.4724917217253581</v>
      </c>
      <c r="G19" s="7">
        <f t="shared" si="4"/>
        <v>0.87091577157792854</v>
      </c>
      <c r="I19" s="7" t="str">
        <f t="shared" si="5"/>
        <v>C2</v>
      </c>
    </row>
    <row r="20" spans="1:9" x14ac:dyDescent="0.25">
      <c r="A20" s="1">
        <v>19</v>
      </c>
      <c r="B20" s="6">
        <v>0.16558689392858578</v>
      </c>
      <c r="C20" s="6">
        <v>-0.91545760373604557</v>
      </c>
      <c r="D20" s="7">
        <f t="shared" si="1"/>
        <v>1.0199014792831422</v>
      </c>
      <c r="E20" s="7">
        <f t="shared" si="2"/>
        <v>0.98563708931226168</v>
      </c>
      <c r="F20" s="7">
        <f t="shared" si="3"/>
        <v>2.0884100211542793</v>
      </c>
      <c r="G20" s="7">
        <f t="shared" si="4"/>
        <v>0.98563708931226168</v>
      </c>
      <c r="I20" s="7" t="str">
        <f t="shared" si="5"/>
        <v>C2</v>
      </c>
    </row>
    <row r="21" spans="1:9" x14ac:dyDescent="0.25">
      <c r="A21" s="1">
        <v>20</v>
      </c>
      <c r="B21" s="6">
        <v>3.4168724143994057E-2</v>
      </c>
      <c r="C21" s="6">
        <v>-0.71381495974132181</v>
      </c>
      <c r="D21" s="7">
        <f t="shared" si="1"/>
        <v>0.79767873932139788</v>
      </c>
      <c r="E21" s="7">
        <f t="shared" si="2"/>
        <v>1.1351084073864577</v>
      </c>
      <c r="F21" s="7">
        <f t="shared" si="3"/>
        <v>1.8866197281922292</v>
      </c>
      <c r="G21" s="7">
        <f t="shared" si="4"/>
        <v>0.79767873932139788</v>
      </c>
      <c r="I21" s="7" t="str">
        <f t="shared" si="5"/>
        <v>C1</v>
      </c>
    </row>
    <row r="22" spans="1:9" x14ac:dyDescent="0.25">
      <c r="A22" s="1">
        <v>21</v>
      </c>
      <c r="B22" s="6">
        <v>9.9877809036289913E-2</v>
      </c>
      <c r="C22" s="6">
        <v>9.2755616237573085E-2</v>
      </c>
      <c r="D22" s="7">
        <f t="shared" si="1"/>
        <v>0.84514570201043926</v>
      </c>
      <c r="E22" s="7">
        <f t="shared" si="2"/>
        <v>1.456645845351636</v>
      </c>
      <c r="F22" s="7">
        <f t="shared" si="3"/>
        <v>1.0790434461797027</v>
      </c>
      <c r="G22" s="7">
        <f t="shared" si="4"/>
        <v>0.84514570201043926</v>
      </c>
      <c r="I22" s="7" t="str">
        <f t="shared" si="5"/>
        <v>C1</v>
      </c>
    </row>
    <row r="23" spans="1:9" x14ac:dyDescent="0.25">
      <c r="A23" s="1">
        <v>22</v>
      </c>
      <c r="B23" s="6">
        <v>-0.62292212477896458</v>
      </c>
      <c r="C23" s="6">
        <v>1.705896768195363</v>
      </c>
      <c r="D23" s="7">
        <f t="shared" si="1"/>
        <v>2.0066626342293983</v>
      </c>
      <c r="E23" s="7">
        <f t="shared" si="2"/>
        <v>3.1652928316057469</v>
      </c>
      <c r="F23" s="7">
        <f t="shared" si="3"/>
        <v>0.89559183625225292</v>
      </c>
      <c r="G23" s="7">
        <f t="shared" si="4"/>
        <v>0.89559183625225292</v>
      </c>
      <c r="I23" s="7" t="str">
        <f t="shared" si="5"/>
        <v>C3</v>
      </c>
    </row>
    <row r="24" spans="1:9" x14ac:dyDescent="0.25">
      <c r="A24" s="1">
        <v>23</v>
      </c>
      <c r="B24" s="6">
        <v>-0.75434029456355634</v>
      </c>
      <c r="C24" s="6">
        <v>-0.31052967175187435</v>
      </c>
      <c r="D24" s="7">
        <f t="shared" si="1"/>
        <v>0.10665868929042359</v>
      </c>
      <c r="E24" s="7">
        <f t="shared" si="2"/>
        <v>1.9992772909313288</v>
      </c>
      <c r="F24" s="7">
        <f t="shared" si="3"/>
        <v>1.7088938357308232</v>
      </c>
      <c r="G24" s="7">
        <f t="shared" si="4"/>
        <v>0.10665868929042359</v>
      </c>
      <c r="I24" s="7" t="str">
        <f t="shared" si="5"/>
        <v>C1</v>
      </c>
    </row>
    <row r="25" spans="1:9" x14ac:dyDescent="0.25">
      <c r="A25" s="1">
        <v>24</v>
      </c>
      <c r="B25" s="6">
        <v>1.2169322522053196</v>
      </c>
      <c r="C25" s="6">
        <v>0.49604090422702057</v>
      </c>
      <c r="D25" s="7">
        <f t="shared" si="1"/>
        <v>2.0280923019099495</v>
      </c>
      <c r="E25" s="7">
        <f t="shared" si="2"/>
        <v>1.4130243578833122</v>
      </c>
      <c r="F25" s="7">
        <f t="shared" si="3"/>
        <v>1.3088845789631944</v>
      </c>
      <c r="G25" s="7">
        <f t="shared" si="4"/>
        <v>1.3088845789631944</v>
      </c>
      <c r="I25" s="7" t="str">
        <f t="shared" si="5"/>
        <v>C3</v>
      </c>
    </row>
    <row r="26" spans="1:9" x14ac:dyDescent="0.25">
      <c r="A26" s="1">
        <v>25</v>
      </c>
      <c r="B26" s="6">
        <v>1.1512231673130238</v>
      </c>
      <c r="C26" s="6">
        <v>-1.3187428917254931</v>
      </c>
      <c r="D26" s="7">
        <f t="shared" si="1"/>
        <v>2.0674435136911944</v>
      </c>
      <c r="E26" s="7">
        <f t="shared" si="2"/>
        <v>0.40328804344087305</v>
      </c>
      <c r="F26" s="7">
        <f t="shared" si="3"/>
        <v>2.704867329984554</v>
      </c>
      <c r="G26" s="7">
        <f t="shared" si="4"/>
        <v>0.40328804344087305</v>
      </c>
      <c r="I26" s="7" t="str">
        <f t="shared" si="5"/>
        <v>C2</v>
      </c>
    </row>
    <row r="27" spans="1:9" x14ac:dyDescent="0.25">
      <c r="A27" s="1">
        <v>26</v>
      </c>
      <c r="B27" s="6">
        <v>-0.29437670031748525</v>
      </c>
      <c r="C27" s="6">
        <v>1.1009688362111918</v>
      </c>
      <c r="D27" s="7">
        <f t="shared" si="1"/>
        <v>1.4455335371611868</v>
      </c>
      <c r="E27" s="7">
        <f t="shared" si="2"/>
        <v>2.4810735200094691</v>
      </c>
      <c r="F27" s="7">
        <f t="shared" si="3"/>
        <v>0.39672713651241254</v>
      </c>
      <c r="G27" s="7">
        <f t="shared" si="4"/>
        <v>0.39672713651241254</v>
      </c>
      <c r="I27" s="7" t="str">
        <f t="shared" si="5"/>
        <v>C3</v>
      </c>
    </row>
    <row r="28" spans="1:9" x14ac:dyDescent="0.25">
      <c r="A28" s="1">
        <v>27</v>
      </c>
      <c r="B28" s="6">
        <v>-1.3457220585942191</v>
      </c>
      <c r="C28" s="6">
        <v>-1.5203855357202167</v>
      </c>
      <c r="D28" s="7">
        <f t="shared" si="1"/>
        <v>1.4051596976913903</v>
      </c>
      <c r="E28" s="7">
        <f t="shared" si="2"/>
        <v>2.5691789880070397</v>
      </c>
      <c r="F28" s="7">
        <f t="shared" si="3"/>
        <v>3.0539020829831678</v>
      </c>
      <c r="G28" s="7">
        <f t="shared" si="4"/>
        <v>1.4051596976913903</v>
      </c>
      <c r="I28" s="7" t="str">
        <f t="shared" si="5"/>
        <v>C1</v>
      </c>
    </row>
    <row r="29" spans="1:9" x14ac:dyDescent="0.25">
      <c r="A29" s="1">
        <v>28</v>
      </c>
      <c r="B29" s="6">
        <v>-0.5572130398866687</v>
      </c>
      <c r="C29" s="6">
        <v>-0.91545760373604557</v>
      </c>
      <c r="D29" s="7">
        <f t="shared" si="1"/>
        <v>0.62153784988356597</v>
      </c>
      <c r="E29" s="7">
        <f t="shared" si="2"/>
        <v>1.7084370231258867</v>
      </c>
      <c r="F29" s="7">
        <f t="shared" si="3"/>
        <v>2.1870685881108356</v>
      </c>
      <c r="G29" s="7">
        <f t="shared" si="4"/>
        <v>0.62153784988356597</v>
      </c>
      <c r="I29" s="7" t="str">
        <f t="shared" si="5"/>
        <v>C1</v>
      </c>
    </row>
    <row r="30" spans="1:9" x14ac:dyDescent="0.25">
      <c r="A30" s="1">
        <v>29</v>
      </c>
      <c r="B30" s="6">
        <v>-1.5428493132711067</v>
      </c>
      <c r="C30" s="6">
        <v>-0.51217231574659805</v>
      </c>
      <c r="D30" s="7">
        <f t="shared" si="1"/>
        <v>0.91937864025340332</v>
      </c>
      <c r="E30" s="7">
        <f t="shared" si="2"/>
        <v>2.7240902569498284</v>
      </c>
      <c r="F30" s="7">
        <f t="shared" si="3"/>
        <v>2.3497850099354052</v>
      </c>
      <c r="G30" s="7">
        <f t="shared" si="4"/>
        <v>0.91937864025340332</v>
      </c>
      <c r="I30" s="7" t="str">
        <f t="shared" si="5"/>
        <v>C1</v>
      </c>
    </row>
    <row r="31" spans="1:9" x14ac:dyDescent="0.25">
      <c r="A31" s="1">
        <v>30</v>
      </c>
      <c r="B31" s="6">
        <v>0.23129597882088165</v>
      </c>
      <c r="C31" s="6">
        <v>0.29439826023229682</v>
      </c>
      <c r="D31" s="7">
        <f t="shared" si="1"/>
        <v>1.0618128821712292</v>
      </c>
      <c r="E31" s="7">
        <f t="shared" si="2"/>
        <v>1.5198723885573611</v>
      </c>
      <c r="F31" s="7">
        <f t="shared" si="3"/>
        <v>0.88776734341386176</v>
      </c>
      <c r="G31" s="7">
        <f t="shared" si="4"/>
        <v>0.88776734341386176</v>
      </c>
      <c r="I31" s="7" t="str">
        <f t="shared" si="5"/>
        <v>C3</v>
      </c>
    </row>
    <row r="32" spans="1:9" x14ac:dyDescent="0.25">
      <c r="A32" s="1">
        <v>31</v>
      </c>
      <c r="B32" s="6">
        <v>0.16558689392858578</v>
      </c>
      <c r="C32" s="6">
        <v>1.705896768195363</v>
      </c>
      <c r="D32" s="7">
        <f t="shared" si="1"/>
        <v>2.1652290804790835</v>
      </c>
      <c r="E32" s="7">
        <f t="shared" si="2"/>
        <v>2.8005293730019871</v>
      </c>
      <c r="F32" s="7">
        <f t="shared" si="3"/>
        <v>0.538621703181698</v>
      </c>
      <c r="G32" s="7">
        <f t="shared" si="4"/>
        <v>0.538621703181698</v>
      </c>
      <c r="I32" s="7" t="str">
        <f t="shared" si="5"/>
        <v>C3</v>
      </c>
    </row>
    <row r="33" spans="1:9" x14ac:dyDescent="0.25">
      <c r="A33" s="1">
        <v>32</v>
      </c>
      <c r="B33" s="6">
        <v>-3.1540360748301806E-2</v>
      </c>
      <c r="C33" s="6">
        <v>1.1009688362111918</v>
      </c>
      <c r="D33" s="7">
        <f t="shared" si="1"/>
        <v>1.5312139058723113</v>
      </c>
      <c r="E33" s="7">
        <f t="shared" si="2"/>
        <v>2.3377116949705252</v>
      </c>
      <c r="F33" s="7">
        <f t="shared" si="3"/>
        <v>0.14586555066210452</v>
      </c>
      <c r="G33" s="7">
        <f t="shared" si="4"/>
        <v>0.14586555066210452</v>
      </c>
      <c r="I33" s="7" t="str">
        <f t="shared" si="5"/>
        <v>C3</v>
      </c>
    </row>
    <row r="34" spans="1:9" x14ac:dyDescent="0.25">
      <c r="A34" s="1">
        <v>33</v>
      </c>
      <c r="B34" s="6">
        <v>1.3483504219899114</v>
      </c>
      <c r="C34" s="6">
        <v>-0.71381495974132181</v>
      </c>
      <c r="D34" s="7">
        <f t="shared" si="1"/>
        <v>2.0388062828526743</v>
      </c>
      <c r="E34" s="7">
        <f t="shared" si="2"/>
        <v>0.28198843505983279</v>
      </c>
      <c r="F34" s="7">
        <f t="shared" si="3"/>
        <v>2.263614650148376</v>
      </c>
      <c r="G34" s="7">
        <f t="shared" si="4"/>
        <v>0.28198843505983279</v>
      </c>
      <c r="I34" s="7" t="str">
        <f t="shared" si="5"/>
        <v>C2</v>
      </c>
    </row>
    <row r="35" spans="1:9" x14ac:dyDescent="0.25">
      <c r="A35" s="1">
        <v>34</v>
      </c>
      <c r="B35" s="6">
        <v>-0.2286676154251894</v>
      </c>
      <c r="C35" s="6">
        <v>0.49604090422702057</v>
      </c>
      <c r="D35" s="7">
        <f t="shared" si="1"/>
        <v>0.90033826697712116</v>
      </c>
      <c r="E35" s="7">
        <f t="shared" si="2"/>
        <v>1.973935430407797</v>
      </c>
      <c r="F35" s="7">
        <f t="shared" si="3"/>
        <v>0.74968933129913873</v>
      </c>
      <c r="G35" s="7">
        <f t="shared" si="4"/>
        <v>0.74968933129913873</v>
      </c>
      <c r="I35" s="7" t="str">
        <f t="shared" si="5"/>
        <v>C3</v>
      </c>
    </row>
    <row r="36" spans="1:9" x14ac:dyDescent="0.25">
      <c r="A36" s="1">
        <v>35</v>
      </c>
      <c r="B36" s="6">
        <v>-1.5428493132711067</v>
      </c>
      <c r="C36" s="6">
        <v>0.69768354822174428</v>
      </c>
      <c r="D36" s="7">
        <f t="shared" si="1"/>
        <v>1.3405528962620061</v>
      </c>
      <c r="E36" s="7">
        <f t="shared" si="2"/>
        <v>3.1401029303581471</v>
      </c>
      <c r="F36" s="7">
        <f t="shared" si="3"/>
        <v>1.7060283018832487</v>
      </c>
      <c r="G36" s="7">
        <f t="shared" si="4"/>
        <v>1.3405528962620061</v>
      </c>
      <c r="I36" s="7" t="str">
        <f t="shared" si="5"/>
        <v>C1</v>
      </c>
    </row>
    <row r="37" spans="1:9" x14ac:dyDescent="0.25">
      <c r="A37" s="1">
        <v>36</v>
      </c>
      <c r="B37" s="6">
        <v>-1.0171766341327397</v>
      </c>
      <c r="C37" s="6">
        <v>0.49604090422702057</v>
      </c>
      <c r="D37" s="7">
        <f t="shared" si="1"/>
        <v>0.87797119783434874</v>
      </c>
      <c r="E37" s="7">
        <f t="shared" si="2"/>
        <v>2.5873309600378116</v>
      </c>
      <c r="F37" s="7">
        <f t="shared" si="3"/>
        <v>1.3022104146681606</v>
      </c>
      <c r="G37" s="7">
        <f t="shared" si="4"/>
        <v>0.87797119783434874</v>
      </c>
      <c r="I37" s="7" t="str">
        <f t="shared" si="5"/>
        <v>C1</v>
      </c>
    </row>
    <row r="38" spans="1:9" x14ac:dyDescent="0.25">
      <c r="A38" s="1">
        <v>37</v>
      </c>
      <c r="B38" s="6">
        <v>1.3483504219899114</v>
      </c>
      <c r="C38" s="6">
        <v>-0.71381495974132181</v>
      </c>
      <c r="D38" s="7">
        <f t="shared" si="1"/>
        <v>2.0388062828526743</v>
      </c>
      <c r="E38" s="7">
        <f t="shared" si="2"/>
        <v>0.28198843505983279</v>
      </c>
      <c r="F38" s="7">
        <f t="shared" si="3"/>
        <v>2.263614650148376</v>
      </c>
      <c r="G38" s="7">
        <f t="shared" si="4"/>
        <v>0.28198843505983279</v>
      </c>
      <c r="I38" s="7" t="str">
        <f t="shared" si="5"/>
        <v>C2</v>
      </c>
    </row>
    <row r="39" spans="1:9" x14ac:dyDescent="0.25">
      <c r="A39" s="1">
        <v>38</v>
      </c>
      <c r="B39" s="6">
        <v>-0.88575846434814798</v>
      </c>
      <c r="C39" s="6">
        <v>0.49604090422702057</v>
      </c>
      <c r="D39" s="7">
        <f t="shared" si="1"/>
        <v>0.83132966341386072</v>
      </c>
      <c r="E39" s="7">
        <f t="shared" si="2"/>
        <v>2.478228752785081</v>
      </c>
      <c r="F39" s="7">
        <f t="shared" si="3"/>
        <v>1.191824361593667</v>
      </c>
      <c r="G39" s="7">
        <f t="shared" si="4"/>
        <v>0.83132966341386072</v>
      </c>
      <c r="I39" s="7" t="str">
        <f t="shared" si="5"/>
        <v>C1</v>
      </c>
    </row>
    <row r="40" spans="1:9" x14ac:dyDescent="0.25">
      <c r="A40" s="1">
        <v>39</v>
      </c>
      <c r="B40" s="6">
        <v>1.0855140824207279</v>
      </c>
      <c r="C40" s="6">
        <v>-0.91545760373604557</v>
      </c>
      <c r="D40" s="7">
        <f t="shared" si="1"/>
        <v>1.8394596112666171</v>
      </c>
      <c r="E40" s="7">
        <f t="shared" si="2"/>
        <v>6.570990087404098E-2</v>
      </c>
      <c r="F40" s="7">
        <f t="shared" si="3"/>
        <v>2.3099336286795036</v>
      </c>
      <c r="G40" s="7">
        <f t="shared" si="4"/>
        <v>6.570990087404098E-2</v>
      </c>
      <c r="I40" s="7" t="str">
        <f t="shared" si="5"/>
        <v>C2</v>
      </c>
    </row>
    <row r="41" spans="1:9" x14ac:dyDescent="0.25">
      <c r="A41" s="1">
        <v>40</v>
      </c>
      <c r="B41" s="6">
        <v>0.88838682774384026</v>
      </c>
      <c r="C41" s="6">
        <v>-1.9236708237096642</v>
      </c>
      <c r="D41" s="7">
        <f t="shared" si="1"/>
        <v>2.235008377885157</v>
      </c>
      <c r="E41" s="7">
        <f t="shared" si="2"/>
        <v>1.0419130594288291</v>
      </c>
      <c r="F41" s="7">
        <f t="shared" si="3"/>
        <v>3.1952781608166103</v>
      </c>
      <c r="G41" s="7">
        <f t="shared" si="4"/>
        <v>1.0419130594288291</v>
      </c>
      <c r="I41" s="7" t="str">
        <f t="shared" si="5"/>
        <v>C2</v>
      </c>
    </row>
    <row r="42" spans="1:9" x14ac:dyDescent="0.25">
      <c r="A42" s="1">
        <v>41</v>
      </c>
      <c r="B42" s="6">
        <v>0.82267774285154438</v>
      </c>
      <c r="C42" s="6">
        <v>0.69768354822174428</v>
      </c>
      <c r="D42" s="7">
        <f t="shared" si="1"/>
        <v>1.7776112412765608</v>
      </c>
      <c r="E42" s="7">
        <f t="shared" si="2"/>
        <v>1.6462557876457722</v>
      </c>
      <c r="F42" s="7">
        <f t="shared" si="3"/>
        <v>0.86768191186258503</v>
      </c>
      <c r="G42" s="7">
        <f t="shared" si="4"/>
        <v>0.86768191186258503</v>
      </c>
      <c r="I42" s="7" t="str">
        <f t="shared" si="5"/>
        <v>C3</v>
      </c>
    </row>
    <row r="43" spans="1:9" x14ac:dyDescent="0.25">
      <c r="A43" s="1">
        <v>42</v>
      </c>
      <c r="B43" s="6">
        <v>1.7426049313436864</v>
      </c>
      <c r="C43" s="6">
        <v>-1.7220281797149404</v>
      </c>
      <c r="D43" s="7">
        <f t="shared" si="1"/>
        <v>2.7813878351876546</v>
      </c>
      <c r="E43" s="7">
        <f t="shared" si="2"/>
        <v>1.0001459717245489</v>
      </c>
      <c r="F43" s="7">
        <f t="shared" si="3"/>
        <v>3.3295009839953082</v>
      </c>
      <c r="G43" s="7">
        <f t="shared" si="4"/>
        <v>1.0001459717245489</v>
      </c>
      <c r="I43" s="7" t="str">
        <f t="shared" si="5"/>
        <v>C2</v>
      </c>
    </row>
    <row r="44" spans="1:9" x14ac:dyDescent="0.25">
      <c r="A44" s="1">
        <v>43</v>
      </c>
      <c r="B44" s="6">
        <v>-3.1540360748301806E-2</v>
      </c>
      <c r="C44" s="6">
        <v>0.29439826023229682</v>
      </c>
      <c r="D44" s="7">
        <f t="shared" si="1"/>
        <v>0.85687332521762616</v>
      </c>
      <c r="E44" s="7">
        <f t="shared" si="2"/>
        <v>1.6919444546417637</v>
      </c>
      <c r="F44" s="7">
        <f t="shared" si="3"/>
        <v>0.88661188533158686</v>
      </c>
      <c r="G44" s="7">
        <f t="shared" si="4"/>
        <v>0.85687332521762616</v>
      </c>
      <c r="I44" s="7" t="str">
        <f t="shared" si="5"/>
        <v>C1</v>
      </c>
    </row>
    <row r="45" spans="1:9" x14ac:dyDescent="0.25">
      <c r="A45" s="1">
        <v>44</v>
      </c>
      <c r="B45" s="6">
        <v>-0.36008578520978113</v>
      </c>
      <c r="C45" s="6">
        <v>-0.10888702775715065</v>
      </c>
      <c r="D45" s="7">
        <f t="shared" si="1"/>
        <v>0.34602643981385234</v>
      </c>
      <c r="E45" s="7">
        <f t="shared" si="2"/>
        <v>1.7130700117959028</v>
      </c>
      <c r="F45" s="7">
        <f t="shared" si="3"/>
        <v>1.3594604225810329</v>
      </c>
      <c r="G45" s="7">
        <f t="shared" si="4"/>
        <v>0.34602643981385234</v>
      </c>
      <c r="I45" s="7" t="str">
        <f t="shared" si="5"/>
        <v>C1</v>
      </c>
    </row>
    <row r="46" spans="1:9" x14ac:dyDescent="0.25">
      <c r="A46" s="1">
        <v>45</v>
      </c>
      <c r="B46" s="6">
        <v>-0.49150395499437283</v>
      </c>
      <c r="C46" s="6">
        <v>9.2755616237573085E-2</v>
      </c>
      <c r="D46" s="7">
        <f t="shared" si="1"/>
        <v>0.42340355523471918</v>
      </c>
      <c r="E46" s="7">
        <f t="shared" si="2"/>
        <v>1.9274447903428011</v>
      </c>
      <c r="F46" s="7">
        <f t="shared" si="3"/>
        <v>1.2285984505624363</v>
      </c>
      <c r="G46" s="7">
        <f t="shared" si="4"/>
        <v>0.42340355523471918</v>
      </c>
      <c r="I46" s="7" t="str">
        <f t="shared" si="5"/>
        <v>C1</v>
      </c>
    </row>
    <row r="47" spans="1:9" x14ac:dyDescent="0.25">
      <c r="A47" s="1">
        <v>46</v>
      </c>
      <c r="B47" s="6">
        <v>0.16558689392858578</v>
      </c>
      <c r="C47" s="6">
        <v>-0.10888702775715065</v>
      </c>
      <c r="D47" s="7">
        <f t="shared" si="1"/>
        <v>0.83601128904243249</v>
      </c>
      <c r="E47" s="7">
        <f t="shared" si="2"/>
        <v>1.2735902484441841</v>
      </c>
      <c r="F47" s="7">
        <f t="shared" si="3"/>
        <v>1.2825693969573611</v>
      </c>
      <c r="G47" s="7">
        <f t="shared" si="4"/>
        <v>0.83601128904243249</v>
      </c>
      <c r="I47" s="7" t="str">
        <f t="shared" si="5"/>
        <v>C1</v>
      </c>
    </row>
    <row r="48" spans="1:9" x14ac:dyDescent="0.25">
      <c r="A48" s="1">
        <v>47</v>
      </c>
      <c r="B48" s="6">
        <v>1.2169322522053196</v>
      </c>
      <c r="C48" s="6">
        <v>0.49604090422702057</v>
      </c>
      <c r="D48" s="7">
        <f t="shared" si="1"/>
        <v>2.0280923019099495</v>
      </c>
      <c r="E48" s="7">
        <f t="shared" si="2"/>
        <v>1.4130243578833122</v>
      </c>
      <c r="F48" s="7">
        <f t="shared" si="3"/>
        <v>1.3088845789631944</v>
      </c>
      <c r="G48" s="7">
        <f t="shared" si="4"/>
        <v>1.3088845789631944</v>
      </c>
      <c r="I48" s="7" t="str">
        <f t="shared" si="5"/>
        <v>C3</v>
      </c>
    </row>
    <row r="49" spans="1:9" x14ac:dyDescent="0.25">
      <c r="A49" s="1">
        <v>48</v>
      </c>
      <c r="B49" s="6">
        <v>-0.75434029456355634</v>
      </c>
      <c r="C49" s="6">
        <v>-0.91545760373604557</v>
      </c>
      <c r="D49" s="7">
        <f t="shared" si="1"/>
        <v>0.6239538906528781</v>
      </c>
      <c r="E49" s="7">
        <f t="shared" si="2"/>
        <v>1.9055642778025446</v>
      </c>
      <c r="F49" s="7">
        <f t="shared" si="3"/>
        <v>2.2538082279255462</v>
      </c>
      <c r="G49" s="7">
        <f t="shared" si="4"/>
        <v>0.6239538906528781</v>
      </c>
      <c r="I49" s="7" t="str">
        <f t="shared" si="5"/>
        <v>C1</v>
      </c>
    </row>
    <row r="50" spans="1:9" x14ac:dyDescent="0.25">
      <c r="A50" s="1">
        <v>49</v>
      </c>
      <c r="B50" s="6">
        <v>0.7569686579592485</v>
      </c>
      <c r="C50" s="6">
        <v>1.1009688362111918</v>
      </c>
      <c r="D50" s="7">
        <f t="shared" si="1"/>
        <v>1.9846303881960701</v>
      </c>
      <c r="E50" s="7">
        <f t="shared" si="2"/>
        <v>2.0546050075157649</v>
      </c>
      <c r="F50" s="7">
        <f t="shared" si="3"/>
        <v>0.66477445026215165</v>
      </c>
      <c r="G50" s="7">
        <f t="shared" si="4"/>
        <v>0.66477445026215165</v>
      </c>
      <c r="I50" s="7" t="str">
        <f t="shared" si="5"/>
        <v>C3</v>
      </c>
    </row>
    <row r="51" spans="1:9" x14ac:dyDescent="0.25">
      <c r="A51" s="1">
        <v>50</v>
      </c>
      <c r="B51" s="6">
        <v>3.4168724143994057E-2</v>
      </c>
      <c r="C51" s="6">
        <v>9.2755616237573085E-2</v>
      </c>
      <c r="D51" s="7">
        <f t="shared" si="1"/>
        <v>0.78758191075296158</v>
      </c>
      <c r="E51" s="7">
        <f t="shared" si="2"/>
        <v>1.5047593803133625</v>
      </c>
      <c r="F51" s="7">
        <f t="shared" si="3"/>
        <v>1.0808052032515079</v>
      </c>
      <c r="G51" s="7">
        <f t="shared" si="4"/>
        <v>0.78758191075296158</v>
      </c>
      <c r="I51" s="7" t="str">
        <f t="shared" si="5"/>
        <v>C1</v>
      </c>
    </row>
    <row r="52" spans="1:9" x14ac:dyDescent="0.25">
      <c r="A52" s="1">
        <v>51</v>
      </c>
      <c r="B52" s="6">
        <v>1.5454776766667988</v>
      </c>
      <c r="C52" s="6">
        <v>0.89932619221646803</v>
      </c>
      <c r="D52" s="7">
        <f t="shared" si="1"/>
        <v>2.5003634085835924</v>
      </c>
      <c r="E52" s="7">
        <f t="shared" si="2"/>
        <v>1.8571123282527227</v>
      </c>
      <c r="F52" s="7">
        <f t="shared" si="3"/>
        <v>1.4748857675063485</v>
      </c>
      <c r="G52" s="7">
        <f t="shared" si="4"/>
        <v>1.4748857675063485</v>
      </c>
      <c r="I52" s="7" t="str">
        <f t="shared" si="5"/>
        <v>C3</v>
      </c>
    </row>
    <row r="53" spans="1:9" x14ac:dyDescent="0.25">
      <c r="A53" s="1">
        <v>52</v>
      </c>
      <c r="B53" s="6">
        <v>0.42842323349776923</v>
      </c>
      <c r="C53" s="6">
        <v>-0.51217231574659805</v>
      </c>
      <c r="D53" s="7">
        <f t="shared" si="1"/>
        <v>1.0971586217538856</v>
      </c>
      <c r="E53" s="7">
        <f t="shared" si="2"/>
        <v>0.82769422184435637</v>
      </c>
      <c r="F53" s="7">
        <f t="shared" si="3"/>
        <v>1.7164661216126371</v>
      </c>
      <c r="G53" s="7">
        <f t="shared" si="4"/>
        <v>0.82769422184435637</v>
      </c>
      <c r="I53" s="7" t="str">
        <f t="shared" si="5"/>
        <v>C2</v>
      </c>
    </row>
    <row r="54" spans="1:9" x14ac:dyDescent="0.25">
      <c r="A54" s="1">
        <v>53</v>
      </c>
      <c r="B54" s="6">
        <v>1.6768958464513906</v>
      </c>
      <c r="C54" s="6">
        <v>-0.51217231574659805</v>
      </c>
      <c r="D54" s="7">
        <f t="shared" si="1"/>
        <v>2.3346457261743967</v>
      </c>
      <c r="E54" s="7">
        <f t="shared" si="2"/>
        <v>0.66254638239616082</v>
      </c>
      <c r="F54" s="7">
        <f t="shared" si="3"/>
        <v>2.3097701811957583</v>
      </c>
      <c r="G54" s="7">
        <f t="shared" si="4"/>
        <v>0.66254638239616082</v>
      </c>
      <c r="I54" s="7" t="str">
        <f t="shared" si="5"/>
        <v>C2</v>
      </c>
    </row>
    <row r="55" spans="1:9" x14ac:dyDescent="0.25">
      <c r="A55" s="1">
        <v>54</v>
      </c>
      <c r="B55" s="6">
        <v>1.8740231011282782</v>
      </c>
      <c r="C55" s="6">
        <v>9.2755616237573085E-2</v>
      </c>
      <c r="D55" s="7">
        <f t="shared" si="1"/>
        <v>2.5526578322773492</v>
      </c>
      <c r="E55" s="7">
        <f t="shared" si="2"/>
        <v>1.2405349271979957</v>
      </c>
      <c r="F55" s="7">
        <f t="shared" si="3"/>
        <v>2.0798474142918368</v>
      </c>
      <c r="G55" s="7">
        <f t="shared" si="4"/>
        <v>1.2405349271979957</v>
      </c>
      <c r="I55" s="7" t="str">
        <f t="shared" si="5"/>
        <v>C2</v>
      </c>
    </row>
    <row r="56" spans="1:9" x14ac:dyDescent="0.25">
      <c r="A56" s="1">
        <v>55</v>
      </c>
      <c r="B56" s="6">
        <v>0.62555048817465686</v>
      </c>
      <c r="C56" s="6">
        <v>1.705896768195363</v>
      </c>
      <c r="D56" s="7">
        <f t="shared" si="1"/>
        <v>2.3766271857275236</v>
      </c>
      <c r="E56" s="7">
        <f t="shared" si="2"/>
        <v>2.6735401475641996</v>
      </c>
      <c r="F56" s="7">
        <f t="shared" si="3"/>
        <v>0.7521404837728185</v>
      </c>
      <c r="G56" s="7">
        <f t="shared" si="4"/>
        <v>0.7521404837728185</v>
      </c>
      <c r="I56" s="7" t="str">
        <f t="shared" si="5"/>
        <v>C3</v>
      </c>
    </row>
    <row r="57" spans="1:9" x14ac:dyDescent="0.25">
      <c r="A57" s="1">
        <v>56</v>
      </c>
      <c r="B57" s="6">
        <v>0.29700506371317753</v>
      </c>
      <c r="C57" s="6">
        <v>1.1009688362111918</v>
      </c>
      <c r="D57" s="7">
        <f t="shared" si="1"/>
        <v>1.6904800564684961</v>
      </c>
      <c r="E57" s="7">
        <f t="shared" si="2"/>
        <v>2.189898271123897</v>
      </c>
      <c r="F57" s="7">
        <f t="shared" si="3"/>
        <v>0.21313834493813447</v>
      </c>
      <c r="G57" s="7">
        <f t="shared" si="4"/>
        <v>0.21313834493813447</v>
      </c>
      <c r="I57" s="7" t="str">
        <f t="shared" si="5"/>
        <v>C3</v>
      </c>
    </row>
    <row r="58" spans="1:9" x14ac:dyDescent="0.25">
      <c r="A58" s="1">
        <v>57</v>
      </c>
      <c r="B58" s="6">
        <v>-1.80568565284029</v>
      </c>
      <c r="C58" s="6">
        <v>-0.10888702775715065</v>
      </c>
      <c r="D58" s="7">
        <f t="shared" si="1"/>
        <v>1.1733111434072407</v>
      </c>
      <c r="E58" s="7">
        <f t="shared" si="2"/>
        <v>3.0649414749776986</v>
      </c>
      <c r="F58" s="7">
        <f t="shared" si="3"/>
        <v>2.2926975433442331</v>
      </c>
      <c r="G58" s="7">
        <f t="shared" si="4"/>
        <v>1.1733111434072407</v>
      </c>
      <c r="I58" s="7" t="str">
        <f t="shared" si="5"/>
        <v>C1</v>
      </c>
    </row>
    <row r="59" spans="1:9" x14ac:dyDescent="0.25">
      <c r="A59" s="1">
        <v>58</v>
      </c>
      <c r="B59" s="6">
        <v>-0.5572130398866687</v>
      </c>
      <c r="C59" s="6">
        <v>1.3026114802059154</v>
      </c>
      <c r="D59" s="7">
        <f t="shared" si="1"/>
        <v>1.605795467448361</v>
      </c>
      <c r="E59" s="7">
        <f t="shared" si="2"/>
        <v>2.7997455776492965</v>
      </c>
      <c r="F59" s="7">
        <f t="shared" si="3"/>
        <v>0.66616197423567236</v>
      </c>
      <c r="G59" s="7">
        <f t="shared" si="4"/>
        <v>0.66616197423567236</v>
      </c>
      <c r="I59" s="7" t="str">
        <f t="shared" si="5"/>
        <v>C3</v>
      </c>
    </row>
    <row r="60" spans="1:9" x14ac:dyDescent="0.25">
      <c r="A60" s="1">
        <v>59</v>
      </c>
      <c r="B60" s="6">
        <v>-1.0828857190250356</v>
      </c>
      <c r="C60" s="6">
        <v>-1.3187428917254931</v>
      </c>
      <c r="D60" s="7">
        <f t="shared" si="1"/>
        <v>1.1070683006960842</v>
      </c>
      <c r="E60" s="7">
        <f t="shared" si="2"/>
        <v>2.2702174802699071</v>
      </c>
      <c r="F60" s="7">
        <f t="shared" si="3"/>
        <v>2.7554460431629533</v>
      </c>
      <c r="G60" s="7">
        <f t="shared" si="4"/>
        <v>1.1070683006960842</v>
      </c>
      <c r="I60" s="7" t="str">
        <f t="shared" si="5"/>
        <v>C1</v>
      </c>
    </row>
    <row r="61" spans="1:9" x14ac:dyDescent="0.25">
      <c r="A61" s="1">
        <v>60</v>
      </c>
      <c r="B61" s="6">
        <v>-0.16295853053289353</v>
      </c>
      <c r="C61" s="6">
        <v>-0.31052967175187435</v>
      </c>
      <c r="D61" s="7">
        <f t="shared" si="1"/>
        <v>0.48528705603065209</v>
      </c>
      <c r="E61" s="7">
        <f t="shared" si="2"/>
        <v>1.4467239365900868</v>
      </c>
      <c r="F61" s="7">
        <f t="shared" si="3"/>
        <v>1.5047675938583285</v>
      </c>
      <c r="G61" s="7">
        <f t="shared" si="4"/>
        <v>0.48528705603065209</v>
      </c>
      <c r="I61" s="7" t="str">
        <f t="shared" si="5"/>
        <v>C1</v>
      </c>
    </row>
    <row r="62" spans="1:9" x14ac:dyDescent="0.25">
      <c r="A62" s="1">
        <v>61</v>
      </c>
      <c r="B62" s="6">
        <v>0.42842323349776923</v>
      </c>
      <c r="C62" s="6">
        <v>0.49604090422702057</v>
      </c>
      <c r="D62" s="7">
        <f t="shared" si="1"/>
        <v>1.3392706030416399</v>
      </c>
      <c r="E62" s="7">
        <f t="shared" si="2"/>
        <v>1.5857998559667992</v>
      </c>
      <c r="F62" s="7">
        <f t="shared" si="3"/>
        <v>0.75310002357982753</v>
      </c>
      <c r="G62" s="7">
        <f t="shared" si="4"/>
        <v>0.75310002357982753</v>
      </c>
      <c r="I62" s="7" t="str">
        <f t="shared" si="5"/>
        <v>C3</v>
      </c>
    </row>
    <row r="63" spans="1:9" x14ac:dyDescent="0.25">
      <c r="A63" s="1">
        <v>62</v>
      </c>
      <c r="B63" s="6">
        <v>1.2169322522053196</v>
      </c>
      <c r="C63" s="6">
        <v>-1.7220281797149404</v>
      </c>
      <c r="D63" s="7">
        <f t="shared" si="1"/>
        <v>2.3449833939323912</v>
      </c>
      <c r="E63" s="7">
        <f t="shared" si="2"/>
        <v>0.80924539886494717</v>
      </c>
      <c r="F63" s="7">
        <f t="shared" si="3"/>
        <v>3.1033424869684154</v>
      </c>
      <c r="G63" s="7">
        <f t="shared" si="4"/>
        <v>0.80924539886494717</v>
      </c>
      <c r="I63" s="7" t="str">
        <f t="shared" si="5"/>
        <v>C2</v>
      </c>
    </row>
    <row r="64" spans="1:9" x14ac:dyDescent="0.25">
      <c r="A64" s="1">
        <v>63</v>
      </c>
      <c r="B64" s="6">
        <v>-0.82004937945585221</v>
      </c>
      <c r="C64" s="6">
        <v>-0.71381495974132181</v>
      </c>
      <c r="D64" s="7">
        <f t="shared" si="1"/>
        <v>0.44753987566523212</v>
      </c>
      <c r="E64" s="7">
        <f t="shared" si="2"/>
        <v>1.981559314054075</v>
      </c>
      <c r="F64" s="7">
        <f t="shared" si="3"/>
        <v>2.0963346892674251</v>
      </c>
      <c r="G64" s="7">
        <f t="shared" si="4"/>
        <v>0.44753987566523212</v>
      </c>
      <c r="I64" s="7" t="str">
        <f t="shared" si="5"/>
        <v>C1</v>
      </c>
    </row>
    <row r="65" spans="1:9" x14ac:dyDescent="0.25">
      <c r="A65" s="1">
        <v>64</v>
      </c>
      <c r="B65" s="6">
        <v>-0.36008578520978113</v>
      </c>
      <c r="C65" s="6">
        <v>1.1009688362111918</v>
      </c>
      <c r="D65" s="7">
        <f t="shared" si="1"/>
        <v>1.4308715601425921</v>
      </c>
      <c r="E65" s="7">
        <f t="shared" si="2"/>
        <v>2.5199249376919237</v>
      </c>
      <c r="F65" s="7">
        <f t="shared" si="3"/>
        <v>0.46152979917454734</v>
      </c>
      <c r="G65" s="7">
        <f t="shared" si="4"/>
        <v>0.46152979917454734</v>
      </c>
      <c r="I65" s="7" t="str">
        <f t="shared" si="5"/>
        <v>C3</v>
      </c>
    </row>
    <row r="66" spans="1:9" x14ac:dyDescent="0.25">
      <c r="A66" s="1">
        <v>65</v>
      </c>
      <c r="B66" s="6">
        <v>-0.16295853053289353</v>
      </c>
      <c r="C66" s="6">
        <v>0.29439826023229682</v>
      </c>
      <c r="D66" s="7">
        <f t="shared" si="1"/>
        <v>0.7677478432926248</v>
      </c>
      <c r="E66" s="7">
        <f t="shared" si="2"/>
        <v>1.786286713741271</v>
      </c>
      <c r="F66" s="7">
        <f t="shared" si="3"/>
        <v>0.91480475012397522</v>
      </c>
      <c r="G66" s="7">
        <f t="shared" si="4"/>
        <v>0.7677478432926248</v>
      </c>
      <c r="I66" s="7" t="str">
        <f t="shared" si="5"/>
        <v>C1</v>
      </c>
    </row>
    <row r="67" spans="1:9" x14ac:dyDescent="0.25">
      <c r="A67" s="1">
        <v>66</v>
      </c>
      <c r="B67" s="6">
        <v>0.29700506371317753</v>
      </c>
      <c r="C67" s="6">
        <v>-0.10888702775715065</v>
      </c>
      <c r="D67" s="7">
        <f t="shared" ref="D67:D101" si="6">((B67-$L$2)^2+(C67-$L$3)^2)^0.5</f>
        <v>0.96439810075667587</v>
      </c>
      <c r="E67" s="7">
        <f t="shared" ref="E67:E101" si="7">((B67-$M$2)^2+(C67-$M$3)^2)^0.5</f>
        <v>1.1748368446657618</v>
      </c>
      <c r="F67" s="7">
        <f t="shared" ref="F67:F101" si="8">((B67-$N$2)^2+(C67-$N$3)^2)^0.5</f>
        <v>1.296360613070711</v>
      </c>
      <c r="G67" s="7">
        <f t="shared" ref="G67:G101" si="9">MIN(D67:F67)</f>
        <v>0.96439810075667587</v>
      </c>
      <c r="I67" s="7" t="str">
        <f t="shared" ref="I67:I101" si="10">IF(G67=D67,"C1",IF(G67=E67,"C2","C3"))</f>
        <v>C1</v>
      </c>
    </row>
    <row r="68" spans="1:9" x14ac:dyDescent="0.25">
      <c r="A68" s="1">
        <v>67</v>
      </c>
      <c r="B68" s="6">
        <v>-1.3457220585942191</v>
      </c>
      <c r="C68" s="6">
        <v>1.1009688362111918</v>
      </c>
      <c r="D68" s="7">
        <f t="shared" si="6"/>
        <v>1.5655768141819963</v>
      </c>
      <c r="E68" s="7">
        <f t="shared" si="7"/>
        <v>3.2094709861931401</v>
      </c>
      <c r="F68" s="7">
        <f t="shared" si="8"/>
        <v>1.4434382206071026</v>
      </c>
      <c r="G68" s="7">
        <f t="shared" si="9"/>
        <v>1.4434382206071026</v>
      </c>
      <c r="I68" s="7" t="str">
        <f t="shared" si="10"/>
        <v>C3</v>
      </c>
    </row>
    <row r="69" spans="1:9" x14ac:dyDescent="0.25">
      <c r="A69" s="1">
        <v>68</v>
      </c>
      <c r="B69" s="6">
        <v>0.16558689392858578</v>
      </c>
      <c r="C69" s="6">
        <v>1.9075394121900866</v>
      </c>
      <c r="D69" s="7">
        <f t="shared" si="6"/>
        <v>2.3533105018501308</v>
      </c>
      <c r="E69" s="7">
        <f t="shared" si="7"/>
        <v>2.9901132196788387</v>
      </c>
      <c r="F69" s="7">
        <f t="shared" si="8"/>
        <v>0.73903293884782084</v>
      </c>
      <c r="G69" s="7">
        <f t="shared" si="9"/>
        <v>0.73903293884782084</v>
      </c>
      <c r="I69" s="7" t="str">
        <f t="shared" si="10"/>
        <v>C3</v>
      </c>
    </row>
    <row r="70" spans="1:9" x14ac:dyDescent="0.25">
      <c r="A70" s="1">
        <v>69</v>
      </c>
      <c r="B70" s="6">
        <v>-1.8713947377325859</v>
      </c>
      <c r="C70" s="6">
        <v>9.2755616237573085E-2</v>
      </c>
      <c r="D70" s="7">
        <f t="shared" si="6"/>
        <v>1.2849421978077116</v>
      </c>
      <c r="E70" s="7">
        <f t="shared" si="7"/>
        <v>3.1863321033956131</v>
      </c>
      <c r="F70" s="7">
        <f t="shared" si="8"/>
        <v>2.24385239181</v>
      </c>
      <c r="G70" s="7">
        <f t="shared" si="9"/>
        <v>1.2849421978077116</v>
      </c>
      <c r="I70" s="7" t="str">
        <f t="shared" si="10"/>
        <v>C1</v>
      </c>
    </row>
    <row r="71" spans="1:9" x14ac:dyDescent="0.25">
      <c r="A71" s="1">
        <v>70</v>
      </c>
      <c r="B71" s="6">
        <v>0.7569686579592485</v>
      </c>
      <c r="C71" s="6">
        <v>0.89932619221646803</v>
      </c>
      <c r="D71" s="7">
        <f t="shared" si="6"/>
        <v>1.8477506535252335</v>
      </c>
      <c r="E71" s="7">
        <f t="shared" si="7"/>
        <v>1.857112674684837</v>
      </c>
      <c r="F71" s="7">
        <f t="shared" si="8"/>
        <v>0.71494529243510319</v>
      </c>
      <c r="G71" s="7">
        <f t="shared" si="9"/>
        <v>0.71494529243510319</v>
      </c>
      <c r="I71" s="7" t="str">
        <f t="shared" si="10"/>
        <v>C3</v>
      </c>
    </row>
    <row r="72" spans="1:9" x14ac:dyDescent="0.25">
      <c r="A72" s="1">
        <v>71</v>
      </c>
      <c r="B72" s="6">
        <v>-0.5572130398866687</v>
      </c>
      <c r="C72" s="6">
        <v>-0.71381495974132181</v>
      </c>
      <c r="D72" s="7">
        <f t="shared" si="6"/>
        <v>0.42309454404063107</v>
      </c>
      <c r="E72" s="7">
        <f t="shared" si="7"/>
        <v>1.7202952382168986</v>
      </c>
      <c r="F72" s="7">
        <f t="shared" si="8"/>
        <v>1.9955379479874755</v>
      </c>
      <c r="G72" s="7">
        <f t="shared" si="9"/>
        <v>0.42309454404063107</v>
      </c>
      <c r="I72" s="7" t="str">
        <f t="shared" si="10"/>
        <v>C1</v>
      </c>
    </row>
    <row r="73" spans="1:9" x14ac:dyDescent="0.25">
      <c r="A73" s="1">
        <v>72</v>
      </c>
      <c r="B73" s="6">
        <v>1.7426049313436864</v>
      </c>
      <c r="C73" s="6">
        <v>-1.5203855357202167</v>
      </c>
      <c r="D73" s="7">
        <f t="shared" si="6"/>
        <v>2.6839411202691217</v>
      </c>
      <c r="E73" s="7">
        <f t="shared" si="7"/>
        <v>0.84597432726051036</v>
      </c>
      <c r="F73" s="7">
        <f t="shared" si="8"/>
        <v>3.1558202496601742</v>
      </c>
      <c r="G73" s="7">
        <f t="shared" si="9"/>
        <v>0.84597432726051036</v>
      </c>
      <c r="I73" s="7" t="str">
        <f t="shared" si="10"/>
        <v>C2</v>
      </c>
    </row>
    <row r="74" spans="1:9" x14ac:dyDescent="0.25">
      <c r="A74" s="1">
        <v>73</v>
      </c>
      <c r="B74" s="6">
        <v>-9.7249445640597676E-2</v>
      </c>
      <c r="C74" s="6">
        <v>-0.31052967175187435</v>
      </c>
      <c r="D74" s="7">
        <f t="shared" si="6"/>
        <v>0.55098404260743505</v>
      </c>
      <c r="E74" s="7">
        <f t="shared" si="7"/>
        <v>1.3873068773049271</v>
      </c>
      <c r="F74" s="7">
        <f t="shared" si="8"/>
        <v>1.4948626290966409</v>
      </c>
      <c r="G74" s="7">
        <f t="shared" si="9"/>
        <v>0.55098404260743505</v>
      </c>
      <c r="I74" s="7" t="str">
        <f t="shared" si="10"/>
        <v>C1</v>
      </c>
    </row>
    <row r="75" spans="1:9" x14ac:dyDescent="0.25">
      <c r="A75" s="1">
        <v>74</v>
      </c>
      <c r="B75" s="6">
        <v>-0.16295853053289353</v>
      </c>
      <c r="C75" s="6">
        <v>-0.31052967175187435</v>
      </c>
      <c r="D75" s="7">
        <f t="shared" si="6"/>
        <v>0.48528705603065209</v>
      </c>
      <c r="E75" s="7">
        <f t="shared" si="7"/>
        <v>1.4467239365900868</v>
      </c>
      <c r="F75" s="7">
        <f t="shared" si="8"/>
        <v>1.5047675938583285</v>
      </c>
      <c r="G75" s="7">
        <f t="shared" si="9"/>
        <v>0.48528705603065209</v>
      </c>
      <c r="I75" s="7" t="str">
        <f t="shared" si="10"/>
        <v>C1</v>
      </c>
    </row>
    <row r="76" spans="1:9" x14ac:dyDescent="0.25">
      <c r="A76" s="1">
        <v>75</v>
      </c>
      <c r="B76" s="6">
        <v>0.23129597882088165</v>
      </c>
      <c r="C76" s="6">
        <v>1.5042541242006393</v>
      </c>
      <c r="D76" s="7">
        <f t="shared" si="6"/>
        <v>2.0077200657391976</v>
      </c>
      <c r="E76" s="7">
        <f t="shared" si="7"/>
        <v>2.5886790154128181</v>
      </c>
      <c r="F76" s="7">
        <f t="shared" si="8"/>
        <v>0.35894583441849925</v>
      </c>
      <c r="G76" s="7">
        <f t="shared" si="9"/>
        <v>0.35894583441849925</v>
      </c>
      <c r="I76" s="7" t="str">
        <f t="shared" si="10"/>
        <v>C3</v>
      </c>
    </row>
    <row r="77" spans="1:9" x14ac:dyDescent="0.25">
      <c r="A77" s="1">
        <v>76</v>
      </c>
      <c r="B77" s="6">
        <v>1.0855140824207279</v>
      </c>
      <c r="C77" s="6">
        <v>-1.1171002477307692</v>
      </c>
      <c r="D77" s="7">
        <f t="shared" si="6"/>
        <v>1.9163067288084221</v>
      </c>
      <c r="E77" s="7">
        <f t="shared" si="7"/>
        <v>0.2120817252446518</v>
      </c>
      <c r="F77" s="7">
        <f t="shared" si="8"/>
        <v>2.4936339322165728</v>
      </c>
      <c r="G77" s="7">
        <f t="shared" si="9"/>
        <v>0.2120817252446518</v>
      </c>
      <c r="I77" s="7" t="str">
        <f t="shared" si="10"/>
        <v>C2</v>
      </c>
    </row>
    <row r="78" spans="1:9" x14ac:dyDescent="0.25">
      <c r="A78" s="1">
        <v>77</v>
      </c>
      <c r="B78" s="6">
        <v>-3.1540360748301806E-2</v>
      </c>
      <c r="C78" s="6">
        <v>1.3026114802059154</v>
      </c>
      <c r="D78" s="7">
        <f t="shared" si="6"/>
        <v>1.7177051078224863</v>
      </c>
      <c r="E78" s="7">
        <f t="shared" si="7"/>
        <v>2.5137123405413986</v>
      </c>
      <c r="F78" s="7">
        <f t="shared" si="8"/>
        <v>0.18268707992235109</v>
      </c>
      <c r="G78" s="7">
        <f t="shared" si="9"/>
        <v>0.18268707992235109</v>
      </c>
      <c r="I78" s="7" t="str">
        <f t="shared" si="10"/>
        <v>C3</v>
      </c>
    </row>
    <row r="79" spans="1:9" x14ac:dyDescent="0.25">
      <c r="A79" s="1">
        <v>78</v>
      </c>
      <c r="B79" s="6">
        <v>-1.6085583981634026</v>
      </c>
      <c r="C79" s="6">
        <v>0.49604090422702057</v>
      </c>
      <c r="D79" s="7">
        <f t="shared" si="6"/>
        <v>1.2478156880823963</v>
      </c>
      <c r="E79" s="7">
        <f t="shared" si="7"/>
        <v>3.0997933886065359</v>
      </c>
      <c r="F79" s="7">
        <f t="shared" si="8"/>
        <v>1.8335982690574437</v>
      </c>
      <c r="G79" s="7">
        <f t="shared" si="9"/>
        <v>1.2478156880823963</v>
      </c>
      <c r="I79" s="7" t="str">
        <f t="shared" si="10"/>
        <v>C1</v>
      </c>
    </row>
    <row r="80" spans="1:9" x14ac:dyDescent="0.25">
      <c r="A80" s="1">
        <v>79</v>
      </c>
      <c r="B80" s="6">
        <v>-1.4771402283788109</v>
      </c>
      <c r="C80" s="6">
        <v>0.49604090422702057</v>
      </c>
      <c r="D80" s="7">
        <f t="shared" si="6"/>
        <v>1.1497316897102037</v>
      </c>
      <c r="E80" s="7">
        <f t="shared" si="7"/>
        <v>2.9833904686218187</v>
      </c>
      <c r="F80" s="7">
        <f t="shared" si="8"/>
        <v>1.7121154572524007</v>
      </c>
      <c r="G80" s="7">
        <f t="shared" si="9"/>
        <v>1.1497316897102037</v>
      </c>
      <c r="I80" s="7" t="str">
        <f t="shared" si="10"/>
        <v>C1</v>
      </c>
    </row>
    <row r="81" spans="1:9" x14ac:dyDescent="0.25">
      <c r="A81" s="1">
        <v>80</v>
      </c>
      <c r="B81" s="6">
        <v>-0.68863120967126046</v>
      </c>
      <c r="C81" s="6">
        <v>-0.31052967175187435</v>
      </c>
      <c r="D81" s="7">
        <f t="shared" si="6"/>
        <v>4.1685193838972248E-2</v>
      </c>
      <c r="E81" s="7">
        <f t="shared" si="7"/>
        <v>1.9367502678651294</v>
      </c>
      <c r="F81" s="7">
        <f t="shared" si="8"/>
        <v>1.6771668375774222</v>
      </c>
      <c r="G81" s="7">
        <f t="shared" si="9"/>
        <v>4.1685193838972248E-2</v>
      </c>
      <c r="I81" s="7" t="str">
        <f t="shared" si="10"/>
        <v>C1</v>
      </c>
    </row>
    <row r="82" spans="1:9" x14ac:dyDescent="0.25">
      <c r="A82" s="1">
        <v>81</v>
      </c>
      <c r="B82" s="6">
        <v>0.16558689392858578</v>
      </c>
      <c r="C82" s="6">
        <v>0.69768354822174428</v>
      </c>
      <c r="D82" s="7">
        <f t="shared" si="6"/>
        <v>1.2879219353045783</v>
      </c>
      <c r="E82" s="7">
        <f t="shared" si="7"/>
        <v>1.8904221639903989</v>
      </c>
      <c r="F82" s="7">
        <f t="shared" si="8"/>
        <v>0.47919128501608893</v>
      </c>
      <c r="G82" s="7">
        <f t="shared" si="9"/>
        <v>0.47919128501608893</v>
      </c>
      <c r="I82" s="7" t="str">
        <f t="shared" si="10"/>
        <v>C3</v>
      </c>
    </row>
    <row r="83" spans="1:9" x14ac:dyDescent="0.25">
      <c r="A83" s="1">
        <v>82</v>
      </c>
      <c r="B83" s="6">
        <v>0.16558689392858578</v>
      </c>
      <c r="C83" s="6">
        <v>-0.10888702775715065</v>
      </c>
      <c r="D83" s="7">
        <f t="shared" si="6"/>
        <v>0.83601128904243249</v>
      </c>
      <c r="E83" s="7">
        <f t="shared" si="7"/>
        <v>1.2735902484441841</v>
      </c>
      <c r="F83" s="7">
        <f t="shared" si="8"/>
        <v>1.2825693969573611</v>
      </c>
      <c r="G83" s="7">
        <f t="shared" si="9"/>
        <v>0.83601128904243249</v>
      </c>
      <c r="I83" s="7" t="str">
        <f t="shared" si="10"/>
        <v>C1</v>
      </c>
    </row>
    <row r="84" spans="1:9" x14ac:dyDescent="0.25">
      <c r="A84" s="1">
        <v>83</v>
      </c>
      <c r="B84" s="6">
        <v>-1.1485948039173315</v>
      </c>
      <c r="C84" s="6">
        <v>-1.5203855357202167</v>
      </c>
      <c r="D84" s="7">
        <f t="shared" si="6"/>
        <v>1.3184497297866546</v>
      </c>
      <c r="E84" s="7">
        <f t="shared" si="7"/>
        <v>2.3780470118036581</v>
      </c>
      <c r="F84" s="7">
        <f t="shared" si="8"/>
        <v>2.9659366962338365</v>
      </c>
      <c r="G84" s="7">
        <f t="shared" si="9"/>
        <v>1.3184497297866546</v>
      </c>
      <c r="I84" s="7" t="str">
        <f t="shared" si="10"/>
        <v>C1</v>
      </c>
    </row>
    <row r="85" spans="1:9" x14ac:dyDescent="0.25">
      <c r="A85" s="1">
        <v>84</v>
      </c>
      <c r="B85" s="6">
        <v>1.1512231673130238</v>
      </c>
      <c r="C85" s="6">
        <v>-0.91545760373604557</v>
      </c>
      <c r="D85" s="7">
        <f t="shared" si="6"/>
        <v>1.9015161150405273</v>
      </c>
      <c r="E85" s="7">
        <f t="shared" si="7"/>
        <v>2.873715354402547E-6</v>
      </c>
      <c r="F85" s="7">
        <f t="shared" si="8"/>
        <v>2.3388360616059756</v>
      </c>
      <c r="G85" s="7">
        <f t="shared" si="9"/>
        <v>2.873715354402547E-6</v>
      </c>
      <c r="I85" s="7" t="str">
        <f t="shared" si="10"/>
        <v>C2</v>
      </c>
    </row>
    <row r="86" spans="1:9" x14ac:dyDescent="0.25">
      <c r="A86" s="1">
        <v>85</v>
      </c>
      <c r="B86" s="6">
        <v>-9.7249445640597676E-2</v>
      </c>
      <c r="C86" s="6">
        <v>9.2755616237573085E-2</v>
      </c>
      <c r="D86" s="7">
        <f t="shared" si="6"/>
        <v>0.67691903962491629</v>
      </c>
      <c r="E86" s="7">
        <f t="shared" si="7"/>
        <v>1.6047349449012123</v>
      </c>
      <c r="F86" s="7">
        <f t="shared" si="8"/>
        <v>1.0962008245135375</v>
      </c>
      <c r="G86" s="7">
        <f t="shared" si="9"/>
        <v>0.67691903962491629</v>
      </c>
      <c r="I86" s="7" t="str">
        <f t="shared" si="10"/>
        <v>C1</v>
      </c>
    </row>
    <row r="87" spans="1:9" x14ac:dyDescent="0.25">
      <c r="A87" s="1">
        <v>86</v>
      </c>
      <c r="B87" s="6">
        <v>0.16558689392858578</v>
      </c>
      <c r="C87" s="6">
        <v>1.5042541242006393</v>
      </c>
      <c r="D87" s="7">
        <f t="shared" si="6"/>
        <v>1.9798189653452771</v>
      </c>
      <c r="E87" s="7">
        <f t="shared" si="7"/>
        <v>2.6127518028603518</v>
      </c>
      <c r="F87" s="7">
        <f t="shared" si="8"/>
        <v>0.33967117235500738</v>
      </c>
      <c r="G87" s="7">
        <f t="shared" si="9"/>
        <v>0.33967117235500738</v>
      </c>
      <c r="I87" s="7" t="str">
        <f t="shared" si="10"/>
        <v>C3</v>
      </c>
    </row>
    <row r="88" spans="1:9" x14ac:dyDescent="0.25">
      <c r="A88" s="1">
        <v>87</v>
      </c>
      <c r="B88" s="6">
        <v>-0.36008578520978113</v>
      </c>
      <c r="C88" s="6">
        <v>2.1091820561848102</v>
      </c>
      <c r="D88" s="7">
        <f t="shared" si="6"/>
        <v>2.4269451165368694</v>
      </c>
      <c r="E88" s="7">
        <f t="shared" si="7"/>
        <v>3.3811958860861733</v>
      </c>
      <c r="F88" s="7">
        <f t="shared" si="8"/>
        <v>1.0424461255013318</v>
      </c>
      <c r="G88" s="7">
        <f t="shared" si="9"/>
        <v>1.0424461255013318</v>
      </c>
      <c r="I88" s="7" t="str">
        <f t="shared" si="10"/>
        <v>C3</v>
      </c>
    </row>
    <row r="89" spans="1:9" x14ac:dyDescent="0.25">
      <c r="A89" s="1">
        <v>88</v>
      </c>
      <c r="B89" s="6">
        <v>1.7426049313436864</v>
      </c>
      <c r="C89" s="6">
        <v>-0.10888702775715065</v>
      </c>
      <c r="D89" s="7">
        <f t="shared" si="6"/>
        <v>2.3984240237257697</v>
      </c>
      <c r="E89" s="7">
        <f t="shared" si="7"/>
        <v>1.0001415274326588</v>
      </c>
      <c r="F89" s="7">
        <f t="shared" si="8"/>
        <v>2.0860297930431808</v>
      </c>
      <c r="G89" s="7">
        <f t="shared" si="9"/>
        <v>1.0001415274326588</v>
      </c>
      <c r="I89" s="7" t="str">
        <f t="shared" si="10"/>
        <v>C2</v>
      </c>
    </row>
    <row r="90" spans="1:9" x14ac:dyDescent="0.25">
      <c r="A90" s="1">
        <v>89</v>
      </c>
      <c r="B90" s="6">
        <v>1.1512231673130238</v>
      </c>
      <c r="C90" s="6">
        <v>-0.91545760373604557</v>
      </c>
      <c r="D90" s="7">
        <f t="shared" si="6"/>
        <v>1.9015161150405273</v>
      </c>
      <c r="E90" s="7">
        <f t="shared" si="7"/>
        <v>2.873715354402547E-6</v>
      </c>
      <c r="F90" s="7">
        <f t="shared" si="8"/>
        <v>2.3388360616059756</v>
      </c>
      <c r="G90" s="7">
        <f t="shared" si="9"/>
        <v>2.873715354402547E-6</v>
      </c>
      <c r="I90" s="7" t="str">
        <f t="shared" si="10"/>
        <v>C2</v>
      </c>
    </row>
    <row r="91" spans="1:9" x14ac:dyDescent="0.25">
      <c r="A91" s="1">
        <v>90</v>
      </c>
      <c r="B91" s="6">
        <v>-1.1485948039173315</v>
      </c>
      <c r="C91" s="6">
        <v>9.2755616237573085E-2</v>
      </c>
      <c r="D91" s="7">
        <f t="shared" si="6"/>
        <v>0.63654166545833624</v>
      </c>
      <c r="E91" s="7">
        <f t="shared" si="7"/>
        <v>2.5111062889733926</v>
      </c>
      <c r="F91" s="7">
        <f t="shared" si="8"/>
        <v>1.6472037139162408</v>
      </c>
      <c r="G91" s="7">
        <f t="shared" si="9"/>
        <v>0.63654166545833624</v>
      </c>
      <c r="I91" s="7" t="str">
        <f t="shared" si="10"/>
        <v>C1</v>
      </c>
    </row>
    <row r="92" spans="1:9" x14ac:dyDescent="0.25">
      <c r="A92" s="1">
        <v>91</v>
      </c>
      <c r="B92" s="6">
        <v>-1.9371038226248818</v>
      </c>
      <c r="C92" s="6">
        <v>-1.7220281797149404</v>
      </c>
      <c r="D92" s="7">
        <f t="shared" si="6"/>
        <v>1.9188158434922531</v>
      </c>
      <c r="E92" s="7">
        <f t="shared" si="7"/>
        <v>3.1919162231225484</v>
      </c>
      <c r="F92" s="7">
        <f t="shared" si="8"/>
        <v>3.5366107334981254</v>
      </c>
      <c r="G92" s="7">
        <f t="shared" si="9"/>
        <v>1.9188158434922531</v>
      </c>
      <c r="I92" s="7" t="str">
        <f t="shared" si="10"/>
        <v>C1</v>
      </c>
    </row>
    <row r="93" spans="1:9" x14ac:dyDescent="0.25">
      <c r="A93" s="1">
        <v>92</v>
      </c>
      <c r="B93" s="6">
        <v>-1.4771402283788109</v>
      </c>
      <c r="C93" s="6">
        <v>-1.3187428917254931</v>
      </c>
      <c r="D93" s="7">
        <f t="shared" si="6"/>
        <v>1.3129487794707477</v>
      </c>
      <c r="E93" s="7">
        <f t="shared" si="7"/>
        <v>2.6591238547469889</v>
      </c>
      <c r="F93" s="7">
        <f t="shared" si="8"/>
        <v>2.9457535356121642</v>
      </c>
      <c r="G93" s="7">
        <f t="shared" si="9"/>
        <v>1.3129487794707477</v>
      </c>
      <c r="I93" s="7" t="str">
        <f t="shared" si="10"/>
        <v>C1</v>
      </c>
    </row>
    <row r="94" spans="1:9" x14ac:dyDescent="0.25">
      <c r="A94" s="1">
        <v>93</v>
      </c>
      <c r="B94" s="6">
        <v>1.2169322522053196</v>
      </c>
      <c r="C94" s="6">
        <v>-1.7220281797149404</v>
      </c>
      <c r="D94" s="7">
        <f t="shared" si="6"/>
        <v>2.3449833939323912</v>
      </c>
      <c r="E94" s="7">
        <f t="shared" si="7"/>
        <v>0.80924539886494717</v>
      </c>
      <c r="F94" s="7">
        <f t="shared" si="8"/>
        <v>3.1033424869684154</v>
      </c>
      <c r="G94" s="7">
        <f t="shared" si="9"/>
        <v>0.80924539886494717</v>
      </c>
      <c r="I94" s="7" t="str">
        <f t="shared" si="10"/>
        <v>C2</v>
      </c>
    </row>
    <row r="95" spans="1:9" x14ac:dyDescent="0.25">
      <c r="A95" s="1">
        <v>94</v>
      </c>
      <c r="B95" s="6">
        <v>-0.88575846434814798</v>
      </c>
      <c r="C95" s="6">
        <v>1.3026114802059154</v>
      </c>
      <c r="D95" s="7">
        <f t="shared" si="6"/>
        <v>1.6207316824065892</v>
      </c>
      <c r="E95" s="7">
        <f t="shared" si="7"/>
        <v>3.0114972570728185</v>
      </c>
      <c r="F95" s="7">
        <f t="shared" si="8"/>
        <v>0.99041379209113556</v>
      </c>
      <c r="G95" s="7">
        <f t="shared" si="9"/>
        <v>0.99041379209113556</v>
      </c>
      <c r="I95" s="7" t="str">
        <f t="shared" si="10"/>
        <v>C3</v>
      </c>
    </row>
    <row r="96" spans="1:9" x14ac:dyDescent="0.25">
      <c r="A96" s="1">
        <v>95</v>
      </c>
      <c r="B96" s="6">
        <v>-0.29437670031748525</v>
      </c>
      <c r="C96" s="6">
        <v>-0.31052967175187435</v>
      </c>
      <c r="D96" s="7">
        <f t="shared" si="6"/>
        <v>0.35390655950536687</v>
      </c>
      <c r="E96" s="7">
        <f t="shared" si="7"/>
        <v>1.5670659863251948</v>
      </c>
      <c r="F96" s="7">
        <f t="shared" si="8"/>
        <v>1.5328581401628154</v>
      </c>
      <c r="G96" s="7">
        <f t="shared" si="9"/>
        <v>0.35390655950536687</v>
      </c>
      <c r="I96" s="7" t="str">
        <f t="shared" si="10"/>
        <v>C1</v>
      </c>
    </row>
    <row r="97" spans="1:9" x14ac:dyDescent="0.25">
      <c r="A97" s="1">
        <v>96</v>
      </c>
      <c r="B97" s="6">
        <v>0.62555048817465686</v>
      </c>
      <c r="C97" s="6">
        <v>0.89932619221646803</v>
      </c>
      <c r="D97" s="7">
        <f t="shared" si="6"/>
        <v>1.7498967137575612</v>
      </c>
      <c r="E97" s="7">
        <f t="shared" si="7"/>
        <v>1.8893816047522698</v>
      </c>
      <c r="F97" s="7">
        <f t="shared" si="8"/>
        <v>0.5955543993783371</v>
      </c>
      <c r="G97" s="7">
        <f t="shared" si="9"/>
        <v>0.5955543993783371</v>
      </c>
      <c r="I97" s="7" t="str">
        <f t="shared" si="10"/>
        <v>C3</v>
      </c>
    </row>
    <row r="98" spans="1:9" x14ac:dyDescent="0.25">
      <c r="A98" s="1">
        <v>97</v>
      </c>
      <c r="B98" s="6">
        <v>0.69125957306695263</v>
      </c>
      <c r="C98" s="6">
        <v>-1.3187428917254931</v>
      </c>
      <c r="D98" s="7">
        <f t="shared" si="6"/>
        <v>1.6824393848011492</v>
      </c>
      <c r="E98" s="7">
        <f t="shared" si="7"/>
        <v>0.61172584104709649</v>
      </c>
      <c r="F98" s="7">
        <f t="shared" si="8"/>
        <v>2.5606883283287769</v>
      </c>
      <c r="G98" s="7">
        <f t="shared" si="9"/>
        <v>0.61172584104709649</v>
      </c>
      <c r="I98" s="7" t="str">
        <f t="shared" si="10"/>
        <v>C2</v>
      </c>
    </row>
    <row r="99" spans="1:9" x14ac:dyDescent="0.25">
      <c r="A99" s="1">
        <v>98</v>
      </c>
      <c r="B99" s="6">
        <v>-0.49150395499437283</v>
      </c>
      <c r="C99" s="6">
        <v>1.9075394121900866</v>
      </c>
      <c r="D99" s="7">
        <f t="shared" si="6"/>
        <v>2.2136956141079103</v>
      </c>
      <c r="E99" s="7">
        <f t="shared" si="7"/>
        <v>3.2661677350870519</v>
      </c>
      <c r="F99" s="7">
        <f t="shared" si="8"/>
        <v>0.94151943136639271</v>
      </c>
      <c r="G99" s="7">
        <f t="shared" si="9"/>
        <v>0.94151943136639271</v>
      </c>
      <c r="I99" s="7" t="str">
        <f t="shared" si="10"/>
        <v>C3</v>
      </c>
    </row>
    <row r="100" spans="1:9" x14ac:dyDescent="0.25">
      <c r="A100" s="1">
        <v>99</v>
      </c>
      <c r="B100" s="6">
        <v>-3.1540360748301806E-2</v>
      </c>
      <c r="C100" s="6">
        <v>1.5042541242006393</v>
      </c>
      <c r="D100" s="7">
        <f t="shared" si="6"/>
        <v>1.9072821398777231</v>
      </c>
      <c r="E100" s="7">
        <f t="shared" si="7"/>
        <v>2.6933107887751526</v>
      </c>
      <c r="F100" s="7">
        <f t="shared" si="8"/>
        <v>0.35607849025954641</v>
      </c>
      <c r="G100" s="7">
        <f t="shared" si="9"/>
        <v>0.35607849025954641</v>
      </c>
      <c r="I100" s="7" t="str">
        <f t="shared" si="10"/>
        <v>C3</v>
      </c>
    </row>
    <row r="101" spans="1:9" x14ac:dyDescent="0.25">
      <c r="A101" s="1">
        <v>100</v>
      </c>
      <c r="B101" s="6">
        <v>-3.1540360748301806E-2</v>
      </c>
      <c r="C101" s="6">
        <v>9.2755616237573085E-2</v>
      </c>
      <c r="D101" s="7">
        <f t="shared" si="6"/>
        <v>0.73139226297426718</v>
      </c>
      <c r="E101" s="7">
        <f t="shared" si="7"/>
        <v>1.5541621003539794</v>
      </c>
      <c r="F101" s="7">
        <f t="shared" si="8"/>
        <v>1.0865451595228168</v>
      </c>
      <c r="G101" s="7">
        <f t="shared" si="9"/>
        <v>0.73139226297426718</v>
      </c>
      <c r="I101" s="7" t="str">
        <f t="shared" si="10"/>
        <v>C1</v>
      </c>
    </row>
  </sheetData>
  <autoFilter ref="A1:I101" xr:uid="{00000000-0009-0000-0000-000001000000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topLeftCell="D4" zoomScale="130" zoomScaleNormal="130" workbookViewId="0">
      <selection activeCell="S18" sqref="S18"/>
    </sheetView>
  </sheetViews>
  <sheetFormatPr defaultRowHeight="15.75" x14ac:dyDescent="0.25"/>
  <cols>
    <col min="2" max="2" width="7.77734375" bestFit="1" customWidth="1"/>
    <col min="3" max="3" width="10.109375" bestFit="1" customWidth="1"/>
    <col min="4" max="7" width="7" bestFit="1" customWidth="1"/>
    <col min="11" max="11" width="12.77734375" bestFit="1" customWidth="1"/>
  </cols>
  <sheetData>
    <row r="1" spans="1:16" x14ac:dyDescent="0.25">
      <c r="A1" s="1" t="s">
        <v>3</v>
      </c>
      <c r="B1" s="3" t="s">
        <v>10</v>
      </c>
      <c r="C1" s="3" t="s">
        <v>11</v>
      </c>
      <c r="D1" s="2" t="s">
        <v>12</v>
      </c>
      <c r="E1" s="2" t="s">
        <v>13</v>
      </c>
      <c r="F1" s="2" t="s">
        <v>14</v>
      </c>
      <c r="G1" s="8" t="s">
        <v>16</v>
      </c>
      <c r="H1" s="8" t="s">
        <v>17</v>
      </c>
      <c r="I1" s="2" t="s">
        <v>18</v>
      </c>
      <c r="K1" s="4" t="s">
        <v>4</v>
      </c>
      <c r="L1" s="4" t="s">
        <v>5</v>
      </c>
      <c r="M1" s="4" t="s">
        <v>6</v>
      </c>
      <c r="N1" s="4" t="s">
        <v>7</v>
      </c>
      <c r="P1" t="s">
        <v>15</v>
      </c>
    </row>
    <row r="2" spans="1:16" x14ac:dyDescent="0.25">
      <c r="A2" s="1">
        <v>1</v>
      </c>
      <c r="B2" s="6">
        <v>0.82267774285154438</v>
      </c>
      <c r="C2" s="6">
        <v>-0.10888702775715065</v>
      </c>
      <c r="D2" s="7">
        <f>((B2-$L$2)^2+(C2-$L$3)^2)^0.5</f>
        <v>1.4832645377950942</v>
      </c>
      <c r="E2" s="7">
        <f>((B2-$M$2)^2+(C2-$M$3)^2)^0.5</f>
        <v>0.87091577157792854</v>
      </c>
      <c r="F2" s="7">
        <f>((B2-$N$2)^2+(C2-$N$3)^2)^0.5</f>
        <v>1.4724917217253581</v>
      </c>
      <c r="G2" s="7">
        <f>MIN(D2:F2)</f>
        <v>0.87091577157792854</v>
      </c>
      <c r="H2" s="9">
        <f>SUM(G2:G101)</f>
        <v>77.135224191881676</v>
      </c>
      <c r="I2" s="7" t="str">
        <f>IF(G2=D2,"C1",IF(G2=E2,"C2","C3"))</f>
        <v>C2</v>
      </c>
      <c r="K2" s="5" t="s">
        <v>8</v>
      </c>
      <c r="L2">
        <v>-0.648144138613303</v>
      </c>
      <c r="M2">
        <v>1.1512239832369959</v>
      </c>
      <c r="N2">
        <v>9.5977623802704429E-2</v>
      </c>
      <c r="P2">
        <f t="shared" ref="P2" ca="1" si="0">RAND()-0.5</f>
        <v>0.1166453006407937</v>
      </c>
    </row>
    <row r="3" spans="1:16" x14ac:dyDescent="0.25">
      <c r="A3" s="1">
        <v>2</v>
      </c>
      <c r="B3" s="6">
        <v>-1.0171766341327397</v>
      </c>
      <c r="C3" s="6">
        <v>-0.71381495974132181</v>
      </c>
      <c r="D3" s="7">
        <f t="shared" ref="D3:D66" si="1">((B3-$L$2)^2+(C3-$L$3)^2)^0.5</f>
        <v>0.55400858407665465</v>
      </c>
      <c r="E3" s="7">
        <f t="shared" ref="E3:E66" si="2">((B3-$M$2)^2+(C3-$M$3)^2)^0.5</f>
        <v>2.1777556984339492</v>
      </c>
      <c r="F3" s="7">
        <f t="shared" ref="F3:F66" si="3">((B3-$N$2)^2+(C3-$N$3)^2)^0.5</f>
        <v>2.1896634583165766</v>
      </c>
      <c r="G3" s="7">
        <f t="shared" ref="G3:G66" si="4">MIN(D3:F3)</f>
        <v>0.55400858407665465</v>
      </c>
      <c r="I3" s="7" t="str">
        <f t="shared" ref="I3:I66" si="5">IF(G3=D3,"C1",IF(G3=E3,"C2","C3"))</f>
        <v>C1</v>
      </c>
      <c r="K3" s="5" t="s">
        <v>9</v>
      </c>
      <c r="L3">
        <v>-0.30060735032286423</v>
      </c>
      <c r="M3">
        <v>-0.91545484828544543</v>
      </c>
      <c r="N3">
        <v>1.1717920138157607</v>
      </c>
    </row>
    <row r="4" spans="1:16" x14ac:dyDescent="0.25">
      <c r="A4" s="1">
        <v>3</v>
      </c>
      <c r="B4" s="6">
        <v>-0.5572130398866687</v>
      </c>
      <c r="C4" s="6">
        <v>0.49604090422702057</v>
      </c>
      <c r="D4" s="7">
        <f t="shared" si="1"/>
        <v>0.80182099385898531</v>
      </c>
      <c r="E4" s="7">
        <f t="shared" si="2"/>
        <v>2.2160950614403667</v>
      </c>
      <c r="F4" s="7">
        <f t="shared" si="3"/>
        <v>0.93983913795999008</v>
      </c>
      <c r="G4" s="7">
        <f t="shared" si="4"/>
        <v>0.80182099385898531</v>
      </c>
      <c r="I4" s="7" t="str">
        <f t="shared" si="5"/>
        <v>C1</v>
      </c>
      <c r="K4" t="s">
        <v>19</v>
      </c>
      <c r="L4">
        <f>COUNTIF(I2:I101,"C1")</f>
        <v>44</v>
      </c>
      <c r="M4">
        <f>COUNTIF(I2:I101,"C2")</f>
        <v>25</v>
      </c>
      <c r="N4">
        <f>COUNTIF(I2:I101,"C3")</f>
        <v>31</v>
      </c>
    </row>
    <row r="5" spans="1:16" x14ac:dyDescent="0.25">
      <c r="A5" s="1">
        <v>4</v>
      </c>
      <c r="B5" s="6">
        <v>1.6111867615590947</v>
      </c>
      <c r="C5" s="6">
        <v>0.49604090422702057</v>
      </c>
      <c r="D5" s="7">
        <f t="shared" si="1"/>
        <v>2.395667873047346</v>
      </c>
      <c r="E5" s="7">
        <f t="shared" si="2"/>
        <v>1.4845490954503717</v>
      </c>
      <c r="F5" s="7">
        <f t="shared" si="3"/>
        <v>1.6590654879331548</v>
      </c>
      <c r="G5" s="7">
        <f t="shared" si="4"/>
        <v>1.4845490954503717</v>
      </c>
      <c r="I5" s="7" t="str">
        <f t="shared" si="5"/>
        <v>C2</v>
      </c>
      <c r="K5" t="s">
        <v>21</v>
      </c>
      <c r="L5">
        <f>L2*$L$9+$L$8</f>
        <v>35.616156367484344</v>
      </c>
      <c r="M5">
        <f t="shared" ref="M5:N5" si="6">M2*$L$9+$L$8</f>
        <v>63.000012417217093</v>
      </c>
      <c r="N5">
        <f t="shared" si="6"/>
        <v>46.940644657584592</v>
      </c>
    </row>
    <row r="6" spans="1:16" x14ac:dyDescent="0.25">
      <c r="A6" s="1">
        <v>5</v>
      </c>
      <c r="B6" s="6">
        <v>-0.36008578520978113</v>
      </c>
      <c r="C6" s="6">
        <v>-0.91545760373604557</v>
      </c>
      <c r="D6" s="7">
        <f t="shared" si="1"/>
        <v>0.67898339382329642</v>
      </c>
      <c r="E6" s="7">
        <f t="shared" si="2"/>
        <v>1.5113097684492891</v>
      </c>
      <c r="F6" s="7">
        <f t="shared" si="3"/>
        <v>2.1364935757006736</v>
      </c>
      <c r="G6" s="7">
        <f t="shared" si="4"/>
        <v>0.67898339382329642</v>
      </c>
      <c r="I6" s="7" t="str">
        <f t="shared" si="5"/>
        <v>C1</v>
      </c>
      <c r="K6" t="s">
        <v>23</v>
      </c>
      <c r="L6">
        <f>L3*$M$9+$M$8</f>
        <v>8.04920745548878</v>
      </c>
      <c r="M6">
        <f t="shared" ref="M6:N6" si="7">M3*$M$9+$M$8</f>
        <v>5.0000136650191918</v>
      </c>
      <c r="N6">
        <f t="shared" si="7"/>
        <v>15.351231149331795</v>
      </c>
    </row>
    <row r="7" spans="1:16" x14ac:dyDescent="0.25">
      <c r="A7" s="1">
        <v>6</v>
      </c>
      <c r="B7" s="6">
        <v>-1.2143038888096274</v>
      </c>
      <c r="C7" s="6">
        <v>-0.51217231574659805</v>
      </c>
      <c r="D7" s="7">
        <f t="shared" si="1"/>
        <v>0.60439771453663693</v>
      </c>
      <c r="E7" s="7">
        <f t="shared" si="2"/>
        <v>2.3996580828277128</v>
      </c>
      <c r="F7" s="7">
        <f t="shared" si="3"/>
        <v>2.1336760544965734</v>
      </c>
      <c r="G7" s="7">
        <f t="shared" si="4"/>
        <v>0.60439771453663693</v>
      </c>
      <c r="I7" s="7" t="str">
        <f t="shared" si="5"/>
        <v>C1</v>
      </c>
      <c r="L7" t="s">
        <v>8</v>
      </c>
      <c r="M7" t="s">
        <v>34</v>
      </c>
    </row>
    <row r="8" spans="1:16" x14ac:dyDescent="0.25">
      <c r="A8" s="1">
        <v>7</v>
      </c>
      <c r="B8" s="6">
        <v>-0.42579487010207701</v>
      </c>
      <c r="C8" s="6">
        <v>0.69768354822174428</v>
      </c>
      <c r="D8" s="7">
        <f t="shared" si="1"/>
        <v>1.0227531057515686</v>
      </c>
      <c r="E8" s="7">
        <f t="shared" si="2"/>
        <v>2.2559264061738964</v>
      </c>
      <c r="F8" s="7">
        <f t="shared" si="3"/>
        <v>0.70500026421521844</v>
      </c>
      <c r="G8" s="7">
        <f t="shared" si="4"/>
        <v>0.70500026421521844</v>
      </c>
      <c r="I8" s="7" t="str">
        <f t="shared" si="5"/>
        <v>C3</v>
      </c>
      <c r="K8" t="s">
        <v>32</v>
      </c>
      <c r="L8">
        <v>45.48</v>
      </c>
      <c r="M8">
        <v>9.5399999999999991</v>
      </c>
    </row>
    <row r="9" spans="1:16" x14ac:dyDescent="0.25">
      <c r="A9" s="1">
        <v>8</v>
      </c>
      <c r="B9" s="6">
        <v>0.42842323349776923</v>
      </c>
      <c r="C9" s="6">
        <v>-0.71381495974132181</v>
      </c>
      <c r="D9" s="7">
        <f t="shared" si="1"/>
        <v>1.1531425909988133</v>
      </c>
      <c r="E9" s="7">
        <f t="shared" si="2"/>
        <v>0.75039960586055399</v>
      </c>
      <c r="F9" s="7">
        <f t="shared" si="3"/>
        <v>1.9146889413512118</v>
      </c>
      <c r="G9" s="7">
        <f t="shared" si="4"/>
        <v>0.75039960586055399</v>
      </c>
      <c r="I9" s="7" t="str">
        <f t="shared" si="5"/>
        <v>C2</v>
      </c>
      <c r="K9" t="s">
        <v>33</v>
      </c>
      <c r="L9">
        <v>15.218595748808642</v>
      </c>
      <c r="M9">
        <v>4.9592684374152842</v>
      </c>
    </row>
    <row r="10" spans="1:16" x14ac:dyDescent="0.25">
      <c r="A10" s="1">
        <v>9</v>
      </c>
      <c r="B10" s="6">
        <v>1.019804997528432</v>
      </c>
      <c r="C10" s="6">
        <v>-0.31052967175187435</v>
      </c>
      <c r="D10" s="7">
        <f t="shared" si="1"/>
        <v>1.6679786489096617</v>
      </c>
      <c r="E10" s="7">
        <f t="shared" si="2"/>
        <v>0.61903587861192644</v>
      </c>
      <c r="F10" s="7">
        <f t="shared" si="3"/>
        <v>1.7466352212036291</v>
      </c>
      <c r="G10" s="7">
        <f t="shared" si="4"/>
        <v>0.61903587861192644</v>
      </c>
      <c r="I10" s="7" t="str">
        <f t="shared" si="5"/>
        <v>C2</v>
      </c>
    </row>
    <row r="11" spans="1:16" x14ac:dyDescent="0.25">
      <c r="A11" s="1">
        <v>10</v>
      </c>
      <c r="B11" s="6">
        <v>-9.7249445640597676E-2</v>
      </c>
      <c r="C11" s="6">
        <v>0.89932619221646803</v>
      </c>
      <c r="D11" s="7">
        <f t="shared" si="1"/>
        <v>1.3203505099997057</v>
      </c>
      <c r="E11" s="7">
        <f t="shared" si="2"/>
        <v>2.2027519441776877</v>
      </c>
      <c r="F11" s="7">
        <f t="shared" si="3"/>
        <v>0.33402743046855338</v>
      </c>
      <c r="G11" s="7">
        <f t="shared" si="4"/>
        <v>0.33402743046855338</v>
      </c>
      <c r="I11" s="7" t="str">
        <f t="shared" si="5"/>
        <v>C3</v>
      </c>
    </row>
    <row r="12" spans="1:16" x14ac:dyDescent="0.25">
      <c r="A12" s="1">
        <v>11</v>
      </c>
      <c r="B12" s="6">
        <v>1.0855140824207279</v>
      </c>
      <c r="C12" s="6">
        <v>1.5042541242006393</v>
      </c>
      <c r="D12" s="7">
        <f t="shared" si="1"/>
        <v>2.5026177833576653</v>
      </c>
      <c r="E12" s="7">
        <f t="shared" si="2"/>
        <v>2.4206010209439612</v>
      </c>
      <c r="F12" s="7">
        <f t="shared" si="3"/>
        <v>1.0438934130340445</v>
      </c>
      <c r="G12" s="7">
        <f t="shared" si="4"/>
        <v>1.0438934130340445</v>
      </c>
      <c r="I12" s="7" t="str">
        <f t="shared" si="5"/>
        <v>C3</v>
      </c>
    </row>
    <row r="13" spans="1:16" x14ac:dyDescent="0.25">
      <c r="A13" s="1">
        <v>12</v>
      </c>
      <c r="B13" s="6">
        <v>-1.80568565284029</v>
      </c>
      <c r="C13" s="6">
        <v>-0.91545760373604557</v>
      </c>
      <c r="D13" s="7">
        <f t="shared" si="1"/>
        <v>1.3107033193217903</v>
      </c>
      <c r="E13" s="7">
        <f t="shared" si="2"/>
        <v>2.9569096360785698</v>
      </c>
      <c r="F13" s="7">
        <f t="shared" si="3"/>
        <v>2.8236384654737106</v>
      </c>
      <c r="G13" s="7">
        <f t="shared" si="4"/>
        <v>1.3107033193217903</v>
      </c>
      <c r="I13" s="7" t="str">
        <f t="shared" si="5"/>
        <v>C1</v>
      </c>
    </row>
    <row r="14" spans="1:16" x14ac:dyDescent="0.25">
      <c r="A14" s="1">
        <v>13</v>
      </c>
      <c r="B14" s="6">
        <v>-1.9371038226248818</v>
      </c>
      <c r="C14" s="6">
        <v>-1.9236708237096642</v>
      </c>
      <c r="D14" s="7">
        <f t="shared" si="1"/>
        <v>2.0726196239661663</v>
      </c>
      <c r="E14" s="7">
        <f t="shared" si="2"/>
        <v>3.2487333053915415</v>
      </c>
      <c r="F14" s="7">
        <f t="shared" si="3"/>
        <v>3.703418737640809</v>
      </c>
      <c r="G14" s="7">
        <f t="shared" si="4"/>
        <v>2.0726196239661663</v>
      </c>
      <c r="I14" s="7" t="str">
        <f t="shared" si="5"/>
        <v>C1</v>
      </c>
    </row>
    <row r="15" spans="1:16" x14ac:dyDescent="0.25">
      <c r="A15" s="1">
        <v>14</v>
      </c>
      <c r="B15" s="6">
        <v>-1.80568565284029</v>
      </c>
      <c r="C15" s="6">
        <v>0.49604090422702057</v>
      </c>
      <c r="D15" s="7">
        <f t="shared" si="1"/>
        <v>1.4051871044940185</v>
      </c>
      <c r="E15" s="7">
        <f t="shared" si="2"/>
        <v>3.2765278657883319</v>
      </c>
      <c r="F15" s="7">
        <f t="shared" si="3"/>
        <v>2.0181582643199674</v>
      </c>
      <c r="G15" s="7">
        <f t="shared" si="4"/>
        <v>1.4051871044940185</v>
      </c>
      <c r="I15" s="7" t="str">
        <f t="shared" si="5"/>
        <v>C1</v>
      </c>
    </row>
    <row r="16" spans="1:16" x14ac:dyDescent="0.25">
      <c r="A16" s="1">
        <v>15</v>
      </c>
      <c r="B16" s="6">
        <v>1.6768958464513906</v>
      </c>
      <c r="C16" s="6">
        <v>-1.5203855357202167</v>
      </c>
      <c r="D16" s="7">
        <f t="shared" si="1"/>
        <v>2.6255798890380175</v>
      </c>
      <c r="E16" s="7">
        <f t="shared" si="2"/>
        <v>0.80141876966764281</v>
      </c>
      <c r="F16" s="7">
        <f t="shared" si="3"/>
        <v>3.1220381780061919</v>
      </c>
      <c r="G16" s="7">
        <f t="shared" si="4"/>
        <v>0.80141876966764281</v>
      </c>
      <c r="I16" s="7" t="str">
        <f t="shared" si="5"/>
        <v>C2</v>
      </c>
    </row>
    <row r="17" spans="1:9" x14ac:dyDescent="0.25">
      <c r="A17" s="1">
        <v>16</v>
      </c>
      <c r="B17" s="6">
        <v>0.95409591263613613</v>
      </c>
      <c r="C17" s="6">
        <v>-0.31052967175187435</v>
      </c>
      <c r="D17" s="7">
        <f t="shared" si="1"/>
        <v>1.602270774335707</v>
      </c>
      <c r="E17" s="7">
        <f t="shared" si="2"/>
        <v>0.63623419070574139</v>
      </c>
      <c r="F17" s="7">
        <f t="shared" si="3"/>
        <v>1.7127885383591555</v>
      </c>
      <c r="G17" s="7">
        <f t="shared" si="4"/>
        <v>0.63623419070574139</v>
      </c>
      <c r="I17" s="7" t="str">
        <f t="shared" si="5"/>
        <v>C2</v>
      </c>
    </row>
    <row r="18" spans="1:9" x14ac:dyDescent="0.25">
      <c r="A18" s="1">
        <v>17</v>
      </c>
      <c r="B18" s="6">
        <v>3.4168724143994057E-2</v>
      </c>
      <c r="C18" s="6">
        <v>-0.10888702775715065</v>
      </c>
      <c r="D18" s="7">
        <f t="shared" si="1"/>
        <v>0.7087365693745169</v>
      </c>
      <c r="E18" s="7">
        <f t="shared" si="2"/>
        <v>1.377811344480476</v>
      </c>
      <c r="F18" s="7">
        <f t="shared" si="3"/>
        <v>1.2821697031208978</v>
      </c>
      <c r="G18" s="7">
        <f t="shared" si="4"/>
        <v>0.7087365693745169</v>
      </c>
      <c r="I18" s="7" t="str">
        <f t="shared" si="5"/>
        <v>C1</v>
      </c>
    </row>
    <row r="19" spans="1:9" x14ac:dyDescent="0.25">
      <c r="A19" s="1">
        <v>18</v>
      </c>
      <c r="B19" s="6">
        <v>0.82267774285154438</v>
      </c>
      <c r="C19" s="6">
        <v>-0.10888702775715065</v>
      </c>
      <c r="D19" s="7">
        <f t="shared" si="1"/>
        <v>1.4832645377950942</v>
      </c>
      <c r="E19" s="7">
        <f t="shared" si="2"/>
        <v>0.87091577157792854</v>
      </c>
      <c r="F19" s="7">
        <f t="shared" si="3"/>
        <v>1.4724917217253581</v>
      </c>
      <c r="G19" s="7">
        <f t="shared" si="4"/>
        <v>0.87091577157792854</v>
      </c>
      <c r="I19" s="7" t="str">
        <f t="shared" si="5"/>
        <v>C2</v>
      </c>
    </row>
    <row r="20" spans="1:9" x14ac:dyDescent="0.25">
      <c r="A20" s="1">
        <v>19</v>
      </c>
      <c r="B20" s="6">
        <v>0.16558689392858578</v>
      </c>
      <c r="C20" s="6">
        <v>-0.91545760373604557</v>
      </c>
      <c r="D20" s="7">
        <f t="shared" si="1"/>
        <v>1.0199014792831422</v>
      </c>
      <c r="E20" s="7">
        <f t="shared" si="2"/>
        <v>0.98563708931226168</v>
      </c>
      <c r="F20" s="7">
        <f t="shared" si="3"/>
        <v>2.0884100211542793</v>
      </c>
      <c r="G20" s="7">
        <f t="shared" si="4"/>
        <v>0.98563708931226168</v>
      </c>
      <c r="I20" s="7" t="str">
        <f t="shared" si="5"/>
        <v>C2</v>
      </c>
    </row>
    <row r="21" spans="1:9" x14ac:dyDescent="0.25">
      <c r="A21" s="1">
        <v>20</v>
      </c>
      <c r="B21" s="6">
        <v>3.4168724143994057E-2</v>
      </c>
      <c r="C21" s="6">
        <v>-0.71381495974132181</v>
      </c>
      <c r="D21" s="7">
        <f t="shared" si="1"/>
        <v>0.79767873932139788</v>
      </c>
      <c r="E21" s="7">
        <f t="shared" si="2"/>
        <v>1.1351084073864577</v>
      </c>
      <c r="F21" s="7">
        <f t="shared" si="3"/>
        <v>1.8866197281922292</v>
      </c>
      <c r="G21" s="7">
        <f t="shared" si="4"/>
        <v>0.79767873932139788</v>
      </c>
      <c r="I21" s="7" t="str">
        <f t="shared" si="5"/>
        <v>C1</v>
      </c>
    </row>
    <row r="22" spans="1:9" x14ac:dyDescent="0.25">
      <c r="A22" s="1">
        <v>21</v>
      </c>
      <c r="B22" s="6">
        <v>9.9877809036289913E-2</v>
      </c>
      <c r="C22" s="6">
        <v>9.2755616237573085E-2</v>
      </c>
      <c r="D22" s="7">
        <f t="shared" si="1"/>
        <v>0.84514570201043926</v>
      </c>
      <c r="E22" s="7">
        <f t="shared" si="2"/>
        <v>1.456645845351636</v>
      </c>
      <c r="F22" s="7">
        <f t="shared" si="3"/>
        <v>1.0790434461797027</v>
      </c>
      <c r="G22" s="7">
        <f t="shared" si="4"/>
        <v>0.84514570201043926</v>
      </c>
      <c r="I22" s="7" t="str">
        <f t="shared" si="5"/>
        <v>C1</v>
      </c>
    </row>
    <row r="23" spans="1:9" x14ac:dyDescent="0.25">
      <c r="A23" s="1">
        <v>22</v>
      </c>
      <c r="B23" s="6">
        <v>-0.62292212477896458</v>
      </c>
      <c r="C23" s="6">
        <v>1.705896768195363</v>
      </c>
      <c r="D23" s="7">
        <f t="shared" si="1"/>
        <v>2.0066626342293983</v>
      </c>
      <c r="E23" s="7">
        <f t="shared" si="2"/>
        <v>3.1652928316057469</v>
      </c>
      <c r="F23" s="7">
        <f t="shared" si="3"/>
        <v>0.89559183625225292</v>
      </c>
      <c r="G23" s="7">
        <f t="shared" si="4"/>
        <v>0.89559183625225292</v>
      </c>
      <c r="I23" s="7" t="str">
        <f t="shared" si="5"/>
        <v>C3</v>
      </c>
    </row>
    <row r="24" spans="1:9" x14ac:dyDescent="0.25">
      <c r="A24" s="1">
        <v>23</v>
      </c>
      <c r="B24" s="6">
        <v>-0.75434029456355634</v>
      </c>
      <c r="C24" s="6">
        <v>-0.31052967175187435</v>
      </c>
      <c r="D24" s="7">
        <f t="shared" si="1"/>
        <v>0.10665868929042359</v>
      </c>
      <c r="E24" s="7">
        <f t="shared" si="2"/>
        <v>1.9992772909313288</v>
      </c>
      <c r="F24" s="7">
        <f t="shared" si="3"/>
        <v>1.7088938357308232</v>
      </c>
      <c r="G24" s="7">
        <f t="shared" si="4"/>
        <v>0.10665868929042359</v>
      </c>
      <c r="I24" s="7" t="str">
        <f t="shared" si="5"/>
        <v>C1</v>
      </c>
    </row>
    <row r="25" spans="1:9" x14ac:dyDescent="0.25">
      <c r="A25" s="1">
        <v>24</v>
      </c>
      <c r="B25" s="6">
        <v>1.2169322522053196</v>
      </c>
      <c r="C25" s="6">
        <v>0.49604090422702057</v>
      </c>
      <c r="D25" s="7">
        <f t="shared" si="1"/>
        <v>2.0280923019099495</v>
      </c>
      <c r="E25" s="7">
        <f t="shared" si="2"/>
        <v>1.4130243578833122</v>
      </c>
      <c r="F25" s="7">
        <f t="shared" si="3"/>
        <v>1.3088845789631944</v>
      </c>
      <c r="G25" s="7">
        <f t="shared" si="4"/>
        <v>1.3088845789631944</v>
      </c>
      <c r="I25" s="7" t="str">
        <f t="shared" si="5"/>
        <v>C3</v>
      </c>
    </row>
    <row r="26" spans="1:9" x14ac:dyDescent="0.25">
      <c r="A26" s="1">
        <v>25</v>
      </c>
      <c r="B26" s="6">
        <v>1.1512231673130238</v>
      </c>
      <c r="C26" s="6">
        <v>-1.3187428917254931</v>
      </c>
      <c r="D26" s="7">
        <f t="shared" si="1"/>
        <v>2.0674435136911944</v>
      </c>
      <c r="E26" s="7">
        <f t="shared" si="2"/>
        <v>0.40328804344087305</v>
      </c>
      <c r="F26" s="7">
        <f t="shared" si="3"/>
        <v>2.704867329984554</v>
      </c>
      <c r="G26" s="7">
        <f t="shared" si="4"/>
        <v>0.40328804344087305</v>
      </c>
      <c r="I26" s="7" t="str">
        <f t="shared" si="5"/>
        <v>C2</v>
      </c>
    </row>
    <row r="27" spans="1:9" x14ac:dyDescent="0.25">
      <c r="A27" s="1">
        <v>26</v>
      </c>
      <c r="B27" s="6">
        <v>-0.29437670031748525</v>
      </c>
      <c r="C27" s="6">
        <v>1.1009688362111918</v>
      </c>
      <c r="D27" s="7">
        <f t="shared" si="1"/>
        <v>1.4455335371611868</v>
      </c>
      <c r="E27" s="7">
        <f t="shared" si="2"/>
        <v>2.4810735200094691</v>
      </c>
      <c r="F27" s="7">
        <f t="shared" si="3"/>
        <v>0.39672713651241254</v>
      </c>
      <c r="G27" s="7">
        <f t="shared" si="4"/>
        <v>0.39672713651241254</v>
      </c>
      <c r="I27" s="7" t="str">
        <f t="shared" si="5"/>
        <v>C3</v>
      </c>
    </row>
    <row r="28" spans="1:9" x14ac:dyDescent="0.25">
      <c r="A28" s="1">
        <v>27</v>
      </c>
      <c r="B28" s="6">
        <v>-1.3457220585942191</v>
      </c>
      <c r="C28" s="6">
        <v>-1.5203855357202167</v>
      </c>
      <c r="D28" s="7">
        <f t="shared" si="1"/>
        <v>1.4051596976913903</v>
      </c>
      <c r="E28" s="7">
        <f t="shared" si="2"/>
        <v>2.5691789880070397</v>
      </c>
      <c r="F28" s="7">
        <f t="shared" si="3"/>
        <v>3.0539020829831678</v>
      </c>
      <c r="G28" s="7">
        <f t="shared" si="4"/>
        <v>1.4051596976913903</v>
      </c>
      <c r="I28" s="7" t="str">
        <f t="shared" si="5"/>
        <v>C1</v>
      </c>
    </row>
    <row r="29" spans="1:9" x14ac:dyDescent="0.25">
      <c r="A29" s="1">
        <v>28</v>
      </c>
      <c r="B29" s="6">
        <v>-0.5572130398866687</v>
      </c>
      <c r="C29" s="6">
        <v>-0.91545760373604557</v>
      </c>
      <c r="D29" s="7">
        <f t="shared" si="1"/>
        <v>0.62153784988356597</v>
      </c>
      <c r="E29" s="7">
        <f t="shared" si="2"/>
        <v>1.7084370231258867</v>
      </c>
      <c r="F29" s="7">
        <f t="shared" si="3"/>
        <v>2.1870685881108356</v>
      </c>
      <c r="G29" s="7">
        <f t="shared" si="4"/>
        <v>0.62153784988356597</v>
      </c>
      <c r="I29" s="7" t="str">
        <f t="shared" si="5"/>
        <v>C1</v>
      </c>
    </row>
    <row r="30" spans="1:9" x14ac:dyDescent="0.25">
      <c r="A30" s="1">
        <v>29</v>
      </c>
      <c r="B30" s="6">
        <v>-1.5428493132711067</v>
      </c>
      <c r="C30" s="6">
        <v>-0.51217231574659805</v>
      </c>
      <c r="D30" s="7">
        <f t="shared" si="1"/>
        <v>0.91937864025340332</v>
      </c>
      <c r="E30" s="7">
        <f t="shared" si="2"/>
        <v>2.7240902569498284</v>
      </c>
      <c r="F30" s="7">
        <f t="shared" si="3"/>
        <v>2.3497850099354052</v>
      </c>
      <c r="G30" s="7">
        <f t="shared" si="4"/>
        <v>0.91937864025340332</v>
      </c>
      <c r="I30" s="7" t="str">
        <f t="shared" si="5"/>
        <v>C1</v>
      </c>
    </row>
    <row r="31" spans="1:9" x14ac:dyDescent="0.25">
      <c r="A31" s="1">
        <v>30</v>
      </c>
      <c r="B31" s="6">
        <v>0.23129597882088165</v>
      </c>
      <c r="C31" s="6">
        <v>0.29439826023229682</v>
      </c>
      <c r="D31" s="7">
        <f t="shared" si="1"/>
        <v>1.0618128821712292</v>
      </c>
      <c r="E31" s="7">
        <f t="shared" si="2"/>
        <v>1.5198723885573611</v>
      </c>
      <c r="F31" s="7">
        <f t="shared" si="3"/>
        <v>0.88776734341386176</v>
      </c>
      <c r="G31" s="7">
        <f t="shared" si="4"/>
        <v>0.88776734341386176</v>
      </c>
      <c r="I31" s="7" t="str">
        <f t="shared" si="5"/>
        <v>C3</v>
      </c>
    </row>
    <row r="32" spans="1:9" x14ac:dyDescent="0.25">
      <c r="A32" s="1">
        <v>31</v>
      </c>
      <c r="B32" s="6">
        <v>0.16558689392858578</v>
      </c>
      <c r="C32" s="6">
        <v>1.705896768195363</v>
      </c>
      <c r="D32" s="7">
        <f t="shared" si="1"/>
        <v>2.1652290804790835</v>
      </c>
      <c r="E32" s="7">
        <f t="shared" si="2"/>
        <v>2.8005293730019871</v>
      </c>
      <c r="F32" s="7">
        <f t="shared" si="3"/>
        <v>0.538621703181698</v>
      </c>
      <c r="G32" s="7">
        <f t="shared" si="4"/>
        <v>0.538621703181698</v>
      </c>
      <c r="I32" s="7" t="str">
        <f t="shared" si="5"/>
        <v>C3</v>
      </c>
    </row>
    <row r="33" spans="1:9" x14ac:dyDescent="0.25">
      <c r="A33" s="1">
        <v>32</v>
      </c>
      <c r="B33" s="6">
        <v>-3.1540360748301806E-2</v>
      </c>
      <c r="C33" s="6">
        <v>1.1009688362111918</v>
      </c>
      <c r="D33" s="7">
        <f t="shared" si="1"/>
        <v>1.5312139058723113</v>
      </c>
      <c r="E33" s="7">
        <f t="shared" si="2"/>
        <v>2.3377116949705252</v>
      </c>
      <c r="F33" s="7">
        <f t="shared" si="3"/>
        <v>0.14586555066210452</v>
      </c>
      <c r="G33" s="7">
        <f t="shared" si="4"/>
        <v>0.14586555066210452</v>
      </c>
      <c r="I33" s="7" t="str">
        <f t="shared" si="5"/>
        <v>C3</v>
      </c>
    </row>
    <row r="34" spans="1:9" x14ac:dyDescent="0.25">
      <c r="A34" s="1">
        <v>33</v>
      </c>
      <c r="B34" s="6">
        <v>1.3483504219899114</v>
      </c>
      <c r="C34" s="6">
        <v>-0.71381495974132181</v>
      </c>
      <c r="D34" s="7">
        <f t="shared" si="1"/>
        <v>2.0388062828526743</v>
      </c>
      <c r="E34" s="7">
        <f t="shared" si="2"/>
        <v>0.28198843505983279</v>
      </c>
      <c r="F34" s="7">
        <f t="shared" si="3"/>
        <v>2.263614650148376</v>
      </c>
      <c r="G34" s="7">
        <f t="shared" si="4"/>
        <v>0.28198843505983279</v>
      </c>
      <c r="I34" s="7" t="str">
        <f t="shared" si="5"/>
        <v>C2</v>
      </c>
    </row>
    <row r="35" spans="1:9" x14ac:dyDescent="0.25">
      <c r="A35" s="1">
        <v>34</v>
      </c>
      <c r="B35" s="6">
        <v>-0.2286676154251894</v>
      </c>
      <c r="C35" s="6">
        <v>0.49604090422702057</v>
      </c>
      <c r="D35" s="7">
        <f t="shared" si="1"/>
        <v>0.90033826697712116</v>
      </c>
      <c r="E35" s="7">
        <f t="shared" si="2"/>
        <v>1.973935430407797</v>
      </c>
      <c r="F35" s="7">
        <f t="shared" si="3"/>
        <v>0.74968933129913873</v>
      </c>
      <c r="G35" s="7">
        <f t="shared" si="4"/>
        <v>0.74968933129913873</v>
      </c>
      <c r="I35" s="7" t="str">
        <f t="shared" si="5"/>
        <v>C3</v>
      </c>
    </row>
    <row r="36" spans="1:9" x14ac:dyDescent="0.25">
      <c r="A36" s="1">
        <v>35</v>
      </c>
      <c r="B36" s="6">
        <v>-1.5428493132711067</v>
      </c>
      <c r="C36" s="6">
        <v>0.69768354822174428</v>
      </c>
      <c r="D36" s="7">
        <f t="shared" si="1"/>
        <v>1.3405528962620061</v>
      </c>
      <c r="E36" s="7">
        <f t="shared" si="2"/>
        <v>3.1401029303581471</v>
      </c>
      <c r="F36" s="7">
        <f t="shared" si="3"/>
        <v>1.7060283018832487</v>
      </c>
      <c r="G36" s="7">
        <f t="shared" si="4"/>
        <v>1.3405528962620061</v>
      </c>
      <c r="I36" s="7" t="str">
        <f t="shared" si="5"/>
        <v>C1</v>
      </c>
    </row>
    <row r="37" spans="1:9" x14ac:dyDescent="0.25">
      <c r="A37" s="1">
        <v>36</v>
      </c>
      <c r="B37" s="6">
        <v>-1.0171766341327397</v>
      </c>
      <c r="C37" s="6">
        <v>0.49604090422702057</v>
      </c>
      <c r="D37" s="7">
        <f t="shared" si="1"/>
        <v>0.87797119783434874</v>
      </c>
      <c r="E37" s="7">
        <f t="shared" si="2"/>
        <v>2.5873309600378116</v>
      </c>
      <c r="F37" s="7">
        <f t="shared" si="3"/>
        <v>1.3022104146681606</v>
      </c>
      <c r="G37" s="7">
        <f t="shared" si="4"/>
        <v>0.87797119783434874</v>
      </c>
      <c r="I37" s="7" t="str">
        <f t="shared" si="5"/>
        <v>C1</v>
      </c>
    </row>
    <row r="38" spans="1:9" x14ac:dyDescent="0.25">
      <c r="A38" s="1">
        <v>37</v>
      </c>
      <c r="B38" s="6">
        <v>1.3483504219899114</v>
      </c>
      <c r="C38" s="6">
        <v>-0.71381495974132181</v>
      </c>
      <c r="D38" s="7">
        <f t="shared" si="1"/>
        <v>2.0388062828526743</v>
      </c>
      <c r="E38" s="7">
        <f t="shared" si="2"/>
        <v>0.28198843505983279</v>
      </c>
      <c r="F38" s="7">
        <f t="shared" si="3"/>
        <v>2.263614650148376</v>
      </c>
      <c r="G38" s="7">
        <f t="shared" si="4"/>
        <v>0.28198843505983279</v>
      </c>
      <c r="I38" s="7" t="str">
        <f t="shared" si="5"/>
        <v>C2</v>
      </c>
    </row>
    <row r="39" spans="1:9" x14ac:dyDescent="0.25">
      <c r="A39" s="1">
        <v>38</v>
      </c>
      <c r="B39" s="6">
        <v>-0.88575846434814798</v>
      </c>
      <c r="C39" s="6">
        <v>0.49604090422702057</v>
      </c>
      <c r="D39" s="7">
        <f t="shared" si="1"/>
        <v>0.83132966341386072</v>
      </c>
      <c r="E39" s="7">
        <f t="shared" si="2"/>
        <v>2.478228752785081</v>
      </c>
      <c r="F39" s="7">
        <f t="shared" si="3"/>
        <v>1.191824361593667</v>
      </c>
      <c r="G39" s="7">
        <f t="shared" si="4"/>
        <v>0.83132966341386072</v>
      </c>
      <c r="I39" s="7" t="str">
        <f t="shared" si="5"/>
        <v>C1</v>
      </c>
    </row>
    <row r="40" spans="1:9" x14ac:dyDescent="0.25">
      <c r="A40" s="1">
        <v>39</v>
      </c>
      <c r="B40" s="6">
        <v>1.0855140824207279</v>
      </c>
      <c r="C40" s="6">
        <v>-0.91545760373604557</v>
      </c>
      <c r="D40" s="7">
        <f t="shared" si="1"/>
        <v>1.8394596112666171</v>
      </c>
      <c r="E40" s="7">
        <f t="shared" si="2"/>
        <v>6.570990087404098E-2</v>
      </c>
      <c r="F40" s="7">
        <f t="shared" si="3"/>
        <v>2.3099336286795036</v>
      </c>
      <c r="G40" s="7">
        <f t="shared" si="4"/>
        <v>6.570990087404098E-2</v>
      </c>
      <c r="I40" s="7" t="str">
        <f t="shared" si="5"/>
        <v>C2</v>
      </c>
    </row>
    <row r="41" spans="1:9" x14ac:dyDescent="0.25">
      <c r="A41" s="1">
        <v>40</v>
      </c>
      <c r="B41" s="6">
        <v>0.88838682774384026</v>
      </c>
      <c r="C41" s="6">
        <v>-1.9236708237096642</v>
      </c>
      <c r="D41" s="7">
        <f t="shared" si="1"/>
        <v>2.235008377885157</v>
      </c>
      <c r="E41" s="7">
        <f t="shared" si="2"/>
        <v>1.0419130594288291</v>
      </c>
      <c r="F41" s="7">
        <f t="shared" si="3"/>
        <v>3.1952781608166103</v>
      </c>
      <c r="G41" s="7">
        <f t="shared" si="4"/>
        <v>1.0419130594288291</v>
      </c>
      <c r="I41" s="7" t="str">
        <f t="shared" si="5"/>
        <v>C2</v>
      </c>
    </row>
    <row r="42" spans="1:9" x14ac:dyDescent="0.25">
      <c r="A42" s="1">
        <v>41</v>
      </c>
      <c r="B42" s="6">
        <v>0.82267774285154438</v>
      </c>
      <c r="C42" s="6">
        <v>0.69768354822174428</v>
      </c>
      <c r="D42" s="7">
        <f t="shared" si="1"/>
        <v>1.7776112412765608</v>
      </c>
      <c r="E42" s="7">
        <f t="shared" si="2"/>
        <v>1.6462557876457722</v>
      </c>
      <c r="F42" s="7">
        <f t="shared" si="3"/>
        <v>0.86768191186258503</v>
      </c>
      <c r="G42" s="7">
        <f t="shared" si="4"/>
        <v>0.86768191186258503</v>
      </c>
      <c r="I42" s="7" t="str">
        <f t="shared" si="5"/>
        <v>C3</v>
      </c>
    </row>
    <row r="43" spans="1:9" x14ac:dyDescent="0.25">
      <c r="A43" s="1">
        <v>42</v>
      </c>
      <c r="B43" s="6">
        <v>1.7426049313436864</v>
      </c>
      <c r="C43" s="6">
        <v>-1.7220281797149404</v>
      </c>
      <c r="D43" s="7">
        <f t="shared" si="1"/>
        <v>2.7813878351876546</v>
      </c>
      <c r="E43" s="7">
        <f t="shared" si="2"/>
        <v>1.0001459717245489</v>
      </c>
      <c r="F43" s="7">
        <f t="shared" si="3"/>
        <v>3.3295009839953082</v>
      </c>
      <c r="G43" s="7">
        <f t="shared" si="4"/>
        <v>1.0001459717245489</v>
      </c>
      <c r="I43" s="7" t="str">
        <f t="shared" si="5"/>
        <v>C2</v>
      </c>
    </row>
    <row r="44" spans="1:9" x14ac:dyDescent="0.25">
      <c r="A44" s="1">
        <v>43</v>
      </c>
      <c r="B44" s="6">
        <v>-3.1540360748301806E-2</v>
      </c>
      <c r="C44" s="6">
        <v>0.29439826023229682</v>
      </c>
      <c r="D44" s="7">
        <f t="shared" si="1"/>
        <v>0.85687332521762616</v>
      </c>
      <c r="E44" s="7">
        <f t="shared" si="2"/>
        <v>1.6919444546417637</v>
      </c>
      <c r="F44" s="7">
        <f t="shared" si="3"/>
        <v>0.88661188533158686</v>
      </c>
      <c r="G44" s="7">
        <f t="shared" si="4"/>
        <v>0.85687332521762616</v>
      </c>
      <c r="I44" s="7" t="str">
        <f t="shared" si="5"/>
        <v>C1</v>
      </c>
    </row>
    <row r="45" spans="1:9" x14ac:dyDescent="0.25">
      <c r="A45" s="1">
        <v>44</v>
      </c>
      <c r="B45" s="6">
        <v>-0.36008578520978113</v>
      </c>
      <c r="C45" s="6">
        <v>-0.10888702775715065</v>
      </c>
      <c r="D45" s="7">
        <f t="shared" si="1"/>
        <v>0.34602643981385234</v>
      </c>
      <c r="E45" s="7">
        <f t="shared" si="2"/>
        <v>1.7130700117959028</v>
      </c>
      <c r="F45" s="7">
        <f t="shared" si="3"/>
        <v>1.3594604225810329</v>
      </c>
      <c r="G45" s="7">
        <f t="shared" si="4"/>
        <v>0.34602643981385234</v>
      </c>
      <c r="I45" s="7" t="str">
        <f t="shared" si="5"/>
        <v>C1</v>
      </c>
    </row>
    <row r="46" spans="1:9" x14ac:dyDescent="0.25">
      <c r="A46" s="1">
        <v>45</v>
      </c>
      <c r="B46" s="6">
        <v>-0.49150395499437283</v>
      </c>
      <c r="C46" s="6">
        <v>9.2755616237573085E-2</v>
      </c>
      <c r="D46" s="7">
        <f t="shared" si="1"/>
        <v>0.42340355523471918</v>
      </c>
      <c r="E46" s="7">
        <f t="shared" si="2"/>
        <v>1.9274447903428011</v>
      </c>
      <c r="F46" s="7">
        <f t="shared" si="3"/>
        <v>1.2285984505624363</v>
      </c>
      <c r="G46" s="7">
        <f t="shared" si="4"/>
        <v>0.42340355523471918</v>
      </c>
      <c r="I46" s="7" t="str">
        <f t="shared" si="5"/>
        <v>C1</v>
      </c>
    </row>
    <row r="47" spans="1:9" x14ac:dyDescent="0.25">
      <c r="A47" s="1">
        <v>46</v>
      </c>
      <c r="B47" s="6">
        <v>0.16558689392858578</v>
      </c>
      <c r="C47" s="6">
        <v>-0.10888702775715065</v>
      </c>
      <c r="D47" s="7">
        <f t="shared" si="1"/>
        <v>0.83601128904243249</v>
      </c>
      <c r="E47" s="7">
        <f t="shared" si="2"/>
        <v>1.2735902484441841</v>
      </c>
      <c r="F47" s="7">
        <f t="shared" si="3"/>
        <v>1.2825693969573611</v>
      </c>
      <c r="G47" s="7">
        <f t="shared" si="4"/>
        <v>0.83601128904243249</v>
      </c>
      <c r="I47" s="7" t="str">
        <f t="shared" si="5"/>
        <v>C1</v>
      </c>
    </row>
    <row r="48" spans="1:9" x14ac:dyDescent="0.25">
      <c r="A48" s="1">
        <v>47</v>
      </c>
      <c r="B48" s="6">
        <v>1.2169322522053196</v>
      </c>
      <c r="C48" s="6">
        <v>0.49604090422702057</v>
      </c>
      <c r="D48" s="7">
        <f t="shared" si="1"/>
        <v>2.0280923019099495</v>
      </c>
      <c r="E48" s="7">
        <f t="shared" si="2"/>
        <v>1.4130243578833122</v>
      </c>
      <c r="F48" s="7">
        <f t="shared" si="3"/>
        <v>1.3088845789631944</v>
      </c>
      <c r="G48" s="7">
        <f t="shared" si="4"/>
        <v>1.3088845789631944</v>
      </c>
      <c r="I48" s="7" t="str">
        <f t="shared" si="5"/>
        <v>C3</v>
      </c>
    </row>
    <row r="49" spans="1:9" x14ac:dyDescent="0.25">
      <c r="A49" s="1">
        <v>48</v>
      </c>
      <c r="B49" s="6">
        <v>-0.75434029456355634</v>
      </c>
      <c r="C49" s="6">
        <v>-0.91545760373604557</v>
      </c>
      <c r="D49" s="7">
        <f t="shared" si="1"/>
        <v>0.6239538906528781</v>
      </c>
      <c r="E49" s="7">
        <f t="shared" si="2"/>
        <v>1.9055642778025446</v>
      </c>
      <c r="F49" s="7">
        <f t="shared" si="3"/>
        <v>2.2538082279255462</v>
      </c>
      <c r="G49" s="7">
        <f t="shared" si="4"/>
        <v>0.6239538906528781</v>
      </c>
      <c r="I49" s="7" t="str">
        <f t="shared" si="5"/>
        <v>C1</v>
      </c>
    </row>
    <row r="50" spans="1:9" x14ac:dyDescent="0.25">
      <c r="A50" s="1">
        <v>49</v>
      </c>
      <c r="B50" s="6">
        <v>0.7569686579592485</v>
      </c>
      <c r="C50" s="6">
        <v>1.1009688362111918</v>
      </c>
      <c r="D50" s="7">
        <f t="shared" si="1"/>
        <v>1.9846303881960701</v>
      </c>
      <c r="E50" s="7">
        <f t="shared" si="2"/>
        <v>2.0546050075157649</v>
      </c>
      <c r="F50" s="7">
        <f t="shared" si="3"/>
        <v>0.66477445026215165</v>
      </c>
      <c r="G50" s="7">
        <f t="shared" si="4"/>
        <v>0.66477445026215165</v>
      </c>
      <c r="I50" s="7" t="str">
        <f t="shared" si="5"/>
        <v>C3</v>
      </c>
    </row>
    <row r="51" spans="1:9" x14ac:dyDescent="0.25">
      <c r="A51" s="1">
        <v>50</v>
      </c>
      <c r="B51" s="6">
        <v>3.4168724143994057E-2</v>
      </c>
      <c r="C51" s="6">
        <v>9.2755616237573085E-2</v>
      </c>
      <c r="D51" s="7">
        <f t="shared" si="1"/>
        <v>0.78758191075296158</v>
      </c>
      <c r="E51" s="7">
        <f t="shared" si="2"/>
        <v>1.5047593803133625</v>
      </c>
      <c r="F51" s="7">
        <f t="shared" si="3"/>
        <v>1.0808052032515079</v>
      </c>
      <c r="G51" s="7">
        <f t="shared" si="4"/>
        <v>0.78758191075296158</v>
      </c>
      <c r="I51" s="7" t="str">
        <f t="shared" si="5"/>
        <v>C1</v>
      </c>
    </row>
    <row r="52" spans="1:9" x14ac:dyDescent="0.25">
      <c r="A52" s="1">
        <v>51</v>
      </c>
      <c r="B52" s="6">
        <v>1.5454776766667988</v>
      </c>
      <c r="C52" s="6">
        <v>0.89932619221646803</v>
      </c>
      <c r="D52" s="7">
        <f t="shared" si="1"/>
        <v>2.5003634085835924</v>
      </c>
      <c r="E52" s="7">
        <f t="shared" si="2"/>
        <v>1.8571123282527227</v>
      </c>
      <c r="F52" s="7">
        <f t="shared" si="3"/>
        <v>1.4748857675063485</v>
      </c>
      <c r="G52" s="7">
        <f t="shared" si="4"/>
        <v>1.4748857675063485</v>
      </c>
      <c r="I52" s="7" t="str">
        <f t="shared" si="5"/>
        <v>C3</v>
      </c>
    </row>
    <row r="53" spans="1:9" x14ac:dyDescent="0.25">
      <c r="A53" s="1">
        <v>52</v>
      </c>
      <c r="B53" s="6">
        <v>0.42842323349776923</v>
      </c>
      <c r="C53" s="6">
        <v>-0.51217231574659805</v>
      </c>
      <c r="D53" s="7">
        <f t="shared" si="1"/>
        <v>1.0971586217538856</v>
      </c>
      <c r="E53" s="7">
        <f t="shared" si="2"/>
        <v>0.82769422184435637</v>
      </c>
      <c r="F53" s="7">
        <f t="shared" si="3"/>
        <v>1.7164661216126371</v>
      </c>
      <c r="G53" s="7">
        <f t="shared" si="4"/>
        <v>0.82769422184435637</v>
      </c>
      <c r="I53" s="7" t="str">
        <f t="shared" si="5"/>
        <v>C2</v>
      </c>
    </row>
    <row r="54" spans="1:9" x14ac:dyDescent="0.25">
      <c r="A54" s="1">
        <v>53</v>
      </c>
      <c r="B54" s="6">
        <v>1.6768958464513906</v>
      </c>
      <c r="C54" s="6">
        <v>-0.51217231574659805</v>
      </c>
      <c r="D54" s="7">
        <f t="shared" si="1"/>
        <v>2.3346457261743967</v>
      </c>
      <c r="E54" s="7">
        <f t="shared" si="2"/>
        <v>0.66254638239616082</v>
      </c>
      <c r="F54" s="7">
        <f t="shared" si="3"/>
        <v>2.3097701811957583</v>
      </c>
      <c r="G54" s="7">
        <f t="shared" si="4"/>
        <v>0.66254638239616082</v>
      </c>
      <c r="I54" s="7" t="str">
        <f t="shared" si="5"/>
        <v>C2</v>
      </c>
    </row>
    <row r="55" spans="1:9" x14ac:dyDescent="0.25">
      <c r="A55" s="1">
        <v>54</v>
      </c>
      <c r="B55" s="6">
        <v>1.8740231011282782</v>
      </c>
      <c r="C55" s="6">
        <v>9.2755616237573085E-2</v>
      </c>
      <c r="D55" s="7">
        <f t="shared" si="1"/>
        <v>2.5526578322773492</v>
      </c>
      <c r="E55" s="7">
        <f t="shared" si="2"/>
        <v>1.2405349271979957</v>
      </c>
      <c r="F55" s="7">
        <f t="shared" si="3"/>
        <v>2.0798474142918368</v>
      </c>
      <c r="G55" s="7">
        <f t="shared" si="4"/>
        <v>1.2405349271979957</v>
      </c>
      <c r="I55" s="7" t="str">
        <f t="shared" si="5"/>
        <v>C2</v>
      </c>
    </row>
    <row r="56" spans="1:9" x14ac:dyDescent="0.25">
      <c r="A56" s="1">
        <v>55</v>
      </c>
      <c r="B56" s="6">
        <v>0.62555048817465686</v>
      </c>
      <c r="C56" s="6">
        <v>1.705896768195363</v>
      </c>
      <c r="D56" s="7">
        <f t="shared" si="1"/>
        <v>2.3766271857275236</v>
      </c>
      <c r="E56" s="7">
        <f t="shared" si="2"/>
        <v>2.6735401475641996</v>
      </c>
      <c r="F56" s="7">
        <f t="shared" si="3"/>
        <v>0.7521404837728185</v>
      </c>
      <c r="G56" s="7">
        <f t="shared" si="4"/>
        <v>0.7521404837728185</v>
      </c>
      <c r="I56" s="7" t="str">
        <f t="shared" si="5"/>
        <v>C3</v>
      </c>
    </row>
    <row r="57" spans="1:9" x14ac:dyDescent="0.25">
      <c r="A57" s="1">
        <v>56</v>
      </c>
      <c r="B57" s="6">
        <v>0.29700506371317753</v>
      </c>
      <c r="C57" s="6">
        <v>1.1009688362111918</v>
      </c>
      <c r="D57" s="7">
        <f t="shared" si="1"/>
        <v>1.6904800564684961</v>
      </c>
      <c r="E57" s="7">
        <f t="shared" si="2"/>
        <v>2.189898271123897</v>
      </c>
      <c r="F57" s="7">
        <f t="shared" si="3"/>
        <v>0.21313834493813447</v>
      </c>
      <c r="G57" s="7">
        <f t="shared" si="4"/>
        <v>0.21313834493813447</v>
      </c>
      <c r="I57" s="7" t="str">
        <f t="shared" si="5"/>
        <v>C3</v>
      </c>
    </row>
    <row r="58" spans="1:9" x14ac:dyDescent="0.25">
      <c r="A58" s="1">
        <v>57</v>
      </c>
      <c r="B58" s="6">
        <v>-1.80568565284029</v>
      </c>
      <c r="C58" s="6">
        <v>-0.10888702775715065</v>
      </c>
      <c r="D58" s="7">
        <f t="shared" si="1"/>
        <v>1.1733111434072407</v>
      </c>
      <c r="E58" s="7">
        <f t="shared" si="2"/>
        <v>3.0649414749776986</v>
      </c>
      <c r="F58" s="7">
        <f t="shared" si="3"/>
        <v>2.2926975433442331</v>
      </c>
      <c r="G58" s="7">
        <f t="shared" si="4"/>
        <v>1.1733111434072407</v>
      </c>
      <c r="I58" s="7" t="str">
        <f t="shared" si="5"/>
        <v>C1</v>
      </c>
    </row>
    <row r="59" spans="1:9" x14ac:dyDescent="0.25">
      <c r="A59" s="1">
        <v>58</v>
      </c>
      <c r="B59" s="6">
        <v>-0.5572130398866687</v>
      </c>
      <c r="C59" s="6">
        <v>1.3026114802059154</v>
      </c>
      <c r="D59" s="7">
        <f t="shared" si="1"/>
        <v>1.605795467448361</v>
      </c>
      <c r="E59" s="7">
        <f t="shared" si="2"/>
        <v>2.7997455776492965</v>
      </c>
      <c r="F59" s="7">
        <f t="shared" si="3"/>
        <v>0.66616197423567236</v>
      </c>
      <c r="G59" s="7">
        <f t="shared" si="4"/>
        <v>0.66616197423567236</v>
      </c>
      <c r="I59" s="7" t="str">
        <f t="shared" si="5"/>
        <v>C3</v>
      </c>
    </row>
    <row r="60" spans="1:9" x14ac:dyDescent="0.25">
      <c r="A60" s="1">
        <v>59</v>
      </c>
      <c r="B60" s="6">
        <v>-1.0828857190250356</v>
      </c>
      <c r="C60" s="6">
        <v>-1.3187428917254931</v>
      </c>
      <c r="D60" s="7">
        <f t="shared" si="1"/>
        <v>1.1070683006960842</v>
      </c>
      <c r="E60" s="7">
        <f t="shared" si="2"/>
        <v>2.2702174802699071</v>
      </c>
      <c r="F60" s="7">
        <f t="shared" si="3"/>
        <v>2.7554460431629533</v>
      </c>
      <c r="G60" s="7">
        <f t="shared" si="4"/>
        <v>1.1070683006960842</v>
      </c>
      <c r="I60" s="7" t="str">
        <f t="shared" si="5"/>
        <v>C1</v>
      </c>
    </row>
    <row r="61" spans="1:9" x14ac:dyDescent="0.25">
      <c r="A61" s="1">
        <v>60</v>
      </c>
      <c r="B61" s="6">
        <v>-0.16295853053289353</v>
      </c>
      <c r="C61" s="6">
        <v>-0.31052967175187435</v>
      </c>
      <c r="D61" s="7">
        <f t="shared" si="1"/>
        <v>0.48528705603065209</v>
      </c>
      <c r="E61" s="7">
        <f t="shared" si="2"/>
        <v>1.4467239365900868</v>
      </c>
      <c r="F61" s="7">
        <f t="shared" si="3"/>
        <v>1.5047675938583285</v>
      </c>
      <c r="G61" s="7">
        <f t="shared" si="4"/>
        <v>0.48528705603065209</v>
      </c>
      <c r="I61" s="7" t="str">
        <f t="shared" si="5"/>
        <v>C1</v>
      </c>
    </row>
    <row r="62" spans="1:9" x14ac:dyDescent="0.25">
      <c r="A62" s="1">
        <v>61</v>
      </c>
      <c r="B62" s="6">
        <v>0.42842323349776923</v>
      </c>
      <c r="C62" s="6">
        <v>0.49604090422702057</v>
      </c>
      <c r="D62" s="7">
        <f t="shared" si="1"/>
        <v>1.3392706030416399</v>
      </c>
      <c r="E62" s="7">
        <f t="shared" si="2"/>
        <v>1.5857998559667992</v>
      </c>
      <c r="F62" s="7">
        <f t="shared" si="3"/>
        <v>0.75310002357982753</v>
      </c>
      <c r="G62" s="7">
        <f t="shared" si="4"/>
        <v>0.75310002357982753</v>
      </c>
      <c r="I62" s="7" t="str">
        <f t="shared" si="5"/>
        <v>C3</v>
      </c>
    </row>
    <row r="63" spans="1:9" x14ac:dyDescent="0.25">
      <c r="A63" s="1">
        <v>62</v>
      </c>
      <c r="B63" s="6">
        <v>1.2169322522053196</v>
      </c>
      <c r="C63" s="6">
        <v>-1.7220281797149404</v>
      </c>
      <c r="D63" s="7">
        <f t="shared" si="1"/>
        <v>2.3449833939323912</v>
      </c>
      <c r="E63" s="7">
        <f t="shared" si="2"/>
        <v>0.80924539886494717</v>
      </c>
      <c r="F63" s="7">
        <f t="shared" si="3"/>
        <v>3.1033424869684154</v>
      </c>
      <c r="G63" s="7">
        <f t="shared" si="4"/>
        <v>0.80924539886494717</v>
      </c>
      <c r="I63" s="7" t="str">
        <f t="shared" si="5"/>
        <v>C2</v>
      </c>
    </row>
    <row r="64" spans="1:9" x14ac:dyDescent="0.25">
      <c r="A64" s="1">
        <v>63</v>
      </c>
      <c r="B64" s="6">
        <v>-0.82004937945585221</v>
      </c>
      <c r="C64" s="6">
        <v>-0.71381495974132181</v>
      </c>
      <c r="D64" s="7">
        <f t="shared" si="1"/>
        <v>0.44753987566523212</v>
      </c>
      <c r="E64" s="7">
        <f t="shared" si="2"/>
        <v>1.981559314054075</v>
      </c>
      <c r="F64" s="7">
        <f t="shared" si="3"/>
        <v>2.0963346892674251</v>
      </c>
      <c r="G64" s="7">
        <f t="shared" si="4"/>
        <v>0.44753987566523212</v>
      </c>
      <c r="I64" s="7" t="str">
        <f t="shared" si="5"/>
        <v>C1</v>
      </c>
    </row>
    <row r="65" spans="1:9" x14ac:dyDescent="0.25">
      <c r="A65" s="1">
        <v>64</v>
      </c>
      <c r="B65" s="6">
        <v>-0.36008578520978113</v>
      </c>
      <c r="C65" s="6">
        <v>1.1009688362111918</v>
      </c>
      <c r="D65" s="7">
        <f t="shared" si="1"/>
        <v>1.4308715601425921</v>
      </c>
      <c r="E65" s="7">
        <f t="shared" si="2"/>
        <v>2.5199249376919237</v>
      </c>
      <c r="F65" s="7">
        <f t="shared" si="3"/>
        <v>0.46152979917454734</v>
      </c>
      <c r="G65" s="7">
        <f t="shared" si="4"/>
        <v>0.46152979917454734</v>
      </c>
      <c r="I65" s="7" t="str">
        <f t="shared" si="5"/>
        <v>C3</v>
      </c>
    </row>
    <row r="66" spans="1:9" x14ac:dyDescent="0.25">
      <c r="A66" s="1">
        <v>65</v>
      </c>
      <c r="B66" s="6">
        <v>-0.16295853053289353</v>
      </c>
      <c r="C66" s="6">
        <v>0.29439826023229682</v>
      </c>
      <c r="D66" s="7">
        <f t="shared" si="1"/>
        <v>0.7677478432926248</v>
      </c>
      <c r="E66" s="7">
        <f t="shared" si="2"/>
        <v>1.786286713741271</v>
      </c>
      <c r="F66" s="7">
        <f t="shared" si="3"/>
        <v>0.91480475012397522</v>
      </c>
      <c r="G66" s="7">
        <f t="shared" si="4"/>
        <v>0.7677478432926248</v>
      </c>
      <c r="I66" s="7" t="str">
        <f t="shared" si="5"/>
        <v>C1</v>
      </c>
    </row>
    <row r="67" spans="1:9" x14ac:dyDescent="0.25">
      <c r="A67" s="1">
        <v>66</v>
      </c>
      <c r="B67" s="6">
        <v>0.29700506371317753</v>
      </c>
      <c r="C67" s="6">
        <v>-0.10888702775715065</v>
      </c>
      <c r="D67" s="7">
        <f t="shared" ref="D67:D101" si="8">((B67-$L$2)^2+(C67-$L$3)^2)^0.5</f>
        <v>0.96439810075667587</v>
      </c>
      <c r="E67" s="7">
        <f t="shared" ref="E67:E101" si="9">((B67-$M$2)^2+(C67-$M$3)^2)^0.5</f>
        <v>1.1748368446657618</v>
      </c>
      <c r="F67" s="7">
        <f t="shared" ref="F67:F101" si="10">((B67-$N$2)^2+(C67-$N$3)^2)^0.5</f>
        <v>1.296360613070711</v>
      </c>
      <c r="G67" s="7">
        <f t="shared" ref="G67:G101" si="11">MIN(D67:F67)</f>
        <v>0.96439810075667587</v>
      </c>
      <c r="I67" s="7" t="str">
        <f t="shared" ref="I67:I101" si="12">IF(G67=D67,"C1",IF(G67=E67,"C2","C3"))</f>
        <v>C1</v>
      </c>
    </row>
    <row r="68" spans="1:9" x14ac:dyDescent="0.25">
      <c r="A68" s="1">
        <v>67</v>
      </c>
      <c r="B68" s="6">
        <v>-1.3457220585942191</v>
      </c>
      <c r="C68" s="6">
        <v>1.1009688362111918</v>
      </c>
      <c r="D68" s="7">
        <f t="shared" si="8"/>
        <v>1.5655768141819963</v>
      </c>
      <c r="E68" s="7">
        <f t="shared" si="9"/>
        <v>3.2094709861931401</v>
      </c>
      <c r="F68" s="7">
        <f t="shared" si="10"/>
        <v>1.4434382206071026</v>
      </c>
      <c r="G68" s="7">
        <f t="shared" si="11"/>
        <v>1.4434382206071026</v>
      </c>
      <c r="I68" s="7" t="str">
        <f t="shared" si="12"/>
        <v>C3</v>
      </c>
    </row>
    <row r="69" spans="1:9" x14ac:dyDescent="0.25">
      <c r="A69" s="1">
        <v>68</v>
      </c>
      <c r="B69" s="6">
        <v>0.16558689392858578</v>
      </c>
      <c r="C69" s="6">
        <v>1.9075394121900866</v>
      </c>
      <c r="D69" s="7">
        <f t="shared" si="8"/>
        <v>2.3533105018501308</v>
      </c>
      <c r="E69" s="7">
        <f t="shared" si="9"/>
        <v>2.9901132196788387</v>
      </c>
      <c r="F69" s="7">
        <f t="shared" si="10"/>
        <v>0.73903293884782084</v>
      </c>
      <c r="G69" s="7">
        <f t="shared" si="11"/>
        <v>0.73903293884782084</v>
      </c>
      <c r="I69" s="7" t="str">
        <f t="shared" si="12"/>
        <v>C3</v>
      </c>
    </row>
    <row r="70" spans="1:9" x14ac:dyDescent="0.25">
      <c r="A70" s="1">
        <v>69</v>
      </c>
      <c r="B70" s="6">
        <v>-1.8713947377325859</v>
      </c>
      <c r="C70" s="6">
        <v>9.2755616237573085E-2</v>
      </c>
      <c r="D70" s="7">
        <f t="shared" si="8"/>
        <v>1.2849421978077116</v>
      </c>
      <c r="E70" s="7">
        <f t="shared" si="9"/>
        <v>3.1863321033956131</v>
      </c>
      <c r="F70" s="7">
        <f t="shared" si="10"/>
        <v>2.24385239181</v>
      </c>
      <c r="G70" s="7">
        <f t="shared" si="11"/>
        <v>1.2849421978077116</v>
      </c>
      <c r="I70" s="7" t="str">
        <f t="shared" si="12"/>
        <v>C1</v>
      </c>
    </row>
    <row r="71" spans="1:9" x14ac:dyDescent="0.25">
      <c r="A71" s="1">
        <v>70</v>
      </c>
      <c r="B71" s="6">
        <v>0.7569686579592485</v>
      </c>
      <c r="C71" s="6">
        <v>0.89932619221646803</v>
      </c>
      <c r="D71" s="7">
        <f t="shared" si="8"/>
        <v>1.8477506535252335</v>
      </c>
      <c r="E71" s="7">
        <f t="shared" si="9"/>
        <v>1.857112674684837</v>
      </c>
      <c r="F71" s="7">
        <f t="shared" si="10"/>
        <v>0.71494529243510319</v>
      </c>
      <c r="G71" s="7">
        <f t="shared" si="11"/>
        <v>0.71494529243510319</v>
      </c>
      <c r="I71" s="7" t="str">
        <f t="shared" si="12"/>
        <v>C3</v>
      </c>
    </row>
    <row r="72" spans="1:9" x14ac:dyDescent="0.25">
      <c r="A72" s="1">
        <v>71</v>
      </c>
      <c r="B72" s="6">
        <v>-0.5572130398866687</v>
      </c>
      <c r="C72" s="6">
        <v>-0.71381495974132181</v>
      </c>
      <c r="D72" s="7">
        <f t="shared" si="8"/>
        <v>0.42309454404063107</v>
      </c>
      <c r="E72" s="7">
        <f t="shared" si="9"/>
        <v>1.7202952382168986</v>
      </c>
      <c r="F72" s="7">
        <f t="shared" si="10"/>
        <v>1.9955379479874755</v>
      </c>
      <c r="G72" s="7">
        <f t="shared" si="11"/>
        <v>0.42309454404063107</v>
      </c>
      <c r="I72" s="7" t="str">
        <f t="shared" si="12"/>
        <v>C1</v>
      </c>
    </row>
    <row r="73" spans="1:9" x14ac:dyDescent="0.25">
      <c r="A73" s="1">
        <v>72</v>
      </c>
      <c r="B73" s="6">
        <v>1.7426049313436864</v>
      </c>
      <c r="C73" s="6">
        <v>-1.5203855357202167</v>
      </c>
      <c r="D73" s="7">
        <f t="shared" si="8"/>
        <v>2.6839411202691217</v>
      </c>
      <c r="E73" s="7">
        <f t="shared" si="9"/>
        <v>0.84597432726051036</v>
      </c>
      <c r="F73" s="7">
        <f t="shared" si="10"/>
        <v>3.1558202496601742</v>
      </c>
      <c r="G73" s="7">
        <f t="shared" si="11"/>
        <v>0.84597432726051036</v>
      </c>
      <c r="I73" s="7" t="str">
        <f t="shared" si="12"/>
        <v>C2</v>
      </c>
    </row>
    <row r="74" spans="1:9" x14ac:dyDescent="0.25">
      <c r="A74" s="1">
        <v>73</v>
      </c>
      <c r="B74" s="6">
        <v>-9.7249445640597676E-2</v>
      </c>
      <c r="C74" s="6">
        <v>-0.31052967175187435</v>
      </c>
      <c r="D74" s="7">
        <f t="shared" si="8"/>
        <v>0.55098404260743505</v>
      </c>
      <c r="E74" s="7">
        <f t="shared" si="9"/>
        <v>1.3873068773049271</v>
      </c>
      <c r="F74" s="7">
        <f t="shared" si="10"/>
        <v>1.4948626290966409</v>
      </c>
      <c r="G74" s="7">
        <f t="shared" si="11"/>
        <v>0.55098404260743505</v>
      </c>
      <c r="I74" s="7" t="str">
        <f t="shared" si="12"/>
        <v>C1</v>
      </c>
    </row>
    <row r="75" spans="1:9" x14ac:dyDescent="0.25">
      <c r="A75" s="1">
        <v>74</v>
      </c>
      <c r="B75" s="6">
        <v>-0.16295853053289353</v>
      </c>
      <c r="C75" s="6">
        <v>-0.31052967175187435</v>
      </c>
      <c r="D75" s="7">
        <f t="shared" si="8"/>
        <v>0.48528705603065209</v>
      </c>
      <c r="E75" s="7">
        <f t="shared" si="9"/>
        <v>1.4467239365900868</v>
      </c>
      <c r="F75" s="7">
        <f t="shared" si="10"/>
        <v>1.5047675938583285</v>
      </c>
      <c r="G75" s="7">
        <f t="shared" si="11"/>
        <v>0.48528705603065209</v>
      </c>
      <c r="I75" s="7" t="str">
        <f t="shared" si="12"/>
        <v>C1</v>
      </c>
    </row>
    <row r="76" spans="1:9" x14ac:dyDescent="0.25">
      <c r="A76" s="1">
        <v>75</v>
      </c>
      <c r="B76" s="6">
        <v>0.23129597882088165</v>
      </c>
      <c r="C76" s="6">
        <v>1.5042541242006393</v>
      </c>
      <c r="D76" s="7">
        <f t="shared" si="8"/>
        <v>2.0077200657391976</v>
      </c>
      <c r="E76" s="7">
        <f t="shared" si="9"/>
        <v>2.5886790154128181</v>
      </c>
      <c r="F76" s="7">
        <f t="shared" si="10"/>
        <v>0.35894583441849925</v>
      </c>
      <c r="G76" s="7">
        <f t="shared" si="11"/>
        <v>0.35894583441849925</v>
      </c>
      <c r="I76" s="7" t="str">
        <f t="shared" si="12"/>
        <v>C3</v>
      </c>
    </row>
    <row r="77" spans="1:9" x14ac:dyDescent="0.25">
      <c r="A77" s="1">
        <v>76</v>
      </c>
      <c r="B77" s="6">
        <v>1.0855140824207279</v>
      </c>
      <c r="C77" s="6">
        <v>-1.1171002477307692</v>
      </c>
      <c r="D77" s="7">
        <f t="shared" si="8"/>
        <v>1.9163067288084221</v>
      </c>
      <c r="E77" s="7">
        <f t="shared" si="9"/>
        <v>0.2120817252446518</v>
      </c>
      <c r="F77" s="7">
        <f t="shared" si="10"/>
        <v>2.4936339322165728</v>
      </c>
      <c r="G77" s="7">
        <f t="shared" si="11"/>
        <v>0.2120817252446518</v>
      </c>
      <c r="I77" s="7" t="str">
        <f t="shared" si="12"/>
        <v>C2</v>
      </c>
    </row>
    <row r="78" spans="1:9" x14ac:dyDescent="0.25">
      <c r="A78" s="1">
        <v>77</v>
      </c>
      <c r="B78" s="6">
        <v>-3.1540360748301806E-2</v>
      </c>
      <c r="C78" s="6">
        <v>1.3026114802059154</v>
      </c>
      <c r="D78" s="7">
        <f t="shared" si="8"/>
        <v>1.7177051078224863</v>
      </c>
      <c r="E78" s="7">
        <f t="shared" si="9"/>
        <v>2.5137123405413986</v>
      </c>
      <c r="F78" s="7">
        <f t="shared" si="10"/>
        <v>0.18268707992235109</v>
      </c>
      <c r="G78" s="7">
        <f t="shared" si="11"/>
        <v>0.18268707992235109</v>
      </c>
      <c r="I78" s="7" t="str">
        <f t="shared" si="12"/>
        <v>C3</v>
      </c>
    </row>
    <row r="79" spans="1:9" x14ac:dyDescent="0.25">
      <c r="A79" s="1">
        <v>78</v>
      </c>
      <c r="B79" s="6">
        <v>-1.6085583981634026</v>
      </c>
      <c r="C79" s="6">
        <v>0.49604090422702057</v>
      </c>
      <c r="D79" s="7">
        <f t="shared" si="8"/>
        <v>1.2478156880823963</v>
      </c>
      <c r="E79" s="7">
        <f t="shared" si="9"/>
        <v>3.0997933886065359</v>
      </c>
      <c r="F79" s="7">
        <f t="shared" si="10"/>
        <v>1.8335982690574437</v>
      </c>
      <c r="G79" s="7">
        <f t="shared" si="11"/>
        <v>1.2478156880823963</v>
      </c>
      <c r="I79" s="7" t="str">
        <f t="shared" si="12"/>
        <v>C1</v>
      </c>
    </row>
    <row r="80" spans="1:9" x14ac:dyDescent="0.25">
      <c r="A80" s="1">
        <v>79</v>
      </c>
      <c r="B80" s="6">
        <v>-1.4771402283788109</v>
      </c>
      <c r="C80" s="6">
        <v>0.49604090422702057</v>
      </c>
      <c r="D80" s="7">
        <f t="shared" si="8"/>
        <v>1.1497316897102037</v>
      </c>
      <c r="E80" s="7">
        <f t="shared" si="9"/>
        <v>2.9833904686218187</v>
      </c>
      <c r="F80" s="7">
        <f t="shared" si="10"/>
        <v>1.7121154572524007</v>
      </c>
      <c r="G80" s="7">
        <f t="shared" si="11"/>
        <v>1.1497316897102037</v>
      </c>
      <c r="I80" s="7" t="str">
        <f t="shared" si="12"/>
        <v>C1</v>
      </c>
    </row>
    <row r="81" spans="1:9" x14ac:dyDescent="0.25">
      <c r="A81" s="1">
        <v>80</v>
      </c>
      <c r="B81" s="6">
        <v>-0.68863120967126046</v>
      </c>
      <c r="C81" s="6">
        <v>-0.31052967175187435</v>
      </c>
      <c r="D81" s="7">
        <f t="shared" si="8"/>
        <v>4.1685193838972248E-2</v>
      </c>
      <c r="E81" s="7">
        <f t="shared" si="9"/>
        <v>1.9367502678651294</v>
      </c>
      <c r="F81" s="7">
        <f t="shared" si="10"/>
        <v>1.6771668375774222</v>
      </c>
      <c r="G81" s="7">
        <f t="shared" si="11"/>
        <v>4.1685193838972248E-2</v>
      </c>
      <c r="I81" s="7" t="str">
        <f t="shared" si="12"/>
        <v>C1</v>
      </c>
    </row>
    <row r="82" spans="1:9" x14ac:dyDescent="0.25">
      <c r="A82" s="1">
        <v>81</v>
      </c>
      <c r="B82" s="6">
        <v>0.16558689392858578</v>
      </c>
      <c r="C82" s="6">
        <v>0.69768354822174428</v>
      </c>
      <c r="D82" s="7">
        <f t="shared" si="8"/>
        <v>1.2879219353045783</v>
      </c>
      <c r="E82" s="7">
        <f t="shared" si="9"/>
        <v>1.8904221639903989</v>
      </c>
      <c r="F82" s="7">
        <f t="shared" si="10"/>
        <v>0.47919128501608893</v>
      </c>
      <c r="G82" s="7">
        <f t="shared" si="11"/>
        <v>0.47919128501608893</v>
      </c>
      <c r="I82" s="7" t="str">
        <f t="shared" si="12"/>
        <v>C3</v>
      </c>
    </row>
    <row r="83" spans="1:9" x14ac:dyDescent="0.25">
      <c r="A83" s="1">
        <v>82</v>
      </c>
      <c r="B83" s="6">
        <v>0.16558689392858578</v>
      </c>
      <c r="C83" s="6">
        <v>-0.10888702775715065</v>
      </c>
      <c r="D83" s="7">
        <f t="shared" si="8"/>
        <v>0.83601128904243249</v>
      </c>
      <c r="E83" s="7">
        <f t="shared" si="9"/>
        <v>1.2735902484441841</v>
      </c>
      <c r="F83" s="7">
        <f t="shared" si="10"/>
        <v>1.2825693969573611</v>
      </c>
      <c r="G83" s="7">
        <f t="shared" si="11"/>
        <v>0.83601128904243249</v>
      </c>
      <c r="I83" s="7" t="str">
        <f t="shared" si="12"/>
        <v>C1</v>
      </c>
    </row>
    <row r="84" spans="1:9" x14ac:dyDescent="0.25">
      <c r="A84" s="1">
        <v>83</v>
      </c>
      <c r="B84" s="6">
        <v>-1.1485948039173315</v>
      </c>
      <c r="C84" s="6">
        <v>-1.5203855357202167</v>
      </c>
      <c r="D84" s="7">
        <f t="shared" si="8"/>
        <v>1.3184497297866546</v>
      </c>
      <c r="E84" s="7">
        <f t="shared" si="9"/>
        <v>2.3780470118036581</v>
      </c>
      <c r="F84" s="7">
        <f t="shared" si="10"/>
        <v>2.9659366962338365</v>
      </c>
      <c r="G84" s="7">
        <f t="shared" si="11"/>
        <v>1.3184497297866546</v>
      </c>
      <c r="I84" s="7" t="str">
        <f t="shared" si="12"/>
        <v>C1</v>
      </c>
    </row>
    <row r="85" spans="1:9" x14ac:dyDescent="0.25">
      <c r="A85" s="1">
        <v>84</v>
      </c>
      <c r="B85" s="6">
        <v>1.1512231673130238</v>
      </c>
      <c r="C85" s="6">
        <v>-0.91545760373604557</v>
      </c>
      <c r="D85" s="7">
        <f t="shared" si="8"/>
        <v>1.9015161150405273</v>
      </c>
      <c r="E85" s="7">
        <f t="shared" si="9"/>
        <v>2.873715354402547E-6</v>
      </c>
      <c r="F85" s="7">
        <f t="shared" si="10"/>
        <v>2.3388360616059756</v>
      </c>
      <c r="G85" s="7">
        <f t="shared" si="11"/>
        <v>2.873715354402547E-6</v>
      </c>
      <c r="I85" s="7" t="str">
        <f t="shared" si="12"/>
        <v>C2</v>
      </c>
    </row>
    <row r="86" spans="1:9" x14ac:dyDescent="0.25">
      <c r="A86" s="1">
        <v>85</v>
      </c>
      <c r="B86" s="6">
        <v>-9.7249445640597676E-2</v>
      </c>
      <c r="C86" s="6">
        <v>9.2755616237573085E-2</v>
      </c>
      <c r="D86" s="7">
        <f t="shared" si="8"/>
        <v>0.67691903962491629</v>
      </c>
      <c r="E86" s="7">
        <f t="shared" si="9"/>
        <v>1.6047349449012123</v>
      </c>
      <c r="F86" s="7">
        <f t="shared" si="10"/>
        <v>1.0962008245135375</v>
      </c>
      <c r="G86" s="7">
        <f t="shared" si="11"/>
        <v>0.67691903962491629</v>
      </c>
      <c r="I86" s="7" t="str">
        <f t="shared" si="12"/>
        <v>C1</v>
      </c>
    </row>
    <row r="87" spans="1:9" x14ac:dyDescent="0.25">
      <c r="A87" s="1">
        <v>86</v>
      </c>
      <c r="B87" s="6">
        <v>0.16558689392858578</v>
      </c>
      <c r="C87" s="6">
        <v>1.5042541242006393</v>
      </c>
      <c r="D87" s="7">
        <f t="shared" si="8"/>
        <v>1.9798189653452771</v>
      </c>
      <c r="E87" s="7">
        <f t="shared" si="9"/>
        <v>2.6127518028603518</v>
      </c>
      <c r="F87" s="7">
        <f t="shared" si="10"/>
        <v>0.33967117235500738</v>
      </c>
      <c r="G87" s="7">
        <f t="shared" si="11"/>
        <v>0.33967117235500738</v>
      </c>
      <c r="I87" s="7" t="str">
        <f t="shared" si="12"/>
        <v>C3</v>
      </c>
    </row>
    <row r="88" spans="1:9" x14ac:dyDescent="0.25">
      <c r="A88" s="1">
        <v>87</v>
      </c>
      <c r="B88" s="6">
        <v>-0.36008578520978113</v>
      </c>
      <c r="C88" s="6">
        <v>2.1091820561848102</v>
      </c>
      <c r="D88" s="7">
        <f t="shared" si="8"/>
        <v>2.4269451165368694</v>
      </c>
      <c r="E88" s="7">
        <f t="shared" si="9"/>
        <v>3.3811958860861733</v>
      </c>
      <c r="F88" s="7">
        <f t="shared" si="10"/>
        <v>1.0424461255013318</v>
      </c>
      <c r="G88" s="7">
        <f t="shared" si="11"/>
        <v>1.0424461255013318</v>
      </c>
      <c r="I88" s="7" t="str">
        <f t="shared" si="12"/>
        <v>C3</v>
      </c>
    </row>
    <row r="89" spans="1:9" x14ac:dyDescent="0.25">
      <c r="A89" s="1">
        <v>88</v>
      </c>
      <c r="B89" s="6">
        <v>1.7426049313436864</v>
      </c>
      <c r="C89" s="6">
        <v>-0.10888702775715065</v>
      </c>
      <c r="D89" s="7">
        <f t="shared" si="8"/>
        <v>2.3984240237257697</v>
      </c>
      <c r="E89" s="7">
        <f t="shared" si="9"/>
        <v>1.0001415274326588</v>
      </c>
      <c r="F89" s="7">
        <f t="shared" si="10"/>
        <v>2.0860297930431808</v>
      </c>
      <c r="G89" s="7">
        <f t="shared" si="11"/>
        <v>1.0001415274326588</v>
      </c>
      <c r="I89" s="7" t="str">
        <f t="shared" si="12"/>
        <v>C2</v>
      </c>
    </row>
    <row r="90" spans="1:9" x14ac:dyDescent="0.25">
      <c r="A90" s="1">
        <v>89</v>
      </c>
      <c r="B90" s="6">
        <v>1.1512231673130238</v>
      </c>
      <c r="C90" s="6">
        <v>-0.91545760373604557</v>
      </c>
      <c r="D90" s="7">
        <f t="shared" si="8"/>
        <v>1.9015161150405273</v>
      </c>
      <c r="E90" s="7">
        <f t="shared" si="9"/>
        <v>2.873715354402547E-6</v>
      </c>
      <c r="F90" s="7">
        <f t="shared" si="10"/>
        <v>2.3388360616059756</v>
      </c>
      <c r="G90" s="7">
        <f t="shared" si="11"/>
        <v>2.873715354402547E-6</v>
      </c>
      <c r="I90" s="7" t="str">
        <f t="shared" si="12"/>
        <v>C2</v>
      </c>
    </row>
    <row r="91" spans="1:9" x14ac:dyDescent="0.25">
      <c r="A91" s="1">
        <v>90</v>
      </c>
      <c r="B91" s="6">
        <v>-1.1485948039173315</v>
      </c>
      <c r="C91" s="6">
        <v>9.2755616237573085E-2</v>
      </c>
      <c r="D91" s="7">
        <f t="shared" si="8"/>
        <v>0.63654166545833624</v>
      </c>
      <c r="E91" s="7">
        <f t="shared" si="9"/>
        <v>2.5111062889733926</v>
      </c>
      <c r="F91" s="7">
        <f t="shared" si="10"/>
        <v>1.6472037139162408</v>
      </c>
      <c r="G91" s="7">
        <f t="shared" si="11"/>
        <v>0.63654166545833624</v>
      </c>
      <c r="I91" s="7" t="str">
        <f t="shared" si="12"/>
        <v>C1</v>
      </c>
    </row>
    <row r="92" spans="1:9" x14ac:dyDescent="0.25">
      <c r="A92" s="1">
        <v>91</v>
      </c>
      <c r="B92" s="6">
        <v>-1.9371038226248818</v>
      </c>
      <c r="C92" s="6">
        <v>-1.7220281797149404</v>
      </c>
      <c r="D92" s="7">
        <f t="shared" si="8"/>
        <v>1.9188158434922531</v>
      </c>
      <c r="E92" s="7">
        <f t="shared" si="9"/>
        <v>3.1919162231225484</v>
      </c>
      <c r="F92" s="7">
        <f t="shared" si="10"/>
        <v>3.5366107334981254</v>
      </c>
      <c r="G92" s="7">
        <f t="shared" si="11"/>
        <v>1.9188158434922531</v>
      </c>
      <c r="I92" s="7" t="str">
        <f t="shared" si="12"/>
        <v>C1</v>
      </c>
    </row>
    <row r="93" spans="1:9" x14ac:dyDescent="0.25">
      <c r="A93" s="1">
        <v>92</v>
      </c>
      <c r="B93" s="6">
        <v>-1.4771402283788109</v>
      </c>
      <c r="C93" s="6">
        <v>-1.3187428917254931</v>
      </c>
      <c r="D93" s="7">
        <f t="shared" si="8"/>
        <v>1.3129487794707477</v>
      </c>
      <c r="E93" s="7">
        <f t="shared" si="9"/>
        <v>2.6591238547469889</v>
      </c>
      <c r="F93" s="7">
        <f t="shared" si="10"/>
        <v>2.9457535356121642</v>
      </c>
      <c r="G93" s="7">
        <f t="shared" si="11"/>
        <v>1.3129487794707477</v>
      </c>
      <c r="I93" s="7" t="str">
        <f t="shared" si="12"/>
        <v>C1</v>
      </c>
    </row>
    <row r="94" spans="1:9" x14ac:dyDescent="0.25">
      <c r="A94" s="1">
        <v>93</v>
      </c>
      <c r="B94" s="6">
        <v>1.2169322522053196</v>
      </c>
      <c r="C94" s="6">
        <v>-1.7220281797149404</v>
      </c>
      <c r="D94" s="7">
        <f t="shared" si="8"/>
        <v>2.3449833939323912</v>
      </c>
      <c r="E94" s="7">
        <f t="shared" si="9"/>
        <v>0.80924539886494717</v>
      </c>
      <c r="F94" s="7">
        <f t="shared" si="10"/>
        <v>3.1033424869684154</v>
      </c>
      <c r="G94" s="7">
        <f t="shared" si="11"/>
        <v>0.80924539886494717</v>
      </c>
      <c r="I94" s="7" t="str">
        <f t="shared" si="12"/>
        <v>C2</v>
      </c>
    </row>
    <row r="95" spans="1:9" x14ac:dyDescent="0.25">
      <c r="A95" s="1">
        <v>94</v>
      </c>
      <c r="B95" s="6">
        <v>-0.88575846434814798</v>
      </c>
      <c r="C95" s="6">
        <v>1.3026114802059154</v>
      </c>
      <c r="D95" s="7">
        <f t="shared" si="8"/>
        <v>1.6207316824065892</v>
      </c>
      <c r="E95" s="7">
        <f t="shared" si="9"/>
        <v>3.0114972570728185</v>
      </c>
      <c r="F95" s="7">
        <f t="shared" si="10"/>
        <v>0.99041379209113556</v>
      </c>
      <c r="G95" s="7">
        <f t="shared" si="11"/>
        <v>0.99041379209113556</v>
      </c>
      <c r="I95" s="7" t="str">
        <f t="shared" si="12"/>
        <v>C3</v>
      </c>
    </row>
    <row r="96" spans="1:9" x14ac:dyDescent="0.25">
      <c r="A96" s="1">
        <v>95</v>
      </c>
      <c r="B96" s="6">
        <v>-0.29437670031748525</v>
      </c>
      <c r="C96" s="6">
        <v>-0.31052967175187435</v>
      </c>
      <c r="D96" s="7">
        <f t="shared" si="8"/>
        <v>0.35390655950536687</v>
      </c>
      <c r="E96" s="7">
        <f t="shared" si="9"/>
        <v>1.5670659863251948</v>
      </c>
      <c r="F96" s="7">
        <f t="shared" si="10"/>
        <v>1.5328581401628154</v>
      </c>
      <c r="G96" s="7">
        <f t="shared" si="11"/>
        <v>0.35390655950536687</v>
      </c>
      <c r="I96" s="7" t="str">
        <f t="shared" si="12"/>
        <v>C1</v>
      </c>
    </row>
    <row r="97" spans="1:9" x14ac:dyDescent="0.25">
      <c r="A97" s="1">
        <v>96</v>
      </c>
      <c r="B97" s="6">
        <v>0.62555048817465686</v>
      </c>
      <c r="C97" s="6">
        <v>0.89932619221646803</v>
      </c>
      <c r="D97" s="7">
        <f t="shared" si="8"/>
        <v>1.7498967137575612</v>
      </c>
      <c r="E97" s="7">
        <f t="shared" si="9"/>
        <v>1.8893816047522698</v>
      </c>
      <c r="F97" s="7">
        <f t="shared" si="10"/>
        <v>0.5955543993783371</v>
      </c>
      <c r="G97" s="7">
        <f t="shared" si="11"/>
        <v>0.5955543993783371</v>
      </c>
      <c r="I97" s="7" t="str">
        <f t="shared" si="12"/>
        <v>C3</v>
      </c>
    </row>
    <row r="98" spans="1:9" x14ac:dyDescent="0.25">
      <c r="A98" s="1">
        <v>97</v>
      </c>
      <c r="B98" s="6">
        <v>0.69125957306695263</v>
      </c>
      <c r="C98" s="6">
        <v>-1.3187428917254931</v>
      </c>
      <c r="D98" s="7">
        <f t="shared" si="8"/>
        <v>1.6824393848011492</v>
      </c>
      <c r="E98" s="7">
        <f t="shared" si="9"/>
        <v>0.61172584104709649</v>
      </c>
      <c r="F98" s="7">
        <f t="shared" si="10"/>
        <v>2.5606883283287769</v>
      </c>
      <c r="G98" s="7">
        <f t="shared" si="11"/>
        <v>0.61172584104709649</v>
      </c>
      <c r="I98" s="7" t="str">
        <f t="shared" si="12"/>
        <v>C2</v>
      </c>
    </row>
    <row r="99" spans="1:9" x14ac:dyDescent="0.25">
      <c r="A99" s="1">
        <v>98</v>
      </c>
      <c r="B99" s="6">
        <v>-0.49150395499437283</v>
      </c>
      <c r="C99" s="6">
        <v>1.9075394121900866</v>
      </c>
      <c r="D99" s="7">
        <f t="shared" si="8"/>
        <v>2.2136956141079103</v>
      </c>
      <c r="E99" s="7">
        <f t="shared" si="9"/>
        <v>3.2661677350870519</v>
      </c>
      <c r="F99" s="7">
        <f t="shared" si="10"/>
        <v>0.94151943136639271</v>
      </c>
      <c r="G99" s="7">
        <f t="shared" si="11"/>
        <v>0.94151943136639271</v>
      </c>
      <c r="I99" s="7" t="str">
        <f t="shared" si="12"/>
        <v>C3</v>
      </c>
    </row>
    <row r="100" spans="1:9" x14ac:dyDescent="0.25">
      <c r="A100" s="1">
        <v>99</v>
      </c>
      <c r="B100" s="6">
        <v>-3.1540360748301806E-2</v>
      </c>
      <c r="C100" s="6">
        <v>1.5042541242006393</v>
      </c>
      <c r="D100" s="7">
        <f t="shared" si="8"/>
        <v>1.9072821398777231</v>
      </c>
      <c r="E100" s="7">
        <f t="shared" si="9"/>
        <v>2.6933107887751526</v>
      </c>
      <c r="F100" s="7">
        <f t="shared" si="10"/>
        <v>0.35607849025954641</v>
      </c>
      <c r="G100" s="7">
        <f t="shared" si="11"/>
        <v>0.35607849025954641</v>
      </c>
      <c r="I100" s="7" t="str">
        <f t="shared" si="12"/>
        <v>C3</v>
      </c>
    </row>
    <row r="101" spans="1:9" x14ac:dyDescent="0.25">
      <c r="A101" s="1">
        <v>100</v>
      </c>
      <c r="B101" s="6">
        <v>-3.1540360748301806E-2</v>
      </c>
      <c r="C101" s="6">
        <v>9.2755616237573085E-2</v>
      </c>
      <c r="D101" s="7">
        <f t="shared" si="8"/>
        <v>0.73139226297426718</v>
      </c>
      <c r="E101" s="7">
        <f t="shared" si="9"/>
        <v>1.5541621003539794</v>
      </c>
      <c r="F101" s="7">
        <f t="shared" si="10"/>
        <v>1.0865451595228168</v>
      </c>
      <c r="G101" s="7">
        <f t="shared" si="11"/>
        <v>0.73139226297426718</v>
      </c>
      <c r="I101" s="7" t="str">
        <f t="shared" si="12"/>
        <v>C1</v>
      </c>
    </row>
  </sheetData>
  <autoFilter ref="A1:I101" xr:uid="{00000000-0009-0000-0000-000002000000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1"/>
  <sheetViews>
    <sheetView topLeftCell="F7" zoomScale="130" zoomScaleNormal="130" workbookViewId="0">
      <selection activeCell="K5" sqref="K5"/>
    </sheetView>
  </sheetViews>
  <sheetFormatPr defaultRowHeight="15.75" x14ac:dyDescent="0.25"/>
  <cols>
    <col min="2" max="2" width="7.77734375" bestFit="1" customWidth="1"/>
    <col min="3" max="3" width="10.109375" bestFit="1" customWidth="1"/>
    <col min="4" max="5" width="7" bestFit="1" customWidth="1"/>
    <col min="6" max="6" width="7" customWidth="1"/>
    <col min="8" max="8" width="7" bestFit="1" customWidth="1"/>
    <col min="12" max="12" width="12.77734375" bestFit="1" customWidth="1"/>
  </cols>
  <sheetData>
    <row r="1" spans="1:18" x14ac:dyDescent="0.25">
      <c r="A1" s="1" t="s">
        <v>3</v>
      </c>
      <c r="B1" s="3" t="s">
        <v>10</v>
      </c>
      <c r="C1" s="3" t="s">
        <v>11</v>
      </c>
      <c r="D1" s="2" t="s">
        <v>12</v>
      </c>
      <c r="E1" s="2" t="s">
        <v>13</v>
      </c>
      <c r="F1" s="2" t="s">
        <v>14</v>
      </c>
      <c r="G1" s="2" t="s">
        <v>36</v>
      </c>
      <c r="H1" s="8" t="s">
        <v>16</v>
      </c>
      <c r="I1" s="8" t="s">
        <v>17</v>
      </c>
      <c r="J1" s="2" t="s">
        <v>18</v>
      </c>
      <c r="L1" s="4" t="s">
        <v>4</v>
      </c>
      <c r="M1" s="4" t="s">
        <v>5</v>
      </c>
      <c r="N1" s="4" t="s">
        <v>6</v>
      </c>
      <c r="O1" s="4" t="s">
        <v>7</v>
      </c>
      <c r="P1" s="11" t="s">
        <v>35</v>
      </c>
      <c r="R1" t="s">
        <v>15</v>
      </c>
    </row>
    <row r="2" spans="1:18" x14ac:dyDescent="0.25">
      <c r="A2" s="1">
        <v>1</v>
      </c>
      <c r="B2" s="6">
        <v>0.82267774285154438</v>
      </c>
      <c r="C2" s="6">
        <v>-0.10888702775715065</v>
      </c>
      <c r="D2" s="7">
        <f t="shared" ref="D2:D33" si="0">((B2-$M$2)^2+(C2-$M$3)^2)^0.5</f>
        <v>1.7039473504775338</v>
      </c>
      <c r="E2" s="7">
        <f t="shared" ref="E2:E33" si="1">((B2-$N$2)^2+(C2-$N$3)^2)^0.5</f>
        <v>0.87075949425774846</v>
      </c>
      <c r="F2" s="7">
        <f t="shared" ref="F2:F33" si="2">((B2-$O$2)^2+(C2-$O$3)^2)^0.5</f>
        <v>1.532575856448871</v>
      </c>
      <c r="G2" s="7">
        <f>((B2-$P$2)^2+(C2-$P$3)^2)^0.5</f>
        <v>1.4478477453647156</v>
      </c>
      <c r="H2" s="7">
        <f>MIN(D2:G2)</f>
        <v>0.87075949425774846</v>
      </c>
      <c r="I2" s="9">
        <f>SUM(H2:H101)</f>
        <v>69.971512294343881</v>
      </c>
      <c r="J2" s="7" t="str">
        <f>IF(H2=D2,"C1",IF(H2=E2,"C2",IF(H2=F2,"C3",IF(H2=G2,"C4"))))</f>
        <v>C2</v>
      </c>
      <c r="L2" s="5" t="s">
        <v>8</v>
      </c>
      <c r="M2">
        <v>-0.79332314900882539</v>
      </c>
      <c r="N2">
        <v>1.1512384890440246</v>
      </c>
      <c r="O2">
        <v>-0.60143460239267177</v>
      </c>
      <c r="P2">
        <v>0.21265081020420867</v>
      </c>
      <c r="R2">
        <f t="shared" ref="R2" ca="1" si="3">RAND()-0.5</f>
        <v>-1.3332765121914947E-2</v>
      </c>
    </row>
    <row r="3" spans="1:18" x14ac:dyDescent="0.25">
      <c r="A3" s="1">
        <v>2</v>
      </c>
      <c r="B3" s="6">
        <v>-1.0171766341327397</v>
      </c>
      <c r="C3" s="6">
        <v>-0.71381495974132181</v>
      </c>
      <c r="D3" s="7">
        <f t="shared" si="0"/>
        <v>1.166949445819913</v>
      </c>
      <c r="E3" s="7">
        <f t="shared" si="1"/>
        <v>2.1777539772945222</v>
      </c>
      <c r="F3" s="7">
        <f t="shared" si="2"/>
        <v>0.41753293561161048</v>
      </c>
      <c r="G3" s="7">
        <f t="shared" ref="G3:G66" si="4">((B3-$P$2)^2+(C3-$P$3)^2)^0.5</f>
        <v>2.2784114231616672</v>
      </c>
      <c r="H3" s="7">
        <f t="shared" ref="H3:H66" si="5">MIN(D3:G3)</f>
        <v>0.41753293561161048</v>
      </c>
      <c r="J3" s="7" t="str">
        <f t="shared" ref="J3:J66" si="6">IF(H3=D3,"C1",IF(H3=E3,"C2",IF(H3=F3,"C3",IF(H3=G3,"C4"))))</f>
        <v>C3</v>
      </c>
      <c r="L3" s="5" t="s">
        <v>9</v>
      </c>
      <c r="M3">
        <v>0.43146257269231486</v>
      </c>
      <c r="N3">
        <v>-0.91528019048948095</v>
      </c>
      <c r="O3">
        <v>-0.67518446187901615</v>
      </c>
      <c r="P3">
        <v>1.2041743703513208</v>
      </c>
    </row>
    <row r="4" spans="1:18" x14ac:dyDescent="0.25">
      <c r="A4" s="1">
        <v>3</v>
      </c>
      <c r="B4" s="6">
        <v>-0.5572130398866687</v>
      </c>
      <c r="C4" s="6">
        <v>0.49604090422702057</v>
      </c>
      <c r="D4" s="7">
        <f t="shared" si="0"/>
        <v>0.24478223900741472</v>
      </c>
      <c r="E4" s="7">
        <f t="shared" si="1"/>
        <v>2.2159950043033505</v>
      </c>
      <c r="F4" s="7">
        <f t="shared" si="2"/>
        <v>1.172059898128373</v>
      </c>
      <c r="G4" s="7">
        <f t="shared" si="4"/>
        <v>1.0460130752155847</v>
      </c>
      <c r="H4" s="7">
        <f t="shared" si="5"/>
        <v>0.24478223900741472</v>
      </c>
      <c r="J4" s="7" t="str">
        <f t="shared" si="6"/>
        <v>C1</v>
      </c>
      <c r="L4" t="s">
        <v>19</v>
      </c>
      <c r="M4">
        <f>COUNTIF(J2:J101,"C1")</f>
        <v>21</v>
      </c>
      <c r="N4">
        <f>COUNTIF(J2:J101,"C2")</f>
        <v>24</v>
      </c>
      <c r="O4">
        <f>COUNTIF(J2:J101,"C3")</f>
        <v>28</v>
      </c>
      <c r="P4">
        <f>COUNTIF(J2:J101,"C4")</f>
        <v>27</v>
      </c>
    </row>
    <row r="5" spans="1:18" x14ac:dyDescent="0.25">
      <c r="A5" s="1">
        <v>4</v>
      </c>
      <c r="B5" s="6">
        <v>1.6111867615590947</v>
      </c>
      <c r="C5" s="6">
        <v>0.49604090422702057</v>
      </c>
      <c r="D5" s="7">
        <f t="shared" si="0"/>
        <v>2.4053769498611137</v>
      </c>
      <c r="E5" s="7">
        <f t="shared" si="1"/>
        <v>1.4843785385747739</v>
      </c>
      <c r="F5" s="7">
        <f t="shared" si="2"/>
        <v>2.503489995671242</v>
      </c>
      <c r="G5" s="7">
        <f t="shared" si="4"/>
        <v>1.5675955514983231</v>
      </c>
      <c r="H5" s="7">
        <f t="shared" si="5"/>
        <v>1.4843785385747739</v>
      </c>
      <c r="J5" s="7" t="str">
        <f t="shared" si="6"/>
        <v>C2</v>
      </c>
      <c r="L5" t="s">
        <v>21</v>
      </c>
      <c r="M5">
        <f>M2*$M$9+$M$8</f>
        <v>33.4067356970628</v>
      </c>
      <c r="N5">
        <f t="shared" ref="N5:O5" si="7">N2*$M$9+$M$8</f>
        <v>63.000233175230278</v>
      </c>
      <c r="O5">
        <f t="shared" si="7"/>
        <v>36.327009916840467</v>
      </c>
      <c r="P5">
        <f>P2*$M$9+$M$8</f>
        <v>48.71624671615448</v>
      </c>
    </row>
    <row r="6" spans="1:18" x14ac:dyDescent="0.25">
      <c r="A6" s="1">
        <v>5</v>
      </c>
      <c r="B6" s="6">
        <v>-0.36008578520978113</v>
      </c>
      <c r="C6" s="6">
        <v>-0.91545760373604557</v>
      </c>
      <c r="D6" s="7">
        <f t="shared" si="0"/>
        <v>1.4148811169357485</v>
      </c>
      <c r="E6" s="7">
        <f t="shared" si="1"/>
        <v>1.5113242846670112</v>
      </c>
      <c r="F6" s="7">
        <f t="shared" si="2"/>
        <v>0.34055900260223421</v>
      </c>
      <c r="G6" s="7">
        <f t="shared" si="4"/>
        <v>2.1956472652272527</v>
      </c>
      <c r="H6" s="7">
        <f t="shared" si="5"/>
        <v>0.34055900260223421</v>
      </c>
      <c r="J6" s="7" t="str">
        <f t="shared" si="6"/>
        <v>C3</v>
      </c>
      <c r="L6" t="s">
        <v>23</v>
      </c>
      <c r="M6">
        <f>M3*$N$9+$N$8</f>
        <v>11.679738718678994</v>
      </c>
      <c r="N6">
        <f t="shared" ref="N6:P6" si="8">N3*$N$9+$N$8</f>
        <v>5.0008798399140675</v>
      </c>
      <c r="O6">
        <f t="shared" si="8"/>
        <v>6.1915790087701712</v>
      </c>
      <c r="P6">
        <f t="shared" si="8"/>
        <v>15.511823948027729</v>
      </c>
    </row>
    <row r="7" spans="1:18" x14ac:dyDescent="0.25">
      <c r="A7" s="1">
        <v>6</v>
      </c>
      <c r="B7" s="6">
        <v>-1.2143038888096274</v>
      </c>
      <c r="C7" s="6">
        <v>-0.51217231574659805</v>
      </c>
      <c r="D7" s="7">
        <f t="shared" si="0"/>
        <v>1.0332819489192435</v>
      </c>
      <c r="E7" s="7">
        <f t="shared" si="1"/>
        <v>2.3996430359745662</v>
      </c>
      <c r="F7" s="7">
        <f t="shared" si="2"/>
        <v>0.63417798922694024</v>
      </c>
      <c r="G7" s="7">
        <f t="shared" si="4"/>
        <v>2.232049654447001</v>
      </c>
      <c r="H7" s="7">
        <f t="shared" si="5"/>
        <v>0.63417798922694024</v>
      </c>
      <c r="J7" s="7" t="str">
        <f t="shared" si="6"/>
        <v>C3</v>
      </c>
      <c r="M7" t="s">
        <v>8</v>
      </c>
      <c r="N7" t="s">
        <v>34</v>
      </c>
    </row>
    <row r="8" spans="1:18" x14ac:dyDescent="0.25">
      <c r="A8" s="1">
        <v>7</v>
      </c>
      <c r="B8" s="6">
        <v>-0.42579487010207701</v>
      </c>
      <c r="C8" s="6">
        <v>0.69768354822174428</v>
      </c>
      <c r="D8" s="7">
        <f t="shared" si="0"/>
        <v>0.45381785289694992</v>
      </c>
      <c r="E8" s="7">
        <f t="shared" si="1"/>
        <v>2.2558116584185237</v>
      </c>
      <c r="F8" s="7">
        <f t="shared" si="2"/>
        <v>1.3840577620594936</v>
      </c>
      <c r="G8" s="7">
        <f t="shared" si="4"/>
        <v>0.81495143389238245</v>
      </c>
      <c r="H8" s="7">
        <f t="shared" si="5"/>
        <v>0.45381785289694992</v>
      </c>
      <c r="J8" s="7" t="str">
        <f t="shared" si="6"/>
        <v>C1</v>
      </c>
      <c r="L8" t="s">
        <v>32</v>
      </c>
      <c r="M8">
        <v>45.48</v>
      </c>
      <c r="N8">
        <v>9.5399999999999991</v>
      </c>
    </row>
    <row r="9" spans="1:18" x14ac:dyDescent="0.25">
      <c r="A9" s="1">
        <v>8</v>
      </c>
      <c r="B9" s="6">
        <v>0.42842323349776923</v>
      </c>
      <c r="C9" s="6">
        <v>-0.71381495974132181</v>
      </c>
      <c r="D9" s="7">
        <f t="shared" si="0"/>
        <v>1.674611850389585</v>
      </c>
      <c r="E9" s="7">
        <f t="shared" si="1"/>
        <v>0.75036666560476117</v>
      </c>
      <c r="F9" s="7">
        <f t="shared" si="2"/>
        <v>1.0305821061468283</v>
      </c>
      <c r="G9" s="7">
        <f t="shared" si="4"/>
        <v>1.9300882904683918</v>
      </c>
      <c r="H9" s="7">
        <f t="shared" si="5"/>
        <v>0.75036666560476117</v>
      </c>
      <c r="J9" s="7" t="str">
        <f t="shared" si="6"/>
        <v>C2</v>
      </c>
      <c r="L9" t="s">
        <v>33</v>
      </c>
      <c r="M9">
        <v>15.218595748808642</v>
      </c>
      <c r="N9">
        <v>4.9592684374152842</v>
      </c>
    </row>
    <row r="10" spans="1:18" x14ac:dyDescent="0.25">
      <c r="A10" s="1">
        <v>9</v>
      </c>
      <c r="B10" s="6">
        <v>1.019804997528432</v>
      </c>
      <c r="C10" s="6">
        <v>-0.31052967175187435</v>
      </c>
      <c r="D10" s="7">
        <f t="shared" si="0"/>
        <v>1.9590778868082186</v>
      </c>
      <c r="E10" s="7">
        <f t="shared" si="1"/>
        <v>0.61886828372876213</v>
      </c>
      <c r="F10" s="7">
        <f t="shared" si="2"/>
        <v>1.6617433485093331</v>
      </c>
      <c r="G10" s="7">
        <f t="shared" si="4"/>
        <v>1.7163409385313821</v>
      </c>
      <c r="H10" s="7">
        <f t="shared" si="5"/>
        <v>0.61886828372876213</v>
      </c>
      <c r="J10" s="7" t="str">
        <f t="shared" si="6"/>
        <v>C2</v>
      </c>
    </row>
    <row r="11" spans="1:18" x14ac:dyDescent="0.25">
      <c r="A11" s="1">
        <v>10</v>
      </c>
      <c r="B11" s="6">
        <v>-9.7249445640597676E-2</v>
      </c>
      <c r="C11" s="6">
        <v>0.89932619221646803</v>
      </c>
      <c r="D11" s="7">
        <f t="shared" si="0"/>
        <v>0.83869837664979474</v>
      </c>
      <c r="E11" s="7">
        <f t="shared" si="1"/>
        <v>2.2026162732555674</v>
      </c>
      <c r="F11" s="7">
        <f t="shared" si="2"/>
        <v>1.6532653967676523</v>
      </c>
      <c r="G11" s="7">
        <f t="shared" si="4"/>
        <v>0.4347074651818339</v>
      </c>
      <c r="H11" s="7">
        <f t="shared" si="5"/>
        <v>0.4347074651818339</v>
      </c>
      <c r="J11" s="7" t="str">
        <f t="shared" si="6"/>
        <v>C4</v>
      </c>
    </row>
    <row r="12" spans="1:18" x14ac:dyDescent="0.25">
      <c r="A12" s="1">
        <v>11</v>
      </c>
      <c r="B12" s="6">
        <v>1.0855140824207279</v>
      </c>
      <c r="C12" s="6">
        <v>1.5042541242006393</v>
      </c>
      <c r="D12" s="7">
        <f t="shared" si="0"/>
        <v>2.1635413227376792</v>
      </c>
      <c r="E12" s="7">
        <f t="shared" si="1"/>
        <v>2.4204268213662181</v>
      </c>
      <c r="F12" s="7">
        <f t="shared" si="2"/>
        <v>2.756038536683866</v>
      </c>
      <c r="G12" s="7">
        <f t="shared" si="4"/>
        <v>0.92300495700445562</v>
      </c>
      <c r="H12" s="7">
        <f t="shared" si="5"/>
        <v>0.92300495700445562</v>
      </c>
      <c r="J12" s="7" t="str">
        <f t="shared" si="6"/>
        <v>C4</v>
      </c>
    </row>
    <row r="13" spans="1:18" x14ac:dyDescent="0.25">
      <c r="A13" s="1">
        <v>12</v>
      </c>
      <c r="B13" s="6">
        <v>-1.80568565284029</v>
      </c>
      <c r="C13" s="6">
        <v>-0.91545760373604557</v>
      </c>
      <c r="D13" s="7">
        <f t="shared" si="0"/>
        <v>1.6849545396934951</v>
      </c>
      <c r="E13" s="7">
        <f t="shared" si="1"/>
        <v>2.9569241472066463</v>
      </c>
      <c r="F13" s="7">
        <f t="shared" si="2"/>
        <v>1.227986879083828</v>
      </c>
      <c r="G13" s="7">
        <f t="shared" si="4"/>
        <v>2.9268621053320025</v>
      </c>
      <c r="H13" s="7">
        <f t="shared" si="5"/>
        <v>1.227986879083828</v>
      </c>
      <c r="J13" s="7" t="str">
        <f t="shared" si="6"/>
        <v>C3</v>
      </c>
    </row>
    <row r="14" spans="1:18" x14ac:dyDescent="0.25">
      <c r="A14" s="1">
        <v>13</v>
      </c>
      <c r="B14" s="6">
        <v>-1.9371038226248818</v>
      </c>
      <c r="C14" s="6">
        <v>-1.9236708237096642</v>
      </c>
      <c r="D14" s="7">
        <f t="shared" si="0"/>
        <v>2.6181840164865267</v>
      </c>
      <c r="E14" s="7">
        <f t="shared" si="1"/>
        <v>3.2488013025130744</v>
      </c>
      <c r="F14" s="7">
        <f t="shared" si="2"/>
        <v>1.8283135566835487</v>
      </c>
      <c r="G14" s="7">
        <f t="shared" si="4"/>
        <v>3.7953735704645122</v>
      </c>
      <c r="H14" s="7">
        <f t="shared" si="5"/>
        <v>1.8283135566835487</v>
      </c>
      <c r="J14" s="7" t="str">
        <f t="shared" si="6"/>
        <v>C3</v>
      </c>
    </row>
    <row r="15" spans="1:18" x14ac:dyDescent="0.25">
      <c r="A15" s="1">
        <v>14</v>
      </c>
      <c r="B15" s="6">
        <v>-1.80568565284029</v>
      </c>
      <c r="C15" s="6">
        <v>0.49604090422702057</v>
      </c>
      <c r="D15" s="7">
        <f t="shared" si="0"/>
        <v>1.0144201299598299</v>
      </c>
      <c r="E15" s="7">
        <f t="shared" si="1"/>
        <v>3.2764657198344187</v>
      </c>
      <c r="F15" s="7">
        <f t="shared" si="2"/>
        <v>1.6798778082689263</v>
      </c>
      <c r="G15" s="7">
        <f t="shared" si="4"/>
        <v>2.1389565409096543</v>
      </c>
      <c r="H15" s="7">
        <f t="shared" si="5"/>
        <v>1.0144201299598299</v>
      </c>
      <c r="J15" s="7" t="str">
        <f t="shared" si="6"/>
        <v>C1</v>
      </c>
    </row>
    <row r="16" spans="1:18" x14ac:dyDescent="0.25">
      <c r="A16" s="1">
        <v>15</v>
      </c>
      <c r="B16" s="6">
        <v>1.6768958464513906</v>
      </c>
      <c r="C16" s="6">
        <v>-1.5203855357202167</v>
      </c>
      <c r="D16" s="7">
        <f t="shared" si="0"/>
        <v>3.1482841237483723</v>
      </c>
      <c r="E16" s="7">
        <f t="shared" si="1"/>
        <v>0.80154110076982532</v>
      </c>
      <c r="F16" s="7">
        <f t="shared" si="2"/>
        <v>2.4300523635000757</v>
      </c>
      <c r="G16" s="7">
        <f t="shared" si="4"/>
        <v>3.0930955704515593</v>
      </c>
      <c r="H16" s="7">
        <f t="shared" si="5"/>
        <v>0.80154110076982532</v>
      </c>
      <c r="J16" s="7" t="str">
        <f t="shared" si="6"/>
        <v>C2</v>
      </c>
    </row>
    <row r="17" spans="1:10" x14ac:dyDescent="0.25">
      <c r="A17" s="1">
        <v>16</v>
      </c>
      <c r="B17" s="6">
        <v>0.95409591263613613</v>
      </c>
      <c r="C17" s="6">
        <v>-0.31052967175187435</v>
      </c>
      <c r="D17" s="7">
        <f t="shared" si="0"/>
        <v>1.8984272089852388</v>
      </c>
      <c r="E17" s="7">
        <f t="shared" si="1"/>
        <v>0.63607262584247748</v>
      </c>
      <c r="F17" s="7">
        <f t="shared" si="2"/>
        <v>1.5977009417123276</v>
      </c>
      <c r="G17" s="7">
        <f t="shared" si="4"/>
        <v>1.6864368280739275</v>
      </c>
      <c r="H17" s="7">
        <f t="shared" si="5"/>
        <v>0.63607262584247748</v>
      </c>
      <c r="J17" s="7" t="str">
        <f t="shared" si="6"/>
        <v>C2</v>
      </c>
    </row>
    <row r="18" spans="1:10" x14ac:dyDescent="0.25">
      <c r="A18" s="1">
        <v>17</v>
      </c>
      <c r="B18" s="6">
        <v>3.4168724143994057E-2</v>
      </c>
      <c r="C18" s="6">
        <v>-0.10888702775715065</v>
      </c>
      <c r="D18" s="7">
        <f t="shared" si="0"/>
        <v>0.98829170331428906</v>
      </c>
      <c r="E18" s="7">
        <f t="shared" si="1"/>
        <v>1.37772086888283</v>
      </c>
      <c r="F18" s="7">
        <f t="shared" si="2"/>
        <v>0.8512839553271776</v>
      </c>
      <c r="G18" s="7">
        <f t="shared" si="4"/>
        <v>1.3251362534648954</v>
      </c>
      <c r="H18" s="7">
        <f t="shared" si="5"/>
        <v>0.8512839553271776</v>
      </c>
      <c r="J18" s="7" t="str">
        <f t="shared" si="6"/>
        <v>C3</v>
      </c>
    </row>
    <row r="19" spans="1:10" x14ac:dyDescent="0.25">
      <c r="A19" s="1">
        <v>18</v>
      </c>
      <c r="B19" s="6">
        <v>0.82267774285154438</v>
      </c>
      <c r="C19" s="6">
        <v>-0.10888702775715065</v>
      </c>
      <c r="D19" s="7">
        <f t="shared" si="0"/>
        <v>1.7039473504775338</v>
      </c>
      <c r="E19" s="7">
        <f t="shared" si="1"/>
        <v>0.87075949425774846</v>
      </c>
      <c r="F19" s="7">
        <f t="shared" si="2"/>
        <v>1.532575856448871</v>
      </c>
      <c r="G19" s="7">
        <f t="shared" si="4"/>
        <v>1.4478477453647156</v>
      </c>
      <c r="H19" s="7">
        <f t="shared" si="5"/>
        <v>0.87075949425774846</v>
      </c>
      <c r="J19" s="7" t="str">
        <f t="shared" si="6"/>
        <v>C2</v>
      </c>
    </row>
    <row r="20" spans="1:10" x14ac:dyDescent="0.25">
      <c r="A20" s="1">
        <v>19</v>
      </c>
      <c r="B20" s="6">
        <v>0.16558689392858578</v>
      </c>
      <c r="C20" s="6">
        <v>-0.91545760373604557</v>
      </c>
      <c r="D20" s="7">
        <f t="shared" si="0"/>
        <v>1.6533911914958399</v>
      </c>
      <c r="E20" s="7">
        <f t="shared" si="1"/>
        <v>0.98565161108226718</v>
      </c>
      <c r="F20" s="7">
        <f t="shared" si="2"/>
        <v>0.80377432063779519</v>
      </c>
      <c r="G20" s="7">
        <f t="shared" si="4"/>
        <v>2.1201544089496651</v>
      </c>
      <c r="H20" s="7">
        <f t="shared" si="5"/>
        <v>0.80377432063779519</v>
      </c>
      <c r="J20" s="7" t="str">
        <f t="shared" si="6"/>
        <v>C3</v>
      </c>
    </row>
    <row r="21" spans="1:10" x14ac:dyDescent="0.25">
      <c r="A21" s="1">
        <v>20</v>
      </c>
      <c r="B21" s="6">
        <v>3.4168724143994057E-2</v>
      </c>
      <c r="C21" s="6">
        <v>-0.71381495974132181</v>
      </c>
      <c r="D21" s="7">
        <f t="shared" si="0"/>
        <v>1.4129414094120256</v>
      </c>
      <c r="E21" s="7">
        <f t="shared" si="1"/>
        <v>1.1350916698021436</v>
      </c>
      <c r="F21" s="7">
        <f t="shared" si="2"/>
        <v>0.63677618051365981</v>
      </c>
      <c r="G21" s="7">
        <f t="shared" si="4"/>
        <v>1.9262759214073226</v>
      </c>
      <c r="H21" s="7">
        <f t="shared" si="5"/>
        <v>0.63677618051365981</v>
      </c>
      <c r="J21" s="7" t="str">
        <f t="shared" si="6"/>
        <v>C3</v>
      </c>
    </row>
    <row r="22" spans="1:10" x14ac:dyDescent="0.25">
      <c r="A22" s="1">
        <v>21</v>
      </c>
      <c r="B22" s="6">
        <v>9.9877809036289913E-2</v>
      </c>
      <c r="C22" s="6">
        <v>9.2755616237573085E-2</v>
      </c>
      <c r="D22" s="7">
        <f t="shared" si="0"/>
        <v>0.95526454650193438</v>
      </c>
      <c r="E22" s="7">
        <f t="shared" si="1"/>
        <v>1.4565354328371793</v>
      </c>
      <c r="F22" s="7">
        <f t="shared" si="2"/>
        <v>1.0399860874079125</v>
      </c>
      <c r="G22" s="7">
        <f t="shared" si="4"/>
        <v>1.1171255062830561</v>
      </c>
      <c r="H22" s="7">
        <f t="shared" si="5"/>
        <v>0.95526454650193438</v>
      </c>
      <c r="J22" s="7" t="str">
        <f t="shared" si="6"/>
        <v>C1</v>
      </c>
    </row>
    <row r="23" spans="1:10" x14ac:dyDescent="0.25">
      <c r="A23" s="1">
        <v>22</v>
      </c>
      <c r="B23" s="6">
        <v>-0.62292212477896458</v>
      </c>
      <c r="C23" s="6">
        <v>1.705896768195363</v>
      </c>
      <c r="D23" s="7">
        <f t="shared" si="0"/>
        <v>1.2857756521750157</v>
      </c>
      <c r="E23" s="7">
        <f t="shared" si="1"/>
        <v>3.1651563203704636</v>
      </c>
      <c r="F23" s="7">
        <f t="shared" si="2"/>
        <v>2.3811781827135112</v>
      </c>
      <c r="G23" s="7">
        <f t="shared" si="4"/>
        <v>0.97463197883856123</v>
      </c>
      <c r="H23" s="7">
        <f t="shared" si="5"/>
        <v>0.97463197883856123</v>
      </c>
      <c r="J23" s="7" t="str">
        <f t="shared" si="6"/>
        <v>C4</v>
      </c>
    </row>
    <row r="24" spans="1:10" x14ac:dyDescent="0.25">
      <c r="A24" s="1">
        <v>23</v>
      </c>
      <c r="B24" s="6">
        <v>-0.75434029456355634</v>
      </c>
      <c r="C24" s="6">
        <v>-0.31052967175187435</v>
      </c>
      <c r="D24" s="7">
        <f t="shared" si="0"/>
        <v>0.74301558109909549</v>
      </c>
      <c r="E24" s="7">
        <f t="shared" si="1"/>
        <v>1.9992382775569177</v>
      </c>
      <c r="F24" s="7">
        <f t="shared" si="2"/>
        <v>0.39541530908770733</v>
      </c>
      <c r="G24" s="7">
        <f t="shared" si="4"/>
        <v>1.7970531800321716</v>
      </c>
      <c r="H24" s="7">
        <f t="shared" si="5"/>
        <v>0.39541530908770733</v>
      </c>
      <c r="J24" s="7" t="str">
        <f t="shared" si="6"/>
        <v>C3</v>
      </c>
    </row>
    <row r="25" spans="1:10" x14ac:dyDescent="0.25">
      <c r="A25" s="1">
        <v>24</v>
      </c>
      <c r="B25" s="6">
        <v>1.2169322522053196</v>
      </c>
      <c r="C25" s="6">
        <v>0.49604090422702057</v>
      </c>
      <c r="D25" s="7">
        <f t="shared" si="0"/>
        <v>2.011292405150094</v>
      </c>
      <c r="E25" s="7">
        <f t="shared" si="1"/>
        <v>1.4128492144988709</v>
      </c>
      <c r="F25" s="7">
        <f t="shared" si="2"/>
        <v>2.1629209130504083</v>
      </c>
      <c r="G25" s="7">
        <f t="shared" si="4"/>
        <v>1.2288344968273988</v>
      </c>
      <c r="H25" s="7">
        <f t="shared" si="5"/>
        <v>1.2288344968273988</v>
      </c>
      <c r="J25" s="7" t="str">
        <f t="shared" si="6"/>
        <v>C4</v>
      </c>
    </row>
    <row r="26" spans="1:10" x14ac:dyDescent="0.25">
      <c r="A26" s="1">
        <v>25</v>
      </c>
      <c r="B26" s="6">
        <v>1.1512231673130238</v>
      </c>
      <c r="C26" s="6">
        <v>-1.3187428917254931</v>
      </c>
      <c r="D26" s="7">
        <f t="shared" si="0"/>
        <v>2.6161956241838698</v>
      </c>
      <c r="E26" s="7">
        <f t="shared" si="1"/>
        <v>0.40346270152693797</v>
      </c>
      <c r="F26" s="7">
        <f t="shared" si="2"/>
        <v>1.8670770499195275</v>
      </c>
      <c r="G26" s="7">
        <f t="shared" si="4"/>
        <v>2.6918450142632588</v>
      </c>
      <c r="H26" s="7">
        <f t="shared" si="5"/>
        <v>0.40346270152693797</v>
      </c>
      <c r="J26" s="7" t="str">
        <f t="shared" si="6"/>
        <v>C2</v>
      </c>
    </row>
    <row r="27" spans="1:10" x14ac:dyDescent="0.25">
      <c r="A27" s="1">
        <v>26</v>
      </c>
      <c r="B27" s="6">
        <v>-0.29437670031748525</v>
      </c>
      <c r="C27" s="6">
        <v>1.1009688362111918</v>
      </c>
      <c r="D27" s="7">
        <f t="shared" si="0"/>
        <v>0.83497676348070182</v>
      </c>
      <c r="E27" s="7">
        <f t="shared" si="1"/>
        <v>2.4809400261562402</v>
      </c>
      <c r="F27" s="7">
        <f t="shared" si="2"/>
        <v>1.8024996792076102</v>
      </c>
      <c r="G27" s="7">
        <f t="shared" si="4"/>
        <v>0.51742465992932318</v>
      </c>
      <c r="H27" s="7">
        <f t="shared" si="5"/>
        <v>0.51742465992932318</v>
      </c>
      <c r="J27" s="7" t="str">
        <f t="shared" si="6"/>
        <v>C4</v>
      </c>
    </row>
    <row r="28" spans="1:10" x14ac:dyDescent="0.25">
      <c r="A28" s="1">
        <v>27</v>
      </c>
      <c r="B28" s="6">
        <v>-1.3457220585942191</v>
      </c>
      <c r="C28" s="6">
        <v>-1.5203855357202167</v>
      </c>
      <c r="D28" s="7">
        <f t="shared" si="0"/>
        <v>2.0285106836358318</v>
      </c>
      <c r="E28" s="7">
        <f t="shared" si="1"/>
        <v>2.5692342157321288</v>
      </c>
      <c r="F28" s="7">
        <f t="shared" si="2"/>
        <v>1.1262009912450304</v>
      </c>
      <c r="G28" s="7">
        <f t="shared" si="4"/>
        <v>3.1387501780134697</v>
      </c>
      <c r="H28" s="7">
        <f t="shared" si="5"/>
        <v>1.1262009912450304</v>
      </c>
      <c r="J28" s="7" t="str">
        <f t="shared" si="6"/>
        <v>C3</v>
      </c>
    </row>
    <row r="29" spans="1:10" x14ac:dyDescent="0.25">
      <c r="A29" s="1">
        <v>28</v>
      </c>
      <c r="B29" s="6">
        <v>-0.5572130398866687</v>
      </c>
      <c r="C29" s="6">
        <v>-0.91545760373604557</v>
      </c>
      <c r="D29" s="7">
        <f t="shared" si="0"/>
        <v>1.3674582060521931</v>
      </c>
      <c r="E29" s="7">
        <f t="shared" si="1"/>
        <v>1.7084515381423855</v>
      </c>
      <c r="F29" s="7">
        <f t="shared" si="2"/>
        <v>0.24430867624446029</v>
      </c>
      <c r="G29" s="7">
        <f t="shared" si="4"/>
        <v>2.2551119824191113</v>
      </c>
      <c r="H29" s="7">
        <f t="shared" si="5"/>
        <v>0.24430867624446029</v>
      </c>
      <c r="J29" s="7" t="str">
        <f t="shared" si="6"/>
        <v>C3</v>
      </c>
    </row>
    <row r="30" spans="1:10" x14ac:dyDescent="0.25">
      <c r="A30" s="1">
        <v>29</v>
      </c>
      <c r="B30" s="6">
        <v>-1.5428493132711067</v>
      </c>
      <c r="C30" s="6">
        <v>-0.51217231574659805</v>
      </c>
      <c r="D30" s="7">
        <f t="shared" si="0"/>
        <v>1.2050876622025668</v>
      </c>
      <c r="E30" s="7">
        <f t="shared" si="1"/>
        <v>2.7240787516631926</v>
      </c>
      <c r="F30" s="7">
        <f t="shared" si="2"/>
        <v>0.95542378955363272</v>
      </c>
      <c r="G30" s="7">
        <f t="shared" si="4"/>
        <v>2.45512252859224</v>
      </c>
      <c r="H30" s="7">
        <f t="shared" si="5"/>
        <v>0.95542378955363272</v>
      </c>
      <c r="J30" s="7" t="str">
        <f t="shared" si="6"/>
        <v>C3</v>
      </c>
    </row>
    <row r="31" spans="1:10" x14ac:dyDescent="0.25">
      <c r="A31" s="1">
        <v>30</v>
      </c>
      <c r="B31" s="6">
        <v>0.23129597882088165</v>
      </c>
      <c r="C31" s="6">
        <v>0.29439826023229682</v>
      </c>
      <c r="D31" s="7">
        <f t="shared" si="0"/>
        <v>1.0337460920674124</v>
      </c>
      <c r="E31" s="7">
        <f t="shared" si="1"/>
        <v>1.5197421413701397</v>
      </c>
      <c r="F31" s="7">
        <f t="shared" si="2"/>
        <v>1.2780965831677378</v>
      </c>
      <c r="G31" s="7">
        <f t="shared" si="4"/>
        <v>0.90996714932795608</v>
      </c>
      <c r="H31" s="7">
        <f t="shared" si="5"/>
        <v>0.90996714932795608</v>
      </c>
      <c r="J31" s="7" t="str">
        <f t="shared" si="6"/>
        <v>C4</v>
      </c>
    </row>
    <row r="32" spans="1:10" x14ac:dyDescent="0.25">
      <c r="A32" s="1">
        <v>31</v>
      </c>
      <c r="B32" s="6">
        <v>0.16558689392858578</v>
      </c>
      <c r="C32" s="6">
        <v>1.705896768195363</v>
      </c>
      <c r="D32" s="7">
        <f t="shared" si="0"/>
        <v>1.594895290956033</v>
      </c>
      <c r="E32" s="7">
        <f t="shared" si="1"/>
        <v>2.8003709960814005</v>
      </c>
      <c r="F32" s="7">
        <f t="shared" si="2"/>
        <v>2.5015734648479584</v>
      </c>
      <c r="G32" s="7">
        <f t="shared" si="4"/>
        <v>0.50392497131376024</v>
      </c>
      <c r="H32" s="7">
        <f t="shared" si="5"/>
        <v>0.50392497131376024</v>
      </c>
      <c r="J32" s="7" t="str">
        <f t="shared" si="6"/>
        <v>C4</v>
      </c>
    </row>
    <row r="33" spans="1:10" x14ac:dyDescent="0.25">
      <c r="A33" s="1">
        <v>32</v>
      </c>
      <c r="B33" s="6">
        <v>-3.1540360748301806E-2</v>
      </c>
      <c r="C33" s="6">
        <v>1.1009688362111918</v>
      </c>
      <c r="D33" s="7">
        <f t="shared" si="0"/>
        <v>1.0141753563269942</v>
      </c>
      <c r="E33" s="7">
        <f t="shared" si="1"/>
        <v>2.3375683829970559</v>
      </c>
      <c r="F33" s="7">
        <f t="shared" si="2"/>
        <v>1.8653417877097309</v>
      </c>
      <c r="G33" s="7">
        <f t="shared" si="4"/>
        <v>0.26510509283736428</v>
      </c>
      <c r="H33" s="7">
        <f t="shared" si="5"/>
        <v>0.26510509283736428</v>
      </c>
      <c r="J33" s="7" t="str">
        <f t="shared" si="6"/>
        <v>C4</v>
      </c>
    </row>
    <row r="34" spans="1:10" x14ac:dyDescent="0.25">
      <c r="A34" s="1">
        <v>33</v>
      </c>
      <c r="B34" s="6">
        <v>1.3483504219899114</v>
      </c>
      <c r="C34" s="6">
        <v>-0.71381495974132181</v>
      </c>
      <c r="D34" s="7">
        <f t="shared" ref="D34:D65" si="9">((B34-$M$2)^2+(C34-$M$3)^2)^0.5</f>
        <v>2.4286675999427669</v>
      </c>
      <c r="E34" s="7">
        <f t="shared" ref="E34:E65" si="10">((B34-$N$2)^2+(C34-$N$3)^2)^0.5</f>
        <v>0.28185342522324042</v>
      </c>
      <c r="F34" s="7">
        <f t="shared" ref="F34:F65" si="11">((B34-$O$2)^2+(C34-$O$3)^2)^0.5</f>
        <v>1.9501676739890033</v>
      </c>
      <c r="G34" s="7">
        <f t="shared" si="4"/>
        <v>2.2290124895476517</v>
      </c>
      <c r="H34" s="7">
        <f t="shared" si="5"/>
        <v>0.28185342522324042</v>
      </c>
      <c r="J34" s="7" t="str">
        <f t="shared" si="6"/>
        <v>C2</v>
      </c>
    </row>
    <row r="35" spans="1:10" x14ac:dyDescent="0.25">
      <c r="A35" s="1">
        <v>34</v>
      </c>
      <c r="B35" s="6">
        <v>-0.2286676154251894</v>
      </c>
      <c r="C35" s="6">
        <v>0.49604090422702057</v>
      </c>
      <c r="D35" s="7">
        <f t="shared" si="9"/>
        <v>0.56833637267944326</v>
      </c>
      <c r="E35" s="7">
        <f t="shared" si="10"/>
        <v>1.9738206832291494</v>
      </c>
      <c r="F35" s="7">
        <f t="shared" si="11"/>
        <v>1.2291151633524968</v>
      </c>
      <c r="G35" s="7">
        <f t="shared" si="4"/>
        <v>0.83439496561594007</v>
      </c>
      <c r="H35" s="7">
        <f t="shared" si="5"/>
        <v>0.56833637267944326</v>
      </c>
      <c r="J35" s="7" t="str">
        <f t="shared" si="6"/>
        <v>C1</v>
      </c>
    </row>
    <row r="36" spans="1:10" x14ac:dyDescent="0.25">
      <c r="A36" s="1">
        <v>35</v>
      </c>
      <c r="B36" s="6">
        <v>-1.5428493132711067</v>
      </c>
      <c r="C36" s="6">
        <v>0.69768354822174428</v>
      </c>
      <c r="D36" s="7">
        <f t="shared" si="9"/>
        <v>0.79540120613786436</v>
      </c>
      <c r="E36" s="7">
        <f t="shared" si="10"/>
        <v>3.140025654191454</v>
      </c>
      <c r="F36" s="7">
        <f t="shared" si="11"/>
        <v>1.664640571119288</v>
      </c>
      <c r="G36" s="7">
        <f t="shared" si="4"/>
        <v>1.827105261451387</v>
      </c>
      <c r="H36" s="7">
        <f t="shared" si="5"/>
        <v>0.79540120613786436</v>
      </c>
      <c r="J36" s="7" t="str">
        <f t="shared" si="6"/>
        <v>C1</v>
      </c>
    </row>
    <row r="37" spans="1:10" x14ac:dyDescent="0.25">
      <c r="A37" s="1">
        <v>36</v>
      </c>
      <c r="B37" s="6">
        <v>-1.0171766341327397</v>
      </c>
      <c r="C37" s="6">
        <v>0.49604090422702057</v>
      </c>
      <c r="D37" s="7">
        <f t="shared" si="9"/>
        <v>0.23298228195708123</v>
      </c>
      <c r="E37" s="7">
        <f t="shared" si="10"/>
        <v>2.5872478386914319</v>
      </c>
      <c r="F37" s="7">
        <f t="shared" si="11"/>
        <v>1.2428235173046813</v>
      </c>
      <c r="G37" s="7">
        <f t="shared" si="4"/>
        <v>1.4191295038471876</v>
      </c>
      <c r="H37" s="7">
        <f t="shared" si="5"/>
        <v>0.23298228195708123</v>
      </c>
      <c r="J37" s="7" t="str">
        <f t="shared" si="6"/>
        <v>C1</v>
      </c>
    </row>
    <row r="38" spans="1:10" x14ac:dyDescent="0.25">
      <c r="A38" s="1">
        <v>37</v>
      </c>
      <c r="B38" s="6">
        <v>1.3483504219899114</v>
      </c>
      <c r="C38" s="6">
        <v>-0.71381495974132181</v>
      </c>
      <c r="D38" s="7">
        <f t="shared" si="9"/>
        <v>2.4286675999427669</v>
      </c>
      <c r="E38" s="7">
        <f t="shared" si="10"/>
        <v>0.28185342522324042</v>
      </c>
      <c r="F38" s="7">
        <f t="shared" si="11"/>
        <v>1.9501676739890033</v>
      </c>
      <c r="G38" s="7">
        <f t="shared" si="4"/>
        <v>2.2290124895476517</v>
      </c>
      <c r="H38" s="7">
        <f t="shared" si="5"/>
        <v>0.28185342522324042</v>
      </c>
      <c r="J38" s="7" t="str">
        <f t="shared" si="6"/>
        <v>C2</v>
      </c>
    </row>
    <row r="39" spans="1:10" x14ac:dyDescent="0.25">
      <c r="A39" s="1">
        <v>38</v>
      </c>
      <c r="B39" s="6">
        <v>-0.88575846434814798</v>
      </c>
      <c r="C39" s="6">
        <v>0.49604090422702057</v>
      </c>
      <c r="D39" s="7">
        <f t="shared" si="9"/>
        <v>0.11275924984535136</v>
      </c>
      <c r="E39" s="7">
        <f t="shared" si="10"/>
        <v>2.4781412027002774</v>
      </c>
      <c r="F39" s="7">
        <f t="shared" si="11"/>
        <v>1.2052422647283394</v>
      </c>
      <c r="G39" s="7">
        <f t="shared" si="4"/>
        <v>1.3068878835875133</v>
      </c>
      <c r="H39" s="7">
        <f t="shared" si="5"/>
        <v>0.11275924984535136</v>
      </c>
      <c r="J39" s="7" t="str">
        <f t="shared" si="6"/>
        <v>C1</v>
      </c>
    </row>
    <row r="40" spans="1:10" x14ac:dyDescent="0.25">
      <c r="A40" s="1">
        <v>39</v>
      </c>
      <c r="B40" s="6">
        <v>1.0855140824207279</v>
      </c>
      <c r="C40" s="6">
        <v>-0.91545760373604557</v>
      </c>
      <c r="D40" s="7">
        <f t="shared" si="9"/>
        <v>2.3117576222164109</v>
      </c>
      <c r="E40" s="7">
        <f t="shared" si="10"/>
        <v>6.5724646073177934E-2</v>
      </c>
      <c r="F40" s="7">
        <f t="shared" si="11"/>
        <v>1.7039738988292945</v>
      </c>
      <c r="G40" s="7">
        <f t="shared" si="4"/>
        <v>2.2923197851866206</v>
      </c>
      <c r="H40" s="7">
        <f t="shared" si="5"/>
        <v>6.5724646073177934E-2</v>
      </c>
      <c r="J40" s="7" t="str">
        <f t="shared" si="6"/>
        <v>C2</v>
      </c>
    </row>
    <row r="41" spans="1:10" x14ac:dyDescent="0.25">
      <c r="A41" s="1">
        <v>40</v>
      </c>
      <c r="B41" s="6">
        <v>0.88838682774384026</v>
      </c>
      <c r="C41" s="6">
        <v>-1.9236708237096642</v>
      </c>
      <c r="D41" s="7">
        <f t="shared" si="9"/>
        <v>2.8939249749703904</v>
      </c>
      <c r="E41" s="7">
        <f t="shared" si="10"/>
        <v>1.0420857282462268</v>
      </c>
      <c r="F41" s="7">
        <f t="shared" si="11"/>
        <v>1.9437813892953935</v>
      </c>
      <c r="G41" s="7">
        <f t="shared" si="4"/>
        <v>3.2000054255283259</v>
      </c>
      <c r="H41" s="7">
        <f t="shared" si="5"/>
        <v>1.0420857282462268</v>
      </c>
      <c r="J41" s="7" t="str">
        <f t="shared" si="6"/>
        <v>C2</v>
      </c>
    </row>
    <row r="42" spans="1:10" x14ac:dyDescent="0.25">
      <c r="A42" s="1">
        <v>41</v>
      </c>
      <c r="B42" s="6">
        <v>0.82267774285154438</v>
      </c>
      <c r="C42" s="6">
        <v>0.69768354822174428</v>
      </c>
      <c r="D42" s="7">
        <f t="shared" si="9"/>
        <v>1.6377827970476888</v>
      </c>
      <c r="E42" s="7">
        <f t="shared" si="10"/>
        <v>1.6460875390865009</v>
      </c>
      <c r="F42" s="7">
        <f t="shared" si="11"/>
        <v>1.9780956865215098</v>
      </c>
      <c r="G42" s="7">
        <f t="shared" si="4"/>
        <v>0.79288448809180989</v>
      </c>
      <c r="H42" s="7">
        <f t="shared" si="5"/>
        <v>0.79288448809180989</v>
      </c>
      <c r="J42" s="7" t="str">
        <f t="shared" si="6"/>
        <v>C4</v>
      </c>
    </row>
    <row r="43" spans="1:10" x14ac:dyDescent="0.25">
      <c r="A43" s="1">
        <v>42</v>
      </c>
      <c r="B43" s="6">
        <v>1.7426049313436864</v>
      </c>
      <c r="C43" s="6">
        <v>-1.7220281797149404</v>
      </c>
      <c r="D43" s="7">
        <f t="shared" si="9"/>
        <v>3.3269285609137964</v>
      </c>
      <c r="E43" s="7">
        <f t="shared" si="10"/>
        <v>1.00027825488585</v>
      </c>
      <c r="F43" s="7">
        <f t="shared" si="11"/>
        <v>2.567178043161694</v>
      </c>
      <c r="G43" s="7">
        <f t="shared" si="4"/>
        <v>3.3020328551978344</v>
      </c>
      <c r="H43" s="7">
        <f t="shared" si="5"/>
        <v>1.00027825488585</v>
      </c>
      <c r="J43" s="7" t="str">
        <f t="shared" si="6"/>
        <v>C2</v>
      </c>
    </row>
    <row r="44" spans="1:10" x14ac:dyDescent="0.25">
      <c r="A44" s="1">
        <v>43</v>
      </c>
      <c r="B44" s="6">
        <v>-3.1540360748301806E-2</v>
      </c>
      <c r="C44" s="6">
        <v>0.29439826023229682</v>
      </c>
      <c r="D44" s="7">
        <f t="shared" si="9"/>
        <v>0.77401527261425218</v>
      </c>
      <c r="E44" s="7">
        <f t="shared" si="10"/>
        <v>1.6918297082320959</v>
      </c>
      <c r="F44" s="7">
        <f t="shared" si="11"/>
        <v>1.1246644395890693</v>
      </c>
      <c r="G44" s="7">
        <f t="shared" si="4"/>
        <v>0.94197765287423929</v>
      </c>
      <c r="H44" s="7">
        <f t="shared" si="5"/>
        <v>0.77401527261425218</v>
      </c>
      <c r="J44" s="7" t="str">
        <f t="shared" si="6"/>
        <v>C1</v>
      </c>
    </row>
    <row r="45" spans="1:10" x14ac:dyDescent="0.25">
      <c r="A45" s="1">
        <v>44</v>
      </c>
      <c r="B45" s="6">
        <v>-0.36008578520978113</v>
      </c>
      <c r="C45" s="6">
        <v>-0.10888702775715065</v>
      </c>
      <c r="D45" s="7">
        <f t="shared" si="9"/>
        <v>0.69258378850319791</v>
      </c>
      <c r="E45" s="7">
        <f t="shared" si="10"/>
        <v>1.7130005822679231</v>
      </c>
      <c r="F45" s="7">
        <f t="shared" si="11"/>
        <v>0.61558267962036506</v>
      </c>
      <c r="G45" s="7">
        <f t="shared" si="4"/>
        <v>1.4325353199586326</v>
      </c>
      <c r="H45" s="7">
        <f t="shared" si="5"/>
        <v>0.61558267962036506</v>
      </c>
      <c r="J45" s="7" t="str">
        <f t="shared" si="6"/>
        <v>C3</v>
      </c>
    </row>
    <row r="46" spans="1:10" x14ac:dyDescent="0.25">
      <c r="A46" s="1">
        <v>45</v>
      </c>
      <c r="B46" s="6">
        <v>-0.49150395499437283</v>
      </c>
      <c r="C46" s="6">
        <v>9.2755616237573085E-2</v>
      </c>
      <c r="D46" s="7">
        <f t="shared" si="9"/>
        <v>0.45367083687004622</v>
      </c>
      <c r="E46" s="7">
        <f t="shared" si="10"/>
        <v>1.9273657995017732</v>
      </c>
      <c r="F46" s="7">
        <f t="shared" si="11"/>
        <v>0.77576846469492577</v>
      </c>
      <c r="G46" s="7">
        <f t="shared" si="4"/>
        <v>1.3157072548054238</v>
      </c>
      <c r="H46" s="7">
        <f t="shared" si="5"/>
        <v>0.45367083687004622</v>
      </c>
      <c r="J46" s="7" t="str">
        <f t="shared" si="6"/>
        <v>C1</v>
      </c>
    </row>
    <row r="47" spans="1:10" x14ac:dyDescent="0.25">
      <c r="A47" s="1">
        <v>46</v>
      </c>
      <c r="B47" s="6">
        <v>0.16558689392858578</v>
      </c>
      <c r="C47" s="6">
        <v>-0.10888702775715065</v>
      </c>
      <c r="D47" s="7">
        <f t="shared" si="9"/>
        <v>1.100675320497432</v>
      </c>
      <c r="E47" s="7">
        <f t="shared" si="10"/>
        <v>1.2734908715240401</v>
      </c>
      <c r="F47" s="7">
        <f t="shared" si="11"/>
        <v>0.95342265533807702</v>
      </c>
      <c r="G47" s="7">
        <f t="shared" si="4"/>
        <v>1.3139045807887924</v>
      </c>
      <c r="H47" s="7">
        <f t="shared" si="5"/>
        <v>0.95342265533807702</v>
      </c>
      <c r="J47" s="7" t="str">
        <f t="shared" si="6"/>
        <v>C3</v>
      </c>
    </row>
    <row r="48" spans="1:10" x14ac:dyDescent="0.25">
      <c r="A48" s="1">
        <v>47</v>
      </c>
      <c r="B48" s="6">
        <v>1.2169322522053196</v>
      </c>
      <c r="C48" s="6">
        <v>0.49604090422702057</v>
      </c>
      <c r="D48" s="7">
        <f t="shared" si="9"/>
        <v>2.011292405150094</v>
      </c>
      <c r="E48" s="7">
        <f t="shared" si="10"/>
        <v>1.4128492144988709</v>
      </c>
      <c r="F48" s="7">
        <f t="shared" si="11"/>
        <v>2.1629209130504083</v>
      </c>
      <c r="G48" s="7">
        <f t="shared" si="4"/>
        <v>1.2288344968273988</v>
      </c>
      <c r="H48" s="7">
        <f t="shared" si="5"/>
        <v>1.2288344968273988</v>
      </c>
      <c r="J48" s="7" t="str">
        <f t="shared" si="6"/>
        <v>C4</v>
      </c>
    </row>
    <row r="49" spans="1:10" x14ac:dyDescent="0.25">
      <c r="A49" s="1">
        <v>48</v>
      </c>
      <c r="B49" s="6">
        <v>-0.75434029456355634</v>
      </c>
      <c r="C49" s="6">
        <v>-0.91545760373604557</v>
      </c>
      <c r="D49" s="7">
        <f t="shared" si="9"/>
        <v>1.34748418343612</v>
      </c>
      <c r="E49" s="7">
        <f t="shared" si="10"/>
        <v>1.9055787918663472</v>
      </c>
      <c r="F49" s="7">
        <f t="shared" si="11"/>
        <v>0.28480051509101151</v>
      </c>
      <c r="G49" s="7">
        <f t="shared" si="4"/>
        <v>2.329787866367556</v>
      </c>
      <c r="H49" s="7">
        <f t="shared" si="5"/>
        <v>0.28480051509101151</v>
      </c>
      <c r="J49" s="7" t="str">
        <f t="shared" si="6"/>
        <v>C3</v>
      </c>
    </row>
    <row r="50" spans="1:10" x14ac:dyDescent="0.25">
      <c r="A50" s="1">
        <v>49</v>
      </c>
      <c r="B50" s="6">
        <v>0.7569686579592485</v>
      </c>
      <c r="C50" s="6">
        <v>1.1009688362111918</v>
      </c>
      <c r="D50" s="7">
        <f t="shared" si="9"/>
        <v>1.6886809419317028</v>
      </c>
      <c r="E50" s="7">
        <f t="shared" si="10"/>
        <v>2.0544363794907423</v>
      </c>
      <c r="F50" s="7">
        <f t="shared" si="11"/>
        <v>2.2360634955321483</v>
      </c>
      <c r="G50" s="7">
        <f t="shared" si="4"/>
        <v>0.55401561499819496</v>
      </c>
      <c r="H50" s="7">
        <f t="shared" si="5"/>
        <v>0.55401561499819496</v>
      </c>
      <c r="J50" s="7" t="str">
        <f t="shared" si="6"/>
        <v>C4</v>
      </c>
    </row>
    <row r="51" spans="1:10" x14ac:dyDescent="0.25">
      <c r="A51" s="1">
        <v>50</v>
      </c>
      <c r="B51" s="6">
        <v>3.4168724143994057E-2</v>
      </c>
      <c r="C51" s="6">
        <v>9.2755616237573085E-2</v>
      </c>
      <c r="D51" s="7">
        <f t="shared" si="9"/>
        <v>0.89412818012005202</v>
      </c>
      <c r="E51" s="7">
        <f t="shared" si="10"/>
        <v>1.5046531318871044</v>
      </c>
      <c r="F51" s="7">
        <f t="shared" si="11"/>
        <v>0.99685683640239364</v>
      </c>
      <c r="G51" s="7">
        <f t="shared" si="4"/>
        <v>1.125658696959323</v>
      </c>
      <c r="H51" s="7">
        <f t="shared" si="5"/>
        <v>0.89412818012005202</v>
      </c>
      <c r="J51" s="7" t="str">
        <f t="shared" si="6"/>
        <v>C1</v>
      </c>
    </row>
    <row r="52" spans="1:10" x14ac:dyDescent="0.25">
      <c r="A52" s="1">
        <v>51</v>
      </c>
      <c r="B52" s="6">
        <v>1.5454776766667988</v>
      </c>
      <c r="C52" s="6">
        <v>0.89932619221646803</v>
      </c>
      <c r="D52" s="7">
        <f t="shared" si="9"/>
        <v>2.3851385009376758</v>
      </c>
      <c r="E52" s="7">
        <f t="shared" si="10"/>
        <v>1.8569385722782095</v>
      </c>
      <c r="F52" s="7">
        <f t="shared" si="11"/>
        <v>2.6623891777567978</v>
      </c>
      <c r="G52" s="7">
        <f t="shared" si="4"/>
        <v>1.3672453575260828</v>
      </c>
      <c r="H52" s="7">
        <f t="shared" si="5"/>
        <v>1.3672453575260828</v>
      </c>
      <c r="J52" s="7" t="str">
        <f t="shared" si="6"/>
        <v>C4</v>
      </c>
    </row>
    <row r="53" spans="1:10" x14ac:dyDescent="0.25">
      <c r="A53" s="1">
        <v>52</v>
      </c>
      <c r="B53" s="6">
        <v>0.42842323349776923</v>
      </c>
      <c r="C53" s="6">
        <v>-0.51217231574659805</v>
      </c>
      <c r="D53" s="7">
        <f t="shared" si="9"/>
        <v>1.5437328220411295</v>
      </c>
      <c r="E53" s="7">
        <f t="shared" si="10"/>
        <v>0.82762180513210393</v>
      </c>
      <c r="F53" s="7">
        <f t="shared" si="11"/>
        <v>1.042679299656246</v>
      </c>
      <c r="G53" s="7">
        <f t="shared" si="4"/>
        <v>1.7298565505651859</v>
      </c>
      <c r="H53" s="7">
        <f t="shared" si="5"/>
        <v>0.82762180513210393</v>
      </c>
      <c r="J53" s="7" t="str">
        <f t="shared" si="6"/>
        <v>C2</v>
      </c>
    </row>
    <row r="54" spans="1:10" x14ac:dyDescent="0.25">
      <c r="A54" s="1">
        <v>53</v>
      </c>
      <c r="B54" s="6">
        <v>1.6768958464513906</v>
      </c>
      <c r="C54" s="6">
        <v>-0.51217231574659805</v>
      </c>
      <c r="D54" s="7">
        <f t="shared" si="9"/>
        <v>2.6443200805143841</v>
      </c>
      <c r="E54" s="7">
        <f t="shared" si="10"/>
        <v>0.66242857432044633</v>
      </c>
      <c r="F54" s="7">
        <f t="shared" si="11"/>
        <v>2.2841546781942514</v>
      </c>
      <c r="G54" s="7">
        <f t="shared" si="4"/>
        <v>2.2560716905838385</v>
      </c>
      <c r="H54" s="7">
        <f t="shared" si="5"/>
        <v>0.66242857432044633</v>
      </c>
      <c r="J54" s="7" t="str">
        <f t="shared" si="6"/>
        <v>C2</v>
      </c>
    </row>
    <row r="55" spans="1:10" x14ac:dyDescent="0.25">
      <c r="A55" s="1">
        <v>54</v>
      </c>
      <c r="B55" s="6">
        <v>1.8740231011282782</v>
      </c>
      <c r="C55" s="6">
        <v>9.2755616237573085E-2</v>
      </c>
      <c r="D55" s="7">
        <f t="shared" si="9"/>
        <v>2.6887652222667753</v>
      </c>
      <c r="E55" s="7">
        <f t="shared" si="10"/>
        <v>1.2403845303411549</v>
      </c>
      <c r="F55" s="7">
        <f t="shared" si="11"/>
        <v>2.5918377274626838</v>
      </c>
      <c r="G55" s="7">
        <f t="shared" si="4"/>
        <v>1.9988520545668322</v>
      </c>
      <c r="H55" s="7">
        <f t="shared" si="5"/>
        <v>1.2403845303411549</v>
      </c>
      <c r="J55" s="7" t="str">
        <f t="shared" si="6"/>
        <v>C2</v>
      </c>
    </row>
    <row r="56" spans="1:10" x14ac:dyDescent="0.25">
      <c r="A56" s="1">
        <v>55</v>
      </c>
      <c r="B56" s="6">
        <v>0.62555048817465686</v>
      </c>
      <c r="C56" s="6">
        <v>1.705896768195363</v>
      </c>
      <c r="D56" s="7">
        <f t="shared" si="9"/>
        <v>1.9071929417239843</v>
      </c>
      <c r="E56" s="7">
        <f t="shared" si="10"/>
        <v>2.673371751739432</v>
      </c>
      <c r="F56" s="7">
        <f t="shared" si="11"/>
        <v>2.6786265578999688</v>
      </c>
      <c r="G56" s="7">
        <f t="shared" si="4"/>
        <v>0.64977804561748242</v>
      </c>
      <c r="H56" s="7">
        <f t="shared" si="5"/>
        <v>0.64977804561748242</v>
      </c>
      <c r="J56" s="7" t="str">
        <f t="shared" si="6"/>
        <v>C4</v>
      </c>
    </row>
    <row r="57" spans="1:10" x14ac:dyDescent="0.25">
      <c r="A57" s="1">
        <v>56</v>
      </c>
      <c r="B57" s="6">
        <v>0.29700506371317753</v>
      </c>
      <c r="C57" s="6">
        <v>1.1009688362111918</v>
      </c>
      <c r="D57" s="7">
        <f t="shared" si="9"/>
        <v>1.2794742077699592</v>
      </c>
      <c r="E57" s="7">
        <f t="shared" si="10"/>
        <v>2.1897431088198185</v>
      </c>
      <c r="F57" s="7">
        <f t="shared" si="11"/>
        <v>1.9904558201450022</v>
      </c>
      <c r="G57" s="7">
        <f t="shared" si="4"/>
        <v>0.13329299442283049</v>
      </c>
      <c r="H57" s="7">
        <f t="shared" si="5"/>
        <v>0.13329299442283049</v>
      </c>
      <c r="J57" s="7" t="str">
        <f t="shared" si="6"/>
        <v>C4</v>
      </c>
    </row>
    <row r="58" spans="1:10" x14ac:dyDescent="0.25">
      <c r="A58" s="1">
        <v>57</v>
      </c>
      <c r="B58" s="6">
        <v>-1.80568565284029</v>
      </c>
      <c r="C58" s="6">
        <v>-0.10888702775715065</v>
      </c>
      <c r="D58" s="7">
        <f t="shared" si="9"/>
        <v>1.147543258387155</v>
      </c>
      <c r="E58" s="7">
        <f t="shared" si="10"/>
        <v>3.064909511512492</v>
      </c>
      <c r="F58" s="7">
        <f t="shared" si="11"/>
        <v>1.3307566931626535</v>
      </c>
      <c r="G58" s="7">
        <f t="shared" si="4"/>
        <v>2.4078646791831035</v>
      </c>
      <c r="H58" s="7">
        <f t="shared" si="5"/>
        <v>1.147543258387155</v>
      </c>
      <c r="J58" s="7" t="str">
        <f t="shared" si="6"/>
        <v>C1</v>
      </c>
    </row>
    <row r="59" spans="1:10" x14ac:dyDescent="0.25">
      <c r="A59" s="1">
        <v>58</v>
      </c>
      <c r="B59" s="6">
        <v>-0.5572130398866687</v>
      </c>
      <c r="C59" s="6">
        <v>1.3026114802059154</v>
      </c>
      <c r="D59" s="7">
        <f t="shared" si="9"/>
        <v>0.9025787515180137</v>
      </c>
      <c r="E59" s="7">
        <f t="shared" si="10"/>
        <v>2.7996160611136736</v>
      </c>
      <c r="F59" s="7">
        <f t="shared" si="11"/>
        <v>1.9782902555282667</v>
      </c>
      <c r="G59" s="7">
        <f t="shared" si="4"/>
        <v>0.7761315689193905</v>
      </c>
      <c r="H59" s="7">
        <f t="shared" si="5"/>
        <v>0.7761315689193905</v>
      </c>
      <c r="J59" s="7" t="str">
        <f t="shared" si="6"/>
        <v>C4</v>
      </c>
    </row>
    <row r="60" spans="1:10" x14ac:dyDescent="0.25">
      <c r="A60" s="1">
        <v>59</v>
      </c>
      <c r="B60" s="6">
        <v>-1.0828857190250356</v>
      </c>
      <c r="C60" s="6">
        <v>-1.3187428917254931</v>
      </c>
      <c r="D60" s="7">
        <f t="shared" si="9"/>
        <v>1.773997082757564</v>
      </c>
      <c r="E60" s="7">
        <f t="shared" si="10"/>
        <v>2.270262788394521</v>
      </c>
      <c r="F60" s="7">
        <f t="shared" si="11"/>
        <v>0.80371800423594641</v>
      </c>
      <c r="G60" s="7">
        <f t="shared" si="4"/>
        <v>2.8361111420133951</v>
      </c>
      <c r="H60" s="7">
        <f t="shared" si="5"/>
        <v>0.80371800423594641</v>
      </c>
      <c r="J60" s="7" t="str">
        <f t="shared" si="6"/>
        <v>C3</v>
      </c>
    </row>
    <row r="61" spans="1:10" x14ac:dyDescent="0.25">
      <c r="A61" s="1">
        <v>60</v>
      </c>
      <c r="B61" s="6">
        <v>-0.16295853053289353</v>
      </c>
      <c r="C61" s="6">
        <v>-0.31052967175187435</v>
      </c>
      <c r="D61" s="7">
        <f t="shared" si="9"/>
        <v>0.97360774598481525</v>
      </c>
      <c r="E61" s="7">
        <f t="shared" si="10"/>
        <v>1.4466640923788281</v>
      </c>
      <c r="F61" s="7">
        <f t="shared" si="11"/>
        <v>0.57029324172416007</v>
      </c>
      <c r="G61" s="7">
        <f t="shared" si="4"/>
        <v>1.5605802485014086</v>
      </c>
      <c r="H61" s="7">
        <f t="shared" si="5"/>
        <v>0.57029324172416007</v>
      </c>
      <c r="J61" s="7" t="str">
        <f t="shared" si="6"/>
        <v>C3</v>
      </c>
    </row>
    <row r="62" spans="1:10" x14ac:dyDescent="0.25">
      <c r="A62" s="1">
        <v>61</v>
      </c>
      <c r="B62" s="6">
        <v>0.42842323349776923</v>
      </c>
      <c r="C62" s="6">
        <v>0.49604090422702057</v>
      </c>
      <c r="D62" s="7">
        <f t="shared" si="9"/>
        <v>1.2234519132649866</v>
      </c>
      <c r="E62" s="7">
        <f t="shared" si="10"/>
        <v>1.5856510101665444</v>
      </c>
      <c r="F62" s="7">
        <f t="shared" si="11"/>
        <v>1.5596076494923852</v>
      </c>
      <c r="G62" s="7">
        <f t="shared" si="4"/>
        <v>0.74027747804400401</v>
      </c>
      <c r="H62" s="7">
        <f t="shared" si="5"/>
        <v>0.74027747804400401</v>
      </c>
      <c r="J62" s="7" t="str">
        <f t="shared" si="6"/>
        <v>C4</v>
      </c>
    </row>
    <row r="63" spans="1:10" x14ac:dyDescent="0.25">
      <c r="A63" s="1">
        <v>62</v>
      </c>
      <c r="B63" s="6">
        <v>1.2169322522053196</v>
      </c>
      <c r="C63" s="6">
        <v>-1.7220281797149404</v>
      </c>
      <c r="D63" s="7">
        <f t="shared" si="9"/>
        <v>2.9459547177127843</v>
      </c>
      <c r="E63" s="7">
        <f t="shared" si="10"/>
        <v>0.80941830263320236</v>
      </c>
      <c r="F63" s="7">
        <f t="shared" si="11"/>
        <v>2.0981753471702822</v>
      </c>
      <c r="G63" s="7">
        <f t="shared" si="4"/>
        <v>3.0937424874675852</v>
      </c>
      <c r="H63" s="7">
        <f t="shared" si="5"/>
        <v>0.80941830263320236</v>
      </c>
      <c r="J63" s="7" t="str">
        <f t="shared" si="6"/>
        <v>C2</v>
      </c>
    </row>
    <row r="64" spans="1:10" x14ac:dyDescent="0.25">
      <c r="A64" s="1">
        <v>63</v>
      </c>
      <c r="B64" s="6">
        <v>-0.82004937945585221</v>
      </c>
      <c r="C64" s="6">
        <v>-0.71381495974132181</v>
      </c>
      <c r="D64" s="7">
        <f t="shared" si="9"/>
        <v>1.1455893320432009</v>
      </c>
      <c r="E64" s="7">
        <f t="shared" si="10"/>
        <v>1.9815559794502895</v>
      </c>
      <c r="F64" s="7">
        <f t="shared" si="11"/>
        <v>0.2220016579115428</v>
      </c>
      <c r="G64" s="7">
        <f t="shared" si="4"/>
        <v>2.1783371529846223</v>
      </c>
      <c r="H64" s="7">
        <f t="shared" si="5"/>
        <v>0.2220016579115428</v>
      </c>
      <c r="J64" s="7" t="str">
        <f t="shared" si="6"/>
        <v>C3</v>
      </c>
    </row>
    <row r="65" spans="1:10" x14ac:dyDescent="0.25">
      <c r="A65" s="1">
        <v>64</v>
      </c>
      <c r="B65" s="6">
        <v>-0.36008578520978113</v>
      </c>
      <c r="C65" s="6">
        <v>1.1009688362111918</v>
      </c>
      <c r="D65" s="7">
        <f t="shared" si="9"/>
        <v>0.79745423083870659</v>
      </c>
      <c r="E65" s="7">
        <f t="shared" si="10"/>
        <v>2.5197938803839106</v>
      </c>
      <c r="F65" s="7">
        <f t="shared" si="11"/>
        <v>1.7924758826473239</v>
      </c>
      <c r="G65" s="7">
        <f t="shared" si="4"/>
        <v>0.58196098666797036</v>
      </c>
      <c r="H65" s="7">
        <f t="shared" si="5"/>
        <v>0.58196098666797036</v>
      </c>
      <c r="J65" s="7" t="str">
        <f t="shared" si="6"/>
        <v>C4</v>
      </c>
    </row>
    <row r="66" spans="1:10" x14ac:dyDescent="0.25">
      <c r="A66" s="1">
        <v>65</v>
      </c>
      <c r="B66" s="6">
        <v>-0.16295853053289353</v>
      </c>
      <c r="C66" s="6">
        <v>0.29439826023229682</v>
      </c>
      <c r="D66" s="7">
        <f t="shared" ref="D66:D97" si="12">((B66-$M$2)^2+(C66-$M$3)^2)^0.5</f>
        <v>0.64509392957649547</v>
      </c>
      <c r="E66" s="7">
        <f t="shared" ref="E66:E101" si="13">((B66-$N$2)^2+(C66-$N$3)^2)^0.5</f>
        <v>1.7861790952772612</v>
      </c>
      <c r="F66" s="7">
        <f t="shared" ref="F66:F101" si="14">((B66-$O$2)^2+(C66-$O$3)^2)^0.5</f>
        <v>1.0641202566488268</v>
      </c>
      <c r="G66" s="7">
        <f t="shared" si="4"/>
        <v>0.98426365745782929</v>
      </c>
      <c r="H66" s="7">
        <f t="shared" si="5"/>
        <v>0.64509392957649547</v>
      </c>
      <c r="J66" s="7" t="str">
        <f t="shared" si="6"/>
        <v>C1</v>
      </c>
    </row>
    <row r="67" spans="1:10" x14ac:dyDescent="0.25">
      <c r="A67" s="1">
        <v>66</v>
      </c>
      <c r="B67" s="6">
        <v>0.29700506371317753</v>
      </c>
      <c r="C67" s="6">
        <v>-0.10888702775715065</v>
      </c>
      <c r="D67" s="7">
        <f t="shared" si="12"/>
        <v>1.2168785075608222</v>
      </c>
      <c r="E67" s="7">
        <f t="shared" si="13"/>
        <v>1.1747274908905139</v>
      </c>
      <c r="F67" s="7">
        <f t="shared" si="14"/>
        <v>1.0620200645587627</v>
      </c>
      <c r="G67" s="7">
        <f t="shared" ref="G67:G101" si="15">((B67-$P$2)^2+(C67-$P$3)^2)^0.5</f>
        <v>1.3157681692789307</v>
      </c>
      <c r="H67" s="7">
        <f t="shared" ref="H67:H101" si="16">MIN(D67:G67)</f>
        <v>1.0620200645587627</v>
      </c>
      <c r="J67" s="7" t="str">
        <f t="shared" ref="J67:J101" si="17">IF(H67=D67,"C1",IF(H67=E67,"C2",IF(H67=F67,"C3",IF(H67=G67,"C4"))))</f>
        <v>C3</v>
      </c>
    </row>
    <row r="68" spans="1:10" x14ac:dyDescent="0.25">
      <c r="A68" s="1">
        <v>67</v>
      </c>
      <c r="B68" s="6">
        <v>-1.3457220585942191</v>
      </c>
      <c r="C68" s="6">
        <v>1.1009688362111918</v>
      </c>
      <c r="D68" s="7">
        <f t="shared" si="12"/>
        <v>0.86797649288568857</v>
      </c>
      <c r="E68" s="7">
        <f t="shared" si="13"/>
        <v>3.2093725421230377</v>
      </c>
      <c r="F68" s="7">
        <f t="shared" si="14"/>
        <v>1.9257944739186716</v>
      </c>
      <c r="G68" s="7">
        <f t="shared" si="15"/>
        <v>1.5617865988937767</v>
      </c>
      <c r="H68" s="7">
        <f t="shared" si="16"/>
        <v>0.86797649288568857</v>
      </c>
      <c r="J68" s="7" t="str">
        <f t="shared" si="17"/>
        <v>C1</v>
      </c>
    </row>
    <row r="69" spans="1:10" x14ac:dyDescent="0.25">
      <c r="A69" s="1">
        <v>68</v>
      </c>
      <c r="B69" s="6">
        <v>0.16558689392858578</v>
      </c>
      <c r="C69" s="6">
        <v>1.9075394121900866</v>
      </c>
      <c r="D69" s="7">
        <f t="shared" si="12"/>
        <v>1.7602020641244454</v>
      </c>
      <c r="E69" s="7">
        <f t="shared" si="13"/>
        <v>2.9899531060245144</v>
      </c>
      <c r="F69" s="7">
        <f t="shared" si="14"/>
        <v>2.6942131663076361</v>
      </c>
      <c r="G69" s="7">
        <f t="shared" si="15"/>
        <v>0.70493786555699189</v>
      </c>
      <c r="H69" s="7">
        <f t="shared" si="16"/>
        <v>0.70493786555699189</v>
      </c>
      <c r="J69" s="7" t="str">
        <f t="shared" si="17"/>
        <v>C4</v>
      </c>
    </row>
    <row r="70" spans="1:10" x14ac:dyDescent="0.25">
      <c r="A70" s="1">
        <v>69</v>
      </c>
      <c r="B70" s="6">
        <v>-1.8713947377325859</v>
      </c>
      <c r="C70" s="6">
        <v>9.2755616237573085E-2</v>
      </c>
      <c r="D70" s="7">
        <f t="shared" si="12"/>
        <v>1.1300268814343344</v>
      </c>
      <c r="E70" s="7">
        <f t="shared" si="13"/>
        <v>3.1862906037048551</v>
      </c>
      <c r="F70" s="7">
        <f t="shared" si="14"/>
        <v>1.4840925540310099</v>
      </c>
      <c r="G70" s="7">
        <f t="shared" si="15"/>
        <v>2.3618843097982021</v>
      </c>
      <c r="H70" s="7">
        <f t="shared" si="16"/>
        <v>1.1300268814343344</v>
      </c>
      <c r="J70" s="7" t="str">
        <f t="shared" si="17"/>
        <v>C1</v>
      </c>
    </row>
    <row r="71" spans="1:10" x14ac:dyDescent="0.25">
      <c r="A71" s="1">
        <v>70</v>
      </c>
      <c r="B71" s="6">
        <v>0.7569686579592485</v>
      </c>
      <c r="C71" s="6">
        <v>0.89932619221646803</v>
      </c>
      <c r="D71" s="7">
        <f t="shared" si="12"/>
        <v>1.6193520473407186</v>
      </c>
      <c r="E71" s="7">
        <f t="shared" si="13"/>
        <v>1.8569450783102843</v>
      </c>
      <c r="F71" s="7">
        <f t="shared" si="14"/>
        <v>2.0795055223766337</v>
      </c>
      <c r="G71" s="7">
        <f t="shared" si="15"/>
        <v>0.62387044416033821</v>
      </c>
      <c r="H71" s="7">
        <f t="shared" si="16"/>
        <v>0.62387044416033821</v>
      </c>
      <c r="J71" s="7" t="str">
        <f t="shared" si="17"/>
        <v>C4</v>
      </c>
    </row>
    <row r="72" spans="1:10" x14ac:dyDescent="0.25">
      <c r="A72" s="1">
        <v>71</v>
      </c>
      <c r="B72" s="6">
        <v>-0.5572130398866687</v>
      </c>
      <c r="C72" s="6">
        <v>-0.71381495974132181</v>
      </c>
      <c r="D72" s="7">
        <f t="shared" si="12"/>
        <v>1.1693624801262252</v>
      </c>
      <c r="E72" s="7">
        <f t="shared" si="13"/>
        <v>1.7202891808954772</v>
      </c>
      <c r="F72" s="7">
        <f t="shared" si="14"/>
        <v>5.8718497558792646E-2</v>
      </c>
      <c r="G72" s="7">
        <f t="shared" si="15"/>
        <v>2.066730127042709</v>
      </c>
      <c r="H72" s="7">
        <f t="shared" si="16"/>
        <v>5.8718497558792646E-2</v>
      </c>
      <c r="J72" s="7" t="str">
        <f t="shared" si="17"/>
        <v>C3</v>
      </c>
    </row>
    <row r="73" spans="1:10" x14ac:dyDescent="0.25">
      <c r="A73" s="1">
        <v>72</v>
      </c>
      <c r="B73" s="6">
        <v>1.7426049313436864</v>
      </c>
      <c r="C73" s="6">
        <v>-1.5203855357202167</v>
      </c>
      <c r="D73" s="7">
        <f t="shared" si="12"/>
        <v>3.2001003526505154</v>
      </c>
      <c r="E73" s="7">
        <f t="shared" si="13"/>
        <v>0.84608908981558628</v>
      </c>
      <c r="F73" s="7">
        <f t="shared" si="14"/>
        <v>2.4917636707644011</v>
      </c>
      <c r="G73" s="7">
        <f t="shared" si="15"/>
        <v>3.1247377961301357</v>
      </c>
      <c r="H73" s="7">
        <f t="shared" si="16"/>
        <v>0.84608908981558628</v>
      </c>
      <c r="J73" s="7" t="str">
        <f t="shared" si="17"/>
        <v>C2</v>
      </c>
    </row>
    <row r="74" spans="1:10" x14ac:dyDescent="0.25">
      <c r="A74" s="1">
        <v>73</v>
      </c>
      <c r="B74" s="6">
        <v>-9.7249445640597676E-2</v>
      </c>
      <c r="C74" s="6">
        <v>-0.31052967175187435</v>
      </c>
      <c r="D74" s="7">
        <f t="shared" si="12"/>
        <v>1.0173844363543629</v>
      </c>
      <c r="E74" s="7">
        <f t="shared" si="13"/>
        <v>1.3872437828177417</v>
      </c>
      <c r="F74" s="7">
        <f t="shared" si="14"/>
        <v>0.62223451226349002</v>
      </c>
      <c r="G74" s="7">
        <f t="shared" si="15"/>
        <v>1.5460810146096595</v>
      </c>
      <c r="H74" s="7">
        <f t="shared" si="16"/>
        <v>0.62223451226349002</v>
      </c>
      <c r="J74" s="7" t="str">
        <f t="shared" si="17"/>
        <v>C3</v>
      </c>
    </row>
    <row r="75" spans="1:10" x14ac:dyDescent="0.25">
      <c r="A75" s="1">
        <v>74</v>
      </c>
      <c r="B75" s="6">
        <v>-0.16295853053289353</v>
      </c>
      <c r="C75" s="6">
        <v>-0.31052967175187435</v>
      </c>
      <c r="D75" s="7">
        <f t="shared" si="12"/>
        <v>0.97360774598481525</v>
      </c>
      <c r="E75" s="7">
        <f t="shared" si="13"/>
        <v>1.4466640923788281</v>
      </c>
      <c r="F75" s="7">
        <f t="shared" si="14"/>
        <v>0.57029324172416007</v>
      </c>
      <c r="G75" s="7">
        <f t="shared" si="15"/>
        <v>1.5605802485014086</v>
      </c>
      <c r="H75" s="7">
        <f t="shared" si="16"/>
        <v>0.57029324172416007</v>
      </c>
      <c r="J75" s="7" t="str">
        <f t="shared" si="17"/>
        <v>C3</v>
      </c>
    </row>
    <row r="76" spans="1:10" x14ac:dyDescent="0.25">
      <c r="A76" s="1">
        <v>75</v>
      </c>
      <c r="B76" s="6">
        <v>0.23129597882088165</v>
      </c>
      <c r="C76" s="6">
        <v>1.5042541242006393</v>
      </c>
      <c r="D76" s="7">
        <f t="shared" si="12"/>
        <v>1.4834844354094678</v>
      </c>
      <c r="E76" s="7">
        <f t="shared" si="13"/>
        <v>2.5885209139735856</v>
      </c>
      <c r="F76" s="7">
        <f t="shared" si="14"/>
        <v>2.3331079639359062</v>
      </c>
      <c r="G76" s="7">
        <f t="shared" si="15"/>
        <v>0.3006584457204084</v>
      </c>
      <c r="H76" s="7">
        <f t="shared" si="16"/>
        <v>0.3006584457204084</v>
      </c>
      <c r="J76" s="7" t="str">
        <f t="shared" si="17"/>
        <v>C4</v>
      </c>
    </row>
    <row r="77" spans="1:10" x14ac:dyDescent="0.25">
      <c r="A77" s="1">
        <v>76</v>
      </c>
      <c r="B77" s="6">
        <v>1.0855140824207279</v>
      </c>
      <c r="C77" s="6">
        <v>-1.1171002477307692</v>
      </c>
      <c r="D77" s="7">
        <f t="shared" si="12"/>
        <v>2.4347640852868202</v>
      </c>
      <c r="E77" s="7">
        <f t="shared" si="13"/>
        <v>0.21225228651503691</v>
      </c>
      <c r="F77" s="7">
        <f t="shared" si="14"/>
        <v>1.7438708171704209</v>
      </c>
      <c r="G77" s="7">
        <f t="shared" si="15"/>
        <v>2.4799609159292579</v>
      </c>
      <c r="H77" s="7">
        <f t="shared" si="16"/>
        <v>0.21225228651503691</v>
      </c>
      <c r="J77" s="7" t="str">
        <f t="shared" si="17"/>
        <v>C2</v>
      </c>
    </row>
    <row r="78" spans="1:10" x14ac:dyDescent="0.25">
      <c r="A78" s="1">
        <v>77</v>
      </c>
      <c r="B78" s="6">
        <v>-3.1540360748301806E-2</v>
      </c>
      <c r="C78" s="6">
        <v>1.3026114802059154</v>
      </c>
      <c r="D78" s="7">
        <f t="shared" si="12"/>
        <v>1.1572438963123191</v>
      </c>
      <c r="E78" s="7">
        <f t="shared" si="13"/>
        <v>2.5135650519642563</v>
      </c>
      <c r="F78" s="7">
        <f t="shared" si="14"/>
        <v>2.0582653461560865</v>
      </c>
      <c r="G78" s="7">
        <f t="shared" si="15"/>
        <v>0.26328538236613847</v>
      </c>
      <c r="H78" s="7">
        <f t="shared" si="16"/>
        <v>0.26328538236613847</v>
      </c>
      <c r="J78" s="7" t="str">
        <f t="shared" si="17"/>
        <v>C4</v>
      </c>
    </row>
    <row r="79" spans="1:10" x14ac:dyDescent="0.25">
      <c r="A79" s="1">
        <v>78</v>
      </c>
      <c r="B79" s="6">
        <v>-1.6085583981634026</v>
      </c>
      <c r="C79" s="6">
        <v>0.49604090422702057</v>
      </c>
      <c r="D79" s="7">
        <f t="shared" si="12"/>
        <v>0.8177890145801251</v>
      </c>
      <c r="E79" s="7">
        <f t="shared" si="13"/>
        <v>3.0997267768355954</v>
      </c>
      <c r="F79" s="7">
        <f t="shared" si="14"/>
        <v>1.5446900006855306</v>
      </c>
      <c r="G79" s="7">
        <f t="shared" si="15"/>
        <v>1.9540358201650749</v>
      </c>
      <c r="H79" s="7">
        <f t="shared" si="16"/>
        <v>0.8177890145801251</v>
      </c>
      <c r="J79" s="7" t="str">
        <f t="shared" si="17"/>
        <v>C1</v>
      </c>
    </row>
    <row r="80" spans="1:10" x14ac:dyDescent="0.25">
      <c r="A80" s="1">
        <v>79</v>
      </c>
      <c r="B80" s="6">
        <v>-1.4771402283788109</v>
      </c>
      <c r="C80" s="6">
        <v>0.49604090422702057</v>
      </c>
      <c r="D80" s="7">
        <f t="shared" si="12"/>
        <v>0.68685963554565022</v>
      </c>
      <c r="E80" s="7">
        <f t="shared" si="13"/>
        <v>2.9833206188060131</v>
      </c>
      <c r="F80" s="7">
        <f t="shared" si="14"/>
        <v>1.4624052795288984</v>
      </c>
      <c r="G80" s="7">
        <f t="shared" si="15"/>
        <v>1.8321699593434817</v>
      </c>
      <c r="H80" s="7">
        <f t="shared" si="16"/>
        <v>0.68685963554565022</v>
      </c>
      <c r="J80" s="7" t="str">
        <f t="shared" si="17"/>
        <v>C1</v>
      </c>
    </row>
    <row r="81" spans="1:10" x14ac:dyDescent="0.25">
      <c r="A81" s="1">
        <v>80</v>
      </c>
      <c r="B81" s="6">
        <v>-0.68863120967126046</v>
      </c>
      <c r="C81" s="6">
        <v>-0.31052967175187435</v>
      </c>
      <c r="D81" s="7">
        <f t="shared" si="12"/>
        <v>0.74934163969286116</v>
      </c>
      <c r="E81" s="7">
        <f t="shared" si="13"/>
        <v>1.9367095027814774</v>
      </c>
      <c r="F81" s="7">
        <f t="shared" si="14"/>
        <v>0.37493514677016648</v>
      </c>
      <c r="G81" s="7">
        <f t="shared" si="15"/>
        <v>1.7625656341011995</v>
      </c>
      <c r="H81" s="7">
        <f t="shared" si="16"/>
        <v>0.37493514677016648</v>
      </c>
      <c r="J81" s="7" t="str">
        <f t="shared" si="17"/>
        <v>C3</v>
      </c>
    </row>
    <row r="82" spans="1:10" x14ac:dyDescent="0.25">
      <c r="A82" s="1">
        <v>81</v>
      </c>
      <c r="B82" s="6">
        <v>0.16558689392858578</v>
      </c>
      <c r="C82" s="6">
        <v>0.69768354822174428</v>
      </c>
      <c r="D82" s="7">
        <f t="shared" si="12"/>
        <v>0.9951794201339117</v>
      </c>
      <c r="E82" s="7">
        <f t="shared" si="13"/>
        <v>1.8902806906253109</v>
      </c>
      <c r="F82" s="7">
        <f t="shared" si="14"/>
        <v>1.5726056559026242</v>
      </c>
      <c r="G82" s="7">
        <f t="shared" si="15"/>
        <v>0.5086727485492939</v>
      </c>
      <c r="H82" s="7">
        <f t="shared" si="16"/>
        <v>0.5086727485492939</v>
      </c>
      <c r="J82" s="7" t="str">
        <f t="shared" si="17"/>
        <v>C4</v>
      </c>
    </row>
    <row r="83" spans="1:10" x14ac:dyDescent="0.25">
      <c r="A83" s="1">
        <v>82</v>
      </c>
      <c r="B83" s="6">
        <v>0.16558689392858578</v>
      </c>
      <c r="C83" s="6">
        <v>-0.10888702775715065</v>
      </c>
      <c r="D83" s="7">
        <f t="shared" si="12"/>
        <v>1.100675320497432</v>
      </c>
      <c r="E83" s="7">
        <f t="shared" si="13"/>
        <v>1.2734908715240401</v>
      </c>
      <c r="F83" s="7">
        <f t="shared" si="14"/>
        <v>0.95342265533807702</v>
      </c>
      <c r="G83" s="7">
        <f t="shared" si="15"/>
        <v>1.3139045807887924</v>
      </c>
      <c r="H83" s="7">
        <f t="shared" si="16"/>
        <v>0.95342265533807702</v>
      </c>
      <c r="J83" s="7" t="str">
        <f t="shared" si="17"/>
        <v>C3</v>
      </c>
    </row>
    <row r="84" spans="1:10" x14ac:dyDescent="0.25">
      <c r="A84" s="1">
        <v>83</v>
      </c>
      <c r="B84" s="6">
        <v>-1.1485948039173315</v>
      </c>
      <c r="C84" s="6">
        <v>-1.5203855357202167</v>
      </c>
      <c r="D84" s="7">
        <f t="shared" si="12"/>
        <v>1.9839175857618194</v>
      </c>
      <c r="E84" s="7">
        <f t="shared" si="13"/>
        <v>2.3781054758442237</v>
      </c>
      <c r="F84" s="7">
        <f t="shared" si="14"/>
        <v>1.0068511018789348</v>
      </c>
      <c r="G84" s="7">
        <f t="shared" si="15"/>
        <v>3.0456881494561578</v>
      </c>
      <c r="H84" s="7">
        <f t="shared" si="16"/>
        <v>1.0068511018789348</v>
      </c>
      <c r="J84" s="7" t="str">
        <f t="shared" si="17"/>
        <v>C3</v>
      </c>
    </row>
    <row r="85" spans="1:10" x14ac:dyDescent="0.25">
      <c r="A85" s="1">
        <v>84</v>
      </c>
      <c r="B85" s="6">
        <v>1.1512231673130238</v>
      </c>
      <c r="C85" s="6">
        <v>-0.91545760373604557</v>
      </c>
      <c r="D85" s="7">
        <f t="shared" si="12"/>
        <v>2.3654712718590938</v>
      </c>
      <c r="E85" s="7">
        <f t="shared" si="13"/>
        <v>1.7807362381178015E-4</v>
      </c>
      <c r="F85" s="7">
        <f t="shared" si="14"/>
        <v>1.7690507173078989</v>
      </c>
      <c r="G85" s="7">
        <f t="shared" si="15"/>
        <v>2.3181367032818194</v>
      </c>
      <c r="H85" s="7">
        <f t="shared" si="16"/>
        <v>1.7807362381178015E-4</v>
      </c>
      <c r="J85" s="7" t="str">
        <f t="shared" si="17"/>
        <v>C2</v>
      </c>
    </row>
    <row r="86" spans="1:10" x14ac:dyDescent="0.25">
      <c r="A86" s="1">
        <v>85</v>
      </c>
      <c r="B86" s="6">
        <v>-9.7249445640597676E-2</v>
      </c>
      <c r="C86" s="6">
        <v>9.2755616237573085E-2</v>
      </c>
      <c r="D86" s="7">
        <f t="shared" si="12"/>
        <v>0.77410658366377028</v>
      </c>
      <c r="E86" s="7">
        <f t="shared" si="13"/>
        <v>1.6046365042267163</v>
      </c>
      <c r="F86" s="7">
        <f t="shared" si="14"/>
        <v>0.91865915108206853</v>
      </c>
      <c r="G86" s="7">
        <f t="shared" si="15"/>
        <v>1.1538153299243477</v>
      </c>
      <c r="H86" s="7">
        <f t="shared" si="16"/>
        <v>0.77410658366377028</v>
      </c>
      <c r="J86" s="7" t="str">
        <f t="shared" si="17"/>
        <v>C1</v>
      </c>
    </row>
    <row r="87" spans="1:10" x14ac:dyDescent="0.25">
      <c r="A87" s="1">
        <v>86</v>
      </c>
      <c r="B87" s="6">
        <v>0.16558689392858578</v>
      </c>
      <c r="C87" s="6">
        <v>1.5042541242006393</v>
      </c>
      <c r="D87" s="7">
        <f t="shared" si="12"/>
        <v>1.4388850487213583</v>
      </c>
      <c r="E87" s="7">
        <f t="shared" si="13"/>
        <v>2.612595523022383</v>
      </c>
      <c r="F87" s="7">
        <f t="shared" si="14"/>
        <v>2.3104706287489978</v>
      </c>
      <c r="G87" s="7">
        <f t="shared" si="15"/>
        <v>0.3037480384882616</v>
      </c>
      <c r="H87" s="7">
        <f t="shared" si="16"/>
        <v>0.3037480384882616</v>
      </c>
      <c r="J87" s="7" t="str">
        <f t="shared" si="17"/>
        <v>C4</v>
      </c>
    </row>
    <row r="88" spans="1:10" x14ac:dyDescent="0.25">
      <c r="A88" s="1">
        <v>87</v>
      </c>
      <c r="B88" s="6">
        <v>-0.36008578520978113</v>
      </c>
      <c r="C88" s="6">
        <v>2.1091820561848102</v>
      </c>
      <c r="D88" s="7">
        <f t="shared" si="12"/>
        <v>1.7327542464763637</v>
      </c>
      <c r="E88" s="7">
        <f t="shared" si="13"/>
        <v>3.381046131525995</v>
      </c>
      <c r="F88" s="7">
        <f t="shared" si="14"/>
        <v>2.7948069984294905</v>
      </c>
      <c r="G88" s="7">
        <f t="shared" si="15"/>
        <v>1.0710117268938264</v>
      </c>
      <c r="H88" s="7">
        <f t="shared" si="16"/>
        <v>1.0710117268938264</v>
      </c>
      <c r="J88" s="7" t="str">
        <f t="shared" si="17"/>
        <v>C4</v>
      </c>
    </row>
    <row r="89" spans="1:10" x14ac:dyDescent="0.25">
      <c r="A89" s="1">
        <v>88</v>
      </c>
      <c r="B89" s="6">
        <v>1.7426049313436864</v>
      </c>
      <c r="C89" s="6">
        <v>-0.10888702775715065</v>
      </c>
      <c r="D89" s="7">
        <f t="shared" si="12"/>
        <v>2.592857288673303</v>
      </c>
      <c r="E89" s="7">
        <f t="shared" si="13"/>
        <v>0.99999210095860747</v>
      </c>
      <c r="F89" s="7">
        <f t="shared" si="14"/>
        <v>2.4114755067410436</v>
      </c>
      <c r="G89" s="7">
        <f t="shared" si="15"/>
        <v>2.0161571982348612</v>
      </c>
      <c r="H89" s="7">
        <f t="shared" si="16"/>
        <v>0.99999210095860747</v>
      </c>
      <c r="J89" s="7" t="str">
        <f t="shared" si="17"/>
        <v>C2</v>
      </c>
    </row>
    <row r="90" spans="1:10" x14ac:dyDescent="0.25">
      <c r="A90" s="1">
        <v>89</v>
      </c>
      <c r="B90" s="6">
        <v>1.1512231673130238</v>
      </c>
      <c r="C90" s="6">
        <v>-0.91545760373604557</v>
      </c>
      <c r="D90" s="7">
        <f t="shared" si="12"/>
        <v>2.3654712718590938</v>
      </c>
      <c r="E90" s="7">
        <f t="shared" si="13"/>
        <v>1.7807362381178015E-4</v>
      </c>
      <c r="F90" s="7">
        <f t="shared" si="14"/>
        <v>1.7690507173078989</v>
      </c>
      <c r="G90" s="7">
        <f t="shared" si="15"/>
        <v>2.3181367032818194</v>
      </c>
      <c r="H90" s="7">
        <f t="shared" si="16"/>
        <v>1.7807362381178015E-4</v>
      </c>
      <c r="J90" s="7" t="str">
        <f t="shared" si="17"/>
        <v>C2</v>
      </c>
    </row>
    <row r="91" spans="1:10" x14ac:dyDescent="0.25">
      <c r="A91" s="1">
        <v>90</v>
      </c>
      <c r="B91" s="6">
        <v>-1.1485948039173315</v>
      </c>
      <c r="C91" s="6">
        <v>9.2755616237573085E-2</v>
      </c>
      <c r="D91" s="7">
        <f t="shared" si="12"/>
        <v>0.49085675215103541</v>
      </c>
      <c r="E91" s="7">
        <f t="shared" si="13"/>
        <v>2.5110494545224187</v>
      </c>
      <c r="F91" s="7">
        <f t="shared" si="14"/>
        <v>0.9429296101566752</v>
      </c>
      <c r="G91" s="7">
        <f t="shared" si="15"/>
        <v>1.7573392583564744</v>
      </c>
      <c r="H91" s="7">
        <f t="shared" si="16"/>
        <v>0.49085675215103541</v>
      </c>
      <c r="J91" s="7" t="str">
        <f t="shared" si="17"/>
        <v>C1</v>
      </c>
    </row>
    <row r="92" spans="1:10" x14ac:dyDescent="0.25">
      <c r="A92" s="1">
        <v>91</v>
      </c>
      <c r="B92" s="6">
        <v>-1.9371038226248818</v>
      </c>
      <c r="C92" s="6">
        <v>-1.7220281797149404</v>
      </c>
      <c r="D92" s="7">
        <f t="shared" si="12"/>
        <v>2.438392226456024</v>
      </c>
      <c r="E92" s="7">
        <f t="shared" si="13"/>
        <v>3.1919743971660814</v>
      </c>
      <c r="F92" s="7">
        <f t="shared" si="14"/>
        <v>1.697025054455078</v>
      </c>
      <c r="G92" s="7">
        <f t="shared" si="15"/>
        <v>3.630992473881546</v>
      </c>
      <c r="H92" s="7">
        <f t="shared" si="16"/>
        <v>1.697025054455078</v>
      </c>
      <c r="J92" s="7" t="str">
        <f t="shared" si="17"/>
        <v>C3</v>
      </c>
    </row>
    <row r="93" spans="1:10" x14ac:dyDescent="0.25">
      <c r="A93" s="1">
        <v>92</v>
      </c>
      <c r="B93" s="6">
        <v>-1.4771402283788109</v>
      </c>
      <c r="C93" s="6">
        <v>-1.3187428917254931</v>
      </c>
      <c r="D93" s="7">
        <f t="shared" si="12"/>
        <v>1.8790489524533553</v>
      </c>
      <c r="E93" s="7">
        <f t="shared" si="13"/>
        <v>2.6591646871696324</v>
      </c>
      <c r="F93" s="7">
        <f t="shared" si="14"/>
        <v>1.0867510276094696</v>
      </c>
      <c r="G93" s="7">
        <f t="shared" si="15"/>
        <v>3.0365284891402955</v>
      </c>
      <c r="H93" s="7">
        <f t="shared" si="16"/>
        <v>1.0867510276094696</v>
      </c>
      <c r="J93" s="7" t="str">
        <f t="shared" si="17"/>
        <v>C3</v>
      </c>
    </row>
    <row r="94" spans="1:10" x14ac:dyDescent="0.25">
      <c r="A94" s="1">
        <v>93</v>
      </c>
      <c r="B94" s="6">
        <v>1.2169322522053196</v>
      </c>
      <c r="C94" s="6">
        <v>-1.7220281797149404</v>
      </c>
      <c r="D94" s="7">
        <f t="shared" si="12"/>
        <v>2.9459547177127843</v>
      </c>
      <c r="E94" s="7">
        <f t="shared" si="13"/>
        <v>0.80941830263320236</v>
      </c>
      <c r="F94" s="7">
        <f t="shared" si="14"/>
        <v>2.0981753471702822</v>
      </c>
      <c r="G94" s="7">
        <f t="shared" si="15"/>
        <v>3.0937424874675852</v>
      </c>
      <c r="H94" s="7">
        <f t="shared" si="16"/>
        <v>0.80941830263320236</v>
      </c>
      <c r="J94" s="7" t="str">
        <f t="shared" si="17"/>
        <v>C2</v>
      </c>
    </row>
    <row r="95" spans="1:10" x14ac:dyDescent="0.25">
      <c r="A95" s="1">
        <v>94</v>
      </c>
      <c r="B95" s="6">
        <v>-0.88575846434814798</v>
      </c>
      <c r="C95" s="6">
        <v>1.3026114802059154</v>
      </c>
      <c r="D95" s="7">
        <f t="shared" si="12"/>
        <v>0.87603921520901085</v>
      </c>
      <c r="E95" s="7">
        <f t="shared" si="13"/>
        <v>3.0113784303984463</v>
      </c>
      <c r="F95" s="7">
        <f t="shared" si="14"/>
        <v>1.998128335969664</v>
      </c>
      <c r="G95" s="7">
        <f t="shared" si="15"/>
        <v>1.1028113161457676</v>
      </c>
      <c r="H95" s="7">
        <f t="shared" si="16"/>
        <v>0.87603921520901085</v>
      </c>
      <c r="J95" s="7" t="str">
        <f t="shared" si="17"/>
        <v>C1</v>
      </c>
    </row>
    <row r="96" spans="1:10" x14ac:dyDescent="0.25">
      <c r="A96" s="1">
        <v>95</v>
      </c>
      <c r="B96" s="6">
        <v>-0.29437670031748525</v>
      </c>
      <c r="C96" s="6">
        <v>-0.31052967175187435</v>
      </c>
      <c r="D96" s="7">
        <f t="shared" si="12"/>
        <v>0.89414766648301758</v>
      </c>
      <c r="E96" s="7">
        <f t="shared" si="13"/>
        <v>1.5670119545255927</v>
      </c>
      <c r="F96" s="7">
        <f t="shared" si="14"/>
        <v>0.47671550340793895</v>
      </c>
      <c r="G96" s="7">
        <f t="shared" si="15"/>
        <v>1.5973118767446715</v>
      </c>
      <c r="H96" s="7">
        <f t="shared" si="16"/>
        <v>0.47671550340793895</v>
      </c>
      <c r="J96" s="7" t="str">
        <f t="shared" si="17"/>
        <v>C3</v>
      </c>
    </row>
    <row r="97" spans="1:10" x14ac:dyDescent="0.25">
      <c r="A97" s="1">
        <v>96</v>
      </c>
      <c r="B97" s="6">
        <v>0.62555048817465686</v>
      </c>
      <c r="C97" s="6">
        <v>0.89932619221646803</v>
      </c>
      <c r="D97" s="7">
        <f t="shared" si="12"/>
        <v>1.4940210054642891</v>
      </c>
      <c r="E97" s="7">
        <f t="shared" si="13"/>
        <v>1.8892178800803263</v>
      </c>
      <c r="F97" s="7">
        <f t="shared" si="14"/>
        <v>1.9961403288182684</v>
      </c>
      <c r="G97" s="7">
        <f t="shared" si="15"/>
        <v>0.51324317411947995</v>
      </c>
      <c r="H97" s="7">
        <f t="shared" si="16"/>
        <v>0.51324317411947995</v>
      </c>
      <c r="J97" s="7" t="str">
        <f t="shared" si="17"/>
        <v>C4</v>
      </c>
    </row>
    <row r="98" spans="1:10" x14ac:dyDescent="0.25">
      <c r="A98" s="1">
        <v>97</v>
      </c>
      <c r="B98" s="6">
        <v>0.69125957306695263</v>
      </c>
      <c r="C98" s="6">
        <v>-1.3187428917254931</v>
      </c>
      <c r="D98" s="7">
        <f t="shared" ref="D98:D101" si="18">((B98-$M$2)^2+(C98-$M$3)^2)^0.5</f>
        <v>2.2950392210948989</v>
      </c>
      <c r="E98" s="7">
        <f t="shared" si="13"/>
        <v>0.61185190563738689</v>
      </c>
      <c r="F98" s="7">
        <f t="shared" si="14"/>
        <v>1.4440310536459044</v>
      </c>
      <c r="G98" s="7">
        <f t="shared" si="15"/>
        <v>2.5679131331052019</v>
      </c>
      <c r="H98" s="7">
        <f t="shared" si="16"/>
        <v>0.61185190563738689</v>
      </c>
      <c r="J98" s="7" t="str">
        <f t="shared" si="17"/>
        <v>C2</v>
      </c>
    </row>
    <row r="99" spans="1:10" x14ac:dyDescent="0.25">
      <c r="A99" s="1">
        <v>98</v>
      </c>
      <c r="B99" s="6">
        <v>-0.49150395499437283</v>
      </c>
      <c r="C99" s="6">
        <v>1.9075394121900866</v>
      </c>
      <c r="D99" s="7">
        <f t="shared" si="18"/>
        <v>1.5066179548834748</v>
      </c>
      <c r="E99" s="7">
        <f t="shared" si="13"/>
        <v>3.2660240731992896</v>
      </c>
      <c r="F99" s="7">
        <f t="shared" si="14"/>
        <v>2.5850623506840074</v>
      </c>
      <c r="G99" s="7">
        <f t="shared" si="15"/>
        <v>0.99526695686771316</v>
      </c>
      <c r="H99" s="7">
        <f t="shared" si="16"/>
        <v>0.99526695686771316</v>
      </c>
      <c r="J99" s="7" t="str">
        <f t="shared" si="17"/>
        <v>C4</v>
      </c>
    </row>
    <row r="100" spans="1:10" x14ac:dyDescent="0.25">
      <c r="A100" s="1">
        <v>99</v>
      </c>
      <c r="B100" s="6">
        <v>-3.1540360748301806E-2</v>
      </c>
      <c r="C100" s="6">
        <v>1.5042541242006393</v>
      </c>
      <c r="D100" s="7">
        <f t="shared" si="18"/>
        <v>1.3157487334128868</v>
      </c>
      <c r="E100" s="7">
        <f t="shared" si="13"/>
        <v>2.6931602454141208</v>
      </c>
      <c r="F100" s="7">
        <f t="shared" si="14"/>
        <v>2.2527165816303429</v>
      </c>
      <c r="G100" s="7">
        <f t="shared" si="15"/>
        <v>0.38688135990433264</v>
      </c>
      <c r="H100" s="7">
        <f t="shared" si="16"/>
        <v>0.38688135990433264</v>
      </c>
      <c r="J100" s="7" t="str">
        <f t="shared" si="17"/>
        <v>C4</v>
      </c>
    </row>
    <row r="101" spans="1:10" x14ac:dyDescent="0.25">
      <c r="A101" s="1">
        <v>100</v>
      </c>
      <c r="B101" s="6">
        <v>-3.1540360748301806E-2</v>
      </c>
      <c r="C101" s="6">
        <v>9.2755616237573085E-2</v>
      </c>
      <c r="D101" s="7">
        <f t="shared" si="18"/>
        <v>0.83368784256507666</v>
      </c>
      <c r="E101" s="7">
        <f t="shared" si="13"/>
        <v>1.5540598428503072</v>
      </c>
      <c r="F101" s="7">
        <f t="shared" si="14"/>
        <v>0.95630089942294039</v>
      </c>
      <c r="G101" s="7">
        <f t="shared" si="15"/>
        <v>1.1379283698752365</v>
      </c>
      <c r="H101" s="7">
        <f t="shared" si="16"/>
        <v>0.83368784256507666</v>
      </c>
      <c r="J101" s="7" t="str">
        <f t="shared" si="17"/>
        <v>C1</v>
      </c>
    </row>
  </sheetData>
  <autoFilter ref="A1:J101" xr:uid="{00000000-0009-0000-0000-000003000000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原始資料表_含還原圖</vt:lpstr>
      <vt:lpstr>K-mean</vt:lpstr>
      <vt:lpstr>K-mean_還原</vt:lpstr>
      <vt:lpstr>功課_K-mean_4群+還原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CZS</cp:lastModifiedBy>
  <dcterms:created xsi:type="dcterms:W3CDTF">2022-09-26T05:42:41Z</dcterms:created>
  <dcterms:modified xsi:type="dcterms:W3CDTF">2023-12-28T14:45:30Z</dcterms:modified>
</cp:coreProperties>
</file>