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55859\OneDrive\Área de Trabalho\Curso 2025 DIO\Excel 2025_2026\Criando Dashboards com Excel\"/>
    </mc:Choice>
  </mc:AlternateContent>
  <xr:revisionPtr revIDLastSave="0" documentId="13_ncr:1_{0E691A4A-E51B-4CC1-90DD-1AA8DB0FDF32}" xr6:coauthVersionLast="47" xr6:coauthVersionMax="47" xr10:uidLastSave="{00000000-0000-0000-0000-000000000000}"/>
  <bookViews>
    <workbookView xWindow="-120" yWindow="-120" windowWidth="20730" windowHeight="11040" tabRatio="77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<sst xmlns="http://schemas.openxmlformats.org/spreadsheetml/2006/main" count="2022" uniqueCount="324">
  <si>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</si>
  <si>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</si>
  <si>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</si>
  <si>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</si>
  <si>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</si>
  <si>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</si>
  <si>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</si>
  <si>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</si>
  <si>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</si>
  <si>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</si>
  <si>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</si>
  <si>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</si>
  <si>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</si>
  <si>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</si>
  <si>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</si>
  <si>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</si>
  <si>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</si>
  <si>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</si>
  <si>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</si>
  <si>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</si>
  <si>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</si>
  <si>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</si>
  <si>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</si>
  <si>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</si>
  <si>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</si>
  <si>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</si>
  <si>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</si>
  <si>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</si>
  <si>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</si>
  <si>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</si>
  <si>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</si>
  <si>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</si>
  <si>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</si>
  <si>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</si>
  <si>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</si>
  <si>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</si>
  <si>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</si>
  <si>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</si>
  <si>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</si>
  <si>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</si>
  <si>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</si>
  <si>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</si>
  <si>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</si>
  <si>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</si>
  <si>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</si>
  <si>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</si>
  <si>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</si>
  <si>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</si>
  <si>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</si>
  <si>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</si>
  <si>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</si>
  <si>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</si>
  <si>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</si>
  <si>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</si>
  <si>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</si>
  <si>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</si>
  <si>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</si>
  <si>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</si>
  <si>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</si>
  <si>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</si>
  <si>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</si>
  <si>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</si>
  <si>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</si>
  <si>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</si>
  <si>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</si>
  <si>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</si>
  <si>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</si>
  <si>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</si>
  <si>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</si>
  <si>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</si>
  <si>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</si>
  <si>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</si>
  <si>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</si>
  <si>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</si>
  <si>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</si>
  <si>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</si>
  <si>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</si>
  <si>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</si>
  <si>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</si>
  <si>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</si>
  <si>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</si>
  <si>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</si>
  <si>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</si>
  <si>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</si>
  <si>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</si>
  <si>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</si>
  <si>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</si>
  <si>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</si>
  <si>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</si>
  <si>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</si>
  <si>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</si>
  <si>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</si>
  <si>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</si>
  <si>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</si>
  <si>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</si>
  <si>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</si>
  <si>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</si>
  <si>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</si>
  <si>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</si>
  <si>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</si>
  <si>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</si>
  <si>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</si>
  <si>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</si>
  <si>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</si>
  <si>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</si>
  <si>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</si>
  <si>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</si>
  <si>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</si>
  <si>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</si>
  <si>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</si>
  <si>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</si>
  <si>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</si>
  <si>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</si>
  <si>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</si>
  <si>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</si>
  <si>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</si>
  <si>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</si>
  <si>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</si>
  <si>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</si>
  <si>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</si>
  <si>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</si>
  <si>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</si>
  <si>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</si>
  <si>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</si>
  <si>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</si>
  <si>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</si>
  <si>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</si>
  <si>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</si>
  <si>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</si>
  <si>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</si>
  <si>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</si>
  <si>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</si>
  <si>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</si>
  <si>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</si>
  <si>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</si>
  <si>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</si>
  <si>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</si>
  <si>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</si>
  <si>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</si>
  <si>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</si>
  <si>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</si>
  <si>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</si>
  <si>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</si>
  <si>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</si>
  <si>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</si>
  <si>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</si>
  <si>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</si>
  <si>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</si>
  <si>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</si>
  <si>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</si>
  <si>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</si>
  <si>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</si>
  <si>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</si>
  <si>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</si>
  <si>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</si>
  <si>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</si>
  <si>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</si>
  <si>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</si>
  <si>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</si>
  <si>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</si>
  <si>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</si>
  <si>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</si>
  <si>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</si>
  <si>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</si>
  <si>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</si>
  <si>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</si>
  <si>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</si>
  <si>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</si>
  <si>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</si>
  <si>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</si>
  <si>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</si>
  <si>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</si>
  <si>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</si>
  <si>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</si>
  <si>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</si>
  <si>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</si>
  <si>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</si>
  <si>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</si>
  <si>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</si>
  <si>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</si>
  <si>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</si>
  <si>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</si>
  <si>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</si>
  <si>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</si>
  <si>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</si>
  <si>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</si>
  <si>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</si>
  <si>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</si>
  <si>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</si>
  <si>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</si>
  <si>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</si>
  <si>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</si>
  <si>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</si>
  <si>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</si>
  <si>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</si>
  <si>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</si>
  <si>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</si>
  <si>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</si>
  <si>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</si>
  <si>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</si>
  <si>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</si>
  <si>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</si>
  <si>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</si>
  <si>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</si>
  <si>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</si>
  <si>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</si>
  <si>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</si>
  <si>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</si>
  <si>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</si>
  <si>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</si>
  <si>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</si>
  <si>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</si>
  <si>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</si>
  <si>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</si>
  <si>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</si>
  <si>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</si>
  <si>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</si>
  <si>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</si>
  <si>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</si>
  <si>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</si>
  <si>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</si>
  <si>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</si>
  <si>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</si>
  <si>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</si>
  <si>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</si>
  <si>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</si>
  <si>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</si>
  <si>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</si>
  <si>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</si>
  <si>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</si>
  <si>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</si>
  <si>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</si>
  <si>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</si>
  <si>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</si>
  <si>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</si>
  <si>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</si>
  <si>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</si>
  <si>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</si>
  <si>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</si>
  <si>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</si>
  <si>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</si>
  <si>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</si>
  <si>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</si>
  <si>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</si>
  <si>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</si>
  <si>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</si>
  <si>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</si>
  <si>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</si>
  <si>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</si>
  <si>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</si>
  <si>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</si>
  <si>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</si>
  <si>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</si>
  <si>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</si>
  <si>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</si>
  <si>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</si>
  <si>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</si>
  <si>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</si>
  <si>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</si>
  <si>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</si>
  <si>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</si>
  <si>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</si>
  <si>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</si>
  <si>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</si>
  <si>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</si>
  <si>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</si>
  <si>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</si>
  <si>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</si>
  <si>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</si>
  <si>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</si>
  <si>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</si>
  <si>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</si>
  <si>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</si>
  <si>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</si>
  <si>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</si>
  <si>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</si>
  <si>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</si>
  <si>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</si>
  <si>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</si>
  <si>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</si>
  <si>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</si>
  <si>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</si>
  <si>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</si>
  <si>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</si>
  <si>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</si>
  <si>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</si>
  <si>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</si>
  <si>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</si>
  <si>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</si>
  <si>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</si>
  <si>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</si>
  <si>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</si>
  <si>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</si>
  <si>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</si>
  <si>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</si>
  <si>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</si>
  <si>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</si>
  <si>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</si>
  <si>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</si>
  <si>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</si>
  <si>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</si>
  <si>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</si>
  <si>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</si>
  <si>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</si>
  <si>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</si>
  <si>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</si>
  <si>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</si>
  <si>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</si>
  <si>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</si>
  <si>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</si>
  <si>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</si>
  <si>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</si>
  <si>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</si>
  <si>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 </t>
    </r>
  </si>
  <si>
    <t>Rótulos de Linha</t>
  </si>
  <si>
    <t>Total Geral</t>
  </si>
  <si>
    <t>Soma de Total Value</t>
  </si>
  <si>
    <r>
      <t xml:space="preserve">Pergunta de negócio 2 -Qual o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(Separados por auto de renovação, ou que não e por auto renovação) </t>
    </r>
  </si>
  <si>
    <t>É uma pergunta de negócio Respondida Através de alguma análise de dados Especifica, É o que transforma dados em informação !</t>
  </si>
  <si>
    <t>XBOX GAME PASS SUBSCRIPTIONS SALES</t>
  </si>
  <si>
    <t>Pergunta de negócio 3 Total de vendas da assinatura  do EA Play</t>
  </si>
  <si>
    <t>Soma de EA Play Season Pass</t>
  </si>
  <si>
    <t>Pergunta de negócio 4 Total de vendas da assinatura 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</si>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</sst>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3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2" xfId="0" applyBorder="1"/>
    <xf numFmtId="0" fontId="6" fillId="0" borderId="2" xfId="1" applyFont="1" applyBorder="1" applyAlignment="1">
      <alignment horizontal="left" indent="3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51"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65" formatCode="&quot;R$&quot;\ #,##0.00"/>
    </dxf>
    <dxf>
      <numFmt numFmtId="1" formatCode="0"/>
    </dxf>
    <dxf>
      <numFmt numFmtId="165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A0D819B2-55E6-42CE-85A7-8E85E1AC5C9F}">
      <tableStyleElement type="wholeTable" dxfId="36"/>
      <tableStyleElement type="headerRow" dxfId="35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777754750323908E-2"/>
          <c:y val="0.21833868100450074"/>
          <c:w val="0.93511828222052462"/>
          <c:h val="0.734157949214579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7-455D-B063-7580B175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8193008"/>
        <c:axId val="598193424"/>
      </c:barChart>
      <c:catAx>
        <c:axId val="59819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93424"/>
        <c:crosses val="autoZero"/>
        <c:auto val="1"/>
        <c:lblAlgn val="ctr"/>
        <c:lblOffset val="100"/>
        <c:noMultiLvlLbl val="0"/>
      </c:catAx>
      <c:valAx>
        <c:axId val="5981934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981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329021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228600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2</xdr:col>
      <xdr:colOff>742950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3</xdr:col>
      <xdr:colOff>682701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1819275</xdr:colOff>
      <xdr:row>0</xdr:row>
      <xdr:rowOff>0</xdr:rowOff>
    </xdr:from>
    <xdr:to>
      <xdr:col>2</xdr:col>
      <xdr:colOff>457993</xdr:colOff>
      <xdr:row>4</xdr:row>
      <xdr:rowOff>31623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C7F80D-A80E-4FB1-A74B-6570BB5B94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r="70846"/>
        <a:stretch/>
      </xdr:blipFill>
      <xdr:spPr>
        <a:xfrm>
          <a:off x="1819275" y="0"/>
          <a:ext cx="705643" cy="965073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8</xdr:row>
      <xdr:rowOff>45244</xdr:rowOff>
    </xdr:from>
    <xdr:to>
      <xdr:col>0</xdr:col>
      <xdr:colOff>1778000</xdr:colOff>
      <xdr:row>22</xdr:row>
      <xdr:rowOff>91394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1080863-F57E-4A67-AF08-2570F83B03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463411"/>
              <a:ext cx="1682750" cy="2533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188798</xdr:colOff>
      <xdr:row>6</xdr:row>
      <xdr:rowOff>68376</xdr:rowOff>
    </xdr:from>
    <xdr:to>
      <xdr:col>9</xdr:col>
      <xdr:colOff>136071</xdr:colOff>
      <xdr:row>15</xdr:row>
      <xdr:rowOff>7370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633301E-E57C-436F-BB13-46046A0B371E}"/>
            </a:ext>
          </a:extLst>
        </xdr:cNvPr>
        <xdr:cNvGrpSpPr/>
      </xdr:nvGrpSpPr>
      <xdr:grpSpPr>
        <a:xfrm>
          <a:off x="2252548" y="1179626"/>
          <a:ext cx="4762690" cy="1473577"/>
          <a:chOff x="2226569" y="1202530"/>
          <a:chExt cx="5230843" cy="147467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1D64274-E471-42DC-9EBF-CB45342F10B1}"/>
              </a:ext>
            </a:extLst>
          </xdr:cNvPr>
          <xdr:cNvSpPr/>
        </xdr:nvSpPr>
        <xdr:spPr>
          <a:xfrm>
            <a:off x="2226569" y="1307985"/>
            <a:ext cx="5203030" cy="1369219"/>
          </a:xfrm>
          <a:prstGeom prst="roundRect">
            <a:avLst>
              <a:gd name="adj" fmla="val 88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	</a:t>
            </a:r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33FADAF-9CDD-45D5-8C3D-15127630D37D}"/>
              </a:ext>
            </a:extLst>
          </xdr:cNvPr>
          <xdr:cNvSpPr/>
        </xdr:nvSpPr>
        <xdr:spPr>
          <a:xfrm>
            <a:off x="3619229" y="1536879"/>
            <a:ext cx="3147196" cy="964406"/>
          </a:xfrm>
          <a:prstGeom prst="roundRect">
            <a:avLst>
              <a:gd name="adj" fmla="val 926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20A2A43-7C2C-417C-B761-CAF5B9EA3469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84A79A0-531E-4C60-AD48-5C8144F434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9345" y="1442820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2784C136-B10E-44D8-B4C5-3B37364484CE}"/>
              </a:ext>
            </a:extLst>
          </xdr:cNvPr>
          <xdr:cNvSpPr/>
        </xdr:nvSpPr>
        <xdr:spPr>
          <a:xfrm>
            <a:off x="2228307" y="1202530"/>
            <a:ext cx="5229105" cy="44053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AE PLAY SEASON PASS</a:t>
            </a:r>
          </a:p>
        </xdr:txBody>
      </xdr:sp>
    </xdr:grpSp>
    <xdr:clientData/>
  </xdr:twoCellAnchor>
  <xdr:twoCellAnchor>
    <xdr:from>
      <xdr:col>13</xdr:col>
      <xdr:colOff>300368</xdr:colOff>
      <xdr:row>7</xdr:row>
      <xdr:rowOff>316557</xdr:rowOff>
    </xdr:from>
    <xdr:to>
      <xdr:col>18</xdr:col>
      <xdr:colOff>102784</xdr:colOff>
      <xdr:row>13</xdr:row>
      <xdr:rowOff>76223</xdr:rowOff>
    </xdr:to>
    <xdr:sp macro="" textlink="C̳álculos!Y52">
      <xdr:nvSpPr>
        <xdr:cNvPr id="15" name="Retângulo: Cantos Arredondados 14">
          <a:extLst>
            <a:ext uri="{FF2B5EF4-FFF2-40B4-BE49-F238E27FC236}">
              <a16:creationId xmlns:a16="http://schemas.microsoft.com/office/drawing/2014/main" id="{9525190F-3549-4212-A966-82A4655659BB}"/>
            </a:ext>
          </a:extLst>
        </xdr:cNvPr>
        <xdr:cNvSpPr/>
      </xdr:nvSpPr>
      <xdr:spPr>
        <a:xfrm>
          <a:off x="9476118" y="1586557"/>
          <a:ext cx="3215541" cy="950291"/>
        </a:xfrm>
        <a:prstGeom prst="roundRect">
          <a:avLst>
            <a:gd name="adj" fmla="val 926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27C3905-329C-4B6C-9CF6-2364B10105C9}" type="TxLink">
            <a:rPr lang="en-US" sz="4000" b="0" i="0" u="none" strike="noStrike">
              <a:solidFill>
                <a:srgbClr val="22C55E"/>
              </a:solidFill>
              <a:latin typeface="Aptos Narrow"/>
            </a:rPr>
            <a:t> </a:t>
          </a:fld>
          <a:endParaRPr lang="pt-BR" sz="4000">
            <a:solidFill>
              <a:srgbClr val="22C55E"/>
            </a:solidFill>
          </a:endParaRPr>
        </a:p>
      </xdr:txBody>
    </xdr:sp>
    <xdr:clientData/>
  </xdr:twoCellAnchor>
  <xdr:twoCellAnchor editAs="absolute">
    <xdr:from>
      <xdr:col>2</xdr:col>
      <xdr:colOff>116417</xdr:colOff>
      <xdr:row>17</xdr:row>
      <xdr:rowOff>15875</xdr:rowOff>
    </xdr:from>
    <xdr:to>
      <xdr:col>19</xdr:col>
      <xdr:colOff>19841</xdr:colOff>
      <xdr:row>39</xdr:row>
      <xdr:rowOff>87313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ACB9603-697C-4ACC-B74D-FACCD382F721}"/>
            </a:ext>
          </a:extLst>
        </xdr:cNvPr>
        <xdr:cNvGrpSpPr/>
      </xdr:nvGrpSpPr>
      <xdr:grpSpPr>
        <a:xfrm>
          <a:off x="2180167" y="3021542"/>
          <a:ext cx="10973591" cy="4029604"/>
          <a:chOff x="2006899" y="2774156"/>
          <a:chExt cx="11149506" cy="40005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B8714E64-EBAD-4C76-B387-27790483504C}"/>
              </a:ext>
            </a:extLst>
          </xdr:cNvPr>
          <xdr:cNvGrpSpPr/>
        </xdr:nvGrpSpPr>
        <xdr:grpSpPr>
          <a:xfrm>
            <a:off x="2021682" y="2888115"/>
            <a:ext cx="11106150" cy="3886541"/>
            <a:chOff x="3447249" y="1083469"/>
            <a:chExt cx="5188198" cy="323849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51BBE5C-7391-44F5-9A47-4B50D51FC41C}"/>
                </a:ext>
              </a:extLst>
            </xdr:cNvPr>
            <xdr:cNvSpPr/>
          </xdr:nvSpPr>
          <xdr:spPr>
            <a:xfrm>
              <a:off x="3447249" y="1083469"/>
              <a:ext cx="5188198" cy="3238499"/>
            </a:xfrm>
            <a:prstGeom prst="roundRect">
              <a:avLst>
                <a:gd name="adj" fmla="val 66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A7827BD-F326-44A1-85CC-FA0F7D5FB0CD}"/>
                </a:ext>
              </a:extLst>
            </xdr:cNvPr>
            <xdr:cNvGraphicFramePr>
              <a:graphicFrameLocks/>
            </xdr:cNvGraphicFramePr>
          </xdr:nvGraphicFramePr>
          <xdr:xfrm>
            <a:off x="3636168" y="1357313"/>
            <a:ext cx="4841082" cy="29408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A95FE699-649D-460A-ADD3-81D12125E6FB}"/>
              </a:ext>
            </a:extLst>
          </xdr:cNvPr>
          <xdr:cNvSpPr/>
        </xdr:nvSpPr>
        <xdr:spPr>
          <a:xfrm>
            <a:off x="2006899" y="2774156"/>
            <a:ext cx="11149506" cy="44153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12</xdr:col>
      <xdr:colOff>70303</xdr:colOff>
      <xdr:row>6</xdr:row>
      <xdr:rowOff>82551</xdr:rowOff>
    </xdr:from>
    <xdr:to>
      <xdr:col>19</xdr:col>
      <xdr:colOff>5481</xdr:colOff>
      <xdr:row>15</xdr:row>
      <xdr:rowOff>35151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351A9ED-D5AA-4A84-8B53-DECBDDE78866}"/>
            </a:ext>
          </a:extLst>
        </xdr:cNvPr>
        <xdr:cNvGrpSpPr/>
      </xdr:nvGrpSpPr>
      <xdr:grpSpPr>
        <a:xfrm>
          <a:off x="8357053" y="1193801"/>
          <a:ext cx="4782345" cy="1487183"/>
          <a:chOff x="8313964" y="1206501"/>
          <a:chExt cx="4732452" cy="1488280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E8B156AF-89C1-4151-A707-701997CCBD5B}"/>
              </a:ext>
            </a:extLst>
          </xdr:cNvPr>
          <xdr:cNvGrpSpPr/>
        </xdr:nvGrpSpPr>
        <xdr:grpSpPr>
          <a:xfrm>
            <a:off x="8313964" y="1206501"/>
            <a:ext cx="4732452" cy="1488280"/>
            <a:chOff x="2110777" y="1202531"/>
            <a:chExt cx="5235380" cy="1488280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41B1EBE4-8A82-4E5B-9F8A-15EA3319AE4D}"/>
                </a:ext>
              </a:extLst>
            </xdr:cNvPr>
            <xdr:cNvSpPr/>
          </xdr:nvSpPr>
          <xdr:spPr>
            <a:xfrm>
              <a:off x="2143126" y="1321592"/>
              <a:ext cx="5203030" cy="1369219"/>
            </a:xfrm>
            <a:prstGeom prst="roundRect">
              <a:avLst>
                <a:gd name="adj" fmla="val 88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B357D842-DC75-4FC6-92F0-720F90634C74}"/>
                </a:ext>
              </a:extLst>
            </xdr:cNvPr>
            <xdr:cNvSpPr/>
          </xdr:nvSpPr>
          <xdr:spPr>
            <a:xfrm>
              <a:off x="3634809" y="1536879"/>
              <a:ext cx="3116036" cy="964406"/>
            </a:xfrm>
            <a:prstGeom prst="roundRect">
              <a:avLst>
                <a:gd name="adj" fmla="val 926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2E9F1FB-E5EA-4CE2-A5E3-49E0FE920730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A30873B1-B018-4697-B832-8FFD388044FD}"/>
                </a:ext>
              </a:extLst>
            </xdr:cNvPr>
            <xdr:cNvSpPr/>
          </xdr:nvSpPr>
          <xdr:spPr>
            <a:xfrm>
              <a:off x="2110777" y="1202531"/>
              <a:ext cx="5235380" cy="44053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SEASON PASS</a:t>
              </a:r>
              <a:endParaRPr lang="pt-BR"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17BD293D-1DB3-4118-9C4B-F01F6AADD910}"/>
              </a:ext>
            </a:extLst>
          </xdr:cNvPr>
          <xdr:cNvGrpSpPr/>
        </xdr:nvGrpSpPr>
        <xdr:grpSpPr>
          <a:xfrm>
            <a:off x="8626928" y="1766944"/>
            <a:ext cx="1034143" cy="476250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22A30F5C-3645-4C1E-8D06-5B32DDA8CC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ADEC0387-56FE-4A86-AE43-D76FD68911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587375</xdr:colOff>
      <xdr:row>1</xdr:row>
      <xdr:rowOff>37042</xdr:rowOff>
    </xdr:from>
    <xdr:to>
      <xdr:col>0</xdr:col>
      <xdr:colOff>1358900</xdr:colOff>
      <xdr:row>5</xdr:row>
      <xdr:rowOff>30692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453A2CAA-C79E-4CFF-B881-71708701C209}"/>
            </a:ext>
          </a:extLst>
        </xdr:cNvPr>
        <xdr:cNvSpPr/>
      </xdr:nvSpPr>
      <xdr:spPr>
        <a:xfrm>
          <a:off x="587375" y="312209"/>
          <a:ext cx="771525" cy="70379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107156</xdr:colOff>
      <xdr:row>6</xdr:row>
      <xdr:rowOff>42861</xdr:rowOff>
    </xdr:from>
    <xdr:to>
      <xdr:col>0</xdr:col>
      <xdr:colOff>1738312</xdr:colOff>
      <xdr:row>7</xdr:row>
      <xdr:rowOff>145256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C13FCC0B-98E8-4FA1-BDC9-30803A467D34}"/>
            </a:ext>
          </a:extLst>
        </xdr:cNvPr>
        <xdr:cNvSpPr/>
      </xdr:nvSpPr>
      <xdr:spPr>
        <a:xfrm>
          <a:off x="107156" y="1154905"/>
          <a:ext cx="1631156" cy="2500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 vindo Luide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	</a:t>
          </a:r>
          <a:endParaRPr lang="pt-BR" sz="1100"/>
        </a:p>
      </xdr:txBody>
    </xdr:sp>
    <xdr:clientData/>
  </xdr:twoCellAnchor>
  <xdr:twoCellAnchor editAs="absolute">
    <xdr:from>
      <xdr:col>0</xdr:col>
      <xdr:colOff>1707354</xdr:colOff>
      <xdr:row>2</xdr:row>
      <xdr:rowOff>104776</xdr:rowOff>
    </xdr:from>
    <xdr:to>
      <xdr:col>6</xdr:col>
      <xdr:colOff>323849</xdr:colOff>
      <xdr:row>7</xdr:row>
      <xdr:rowOff>152400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5AAAF2F-D0CC-40E7-B7DF-7FF3E29CF809}"/>
            </a:ext>
          </a:extLst>
        </xdr:cNvPr>
        <xdr:cNvSpPr/>
      </xdr:nvSpPr>
      <xdr:spPr>
        <a:xfrm>
          <a:off x="1707354" y="666751"/>
          <a:ext cx="3426620" cy="7429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100" b="0">
              <a:solidFill>
                <a:schemeClr val="bg1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Período de apuração: 01/01/2024</a:t>
          </a:r>
          <a:r>
            <a:rPr lang="pt-BR" sz="1100" b="0" baseline="0">
              <a:solidFill>
                <a:schemeClr val="bg1">
                  <a:lumMod val="50000"/>
                </a:schemeClr>
              </a:solidFill>
              <a:latin typeface="+mn-lt"/>
              <a:cs typeface="Segoe UI" panose="020B0502040204020203" pitchFamily="34" charset="0"/>
            </a:rPr>
            <a:t> - 31/12/2024 Data de emissão: 03/09/2025</a:t>
          </a:r>
          <a:r>
            <a:rPr lang="pt-BR" sz="1100" b="0" baseline="0">
              <a:solidFill>
                <a:schemeClr val="tx1"/>
              </a:solidFill>
              <a:latin typeface="+mn-lt"/>
              <a:cs typeface="Segoe UI" panose="020B0502040204020203" pitchFamily="34" charset="0"/>
            </a:rPr>
            <a:t>	</a:t>
          </a:r>
          <a:r>
            <a:rPr lang="pt-BR" sz="1200" baseline="0">
              <a:latin typeface="Segoe UI" panose="020B0502040204020203" pitchFamily="34" charset="0"/>
              <a:cs typeface="Segoe UI" panose="020B0502040204020203" pitchFamily="34" charset="0"/>
            </a:rPr>
            <a:t>	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de Lima" refreshedDate="45903.420286921297" createdVersion="7" refreshedVersion="7" minRefreshableVersion="3" recordCount="295" xr:uid="{821F8031-BB42-4FC5-AAC2-B70F49D2D09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4012615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57A4E-1510-49CB-92FC-A99A4BBC691F}" name="Tabela dinâ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30">
      <pivotArea collapsedLevelsAreSubtotals="1" fieldPosition="0">
        <references count="1">
          <reference field="6" count="0"/>
        </references>
      </pivotArea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CC191-28BD-4AE1-9A02-6A8D7879C611}" name="Tbl_aeseason_play_passl_total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"/>
  </dataFields>
  <formats count="2">
    <format dxfId="32">
      <pivotArea collapsedLevelsAreSubtotals="1" fieldPosition="0">
        <references count="1">
          <reference field="6" count="0"/>
        </references>
      </pivotArea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38509-A2F7-4FF2-AFB2-B66E0965C5A9}" name="Tbl_annual_total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34">
      <pivotArea collapsedLevelsAreSubtotals="1" fieldPosition="0">
        <references count="1">
          <reference field="6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42B9683-EA8D-441A-BC79-3CBC4B9B29EB}" sourceName="Subscription Type">
  <pivotTables>
    <pivotTable tabId="3" name="Tbl_annual_total"/>
    <pivotTable tabId="3" name="Tbl_aeseason_play_passl_total"/>
    <pivotTable tabId="3" name="Tabela dinâmica8"/>
  </pivotTables>
  <data>
    <tabular pivotCacheId="140126157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BBD3CA1-6D35-4E42-B5BC-D1D4F4CCF14F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0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49"/>
    <tableColumn id="2" xr3:uid="{53DD39D0-2220-4121-9E9D-4EAA7E151C0F}" name="Name" dataDxfId="48"/>
    <tableColumn id="3" xr3:uid="{4F5FF271-4C57-4BE0-8F2C-F82C8551625C}" name="Plan" dataDxfId="47"/>
    <tableColumn id="4" xr3:uid="{8C17EB93-79B9-4E55-B8F7-BEB82F8253E9}" name="Start Date" dataDxfId="46"/>
    <tableColumn id="5" xr3:uid="{48CEDF9B-1689-482A-A828-5CCE7713264A}" name="Auto Renewal" dataDxfId="45"/>
    <tableColumn id="6" xr3:uid="{78B82374-9AA7-4E38-AE4F-78CDE6C83720}" name="Subscription Price" dataDxfId="44" dataCellStyle="Moeda"/>
    <tableColumn id="7" xr3:uid="{F2433F68-AF33-49D0-B1FB-19A396074EDE}" name="Subscription Type" dataDxfId="43"/>
    <tableColumn id="8" xr3:uid="{FD4D9C95-F6E5-4933-9068-A71FF7DF9343}" name="EA Play Season Pass" dataDxfId="42"/>
    <tableColumn id="13" xr3:uid="{978DD0D2-834E-4CE4-A39B-30976086932F}" name="EA Play Season Pass_x000a_Price" dataDxfId="41" dataCellStyle="Moeda"/>
    <tableColumn id="9" xr3:uid="{6E29F111-C395-4580-9DAD-3407D9E8B1A4}" name="Minecraft Season Pass" dataDxfId="40"/>
    <tableColumn id="10" xr3:uid="{EF544EAA-7F25-4FD5-A10E-8E62804DB9E3}" name="Minecraft Season Pass Price" dataDxfId="39" dataCellStyle="Moeda"/>
    <tableColumn id="11" xr3:uid="{7F6EB64A-1F07-4E48-9F0F-AC7D9DCD26F8}" name="Coupon Value" dataDxfId="38" dataCellStyle="Moeda"/>
    <tableColumn id="12" xr3:uid="{2B04ABC8-DE6F-426E-ADC0-D8AFC68CA58E}" name="Total Value" dataDxfId="3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T15" sqref="T15"/>
    </sheetView>
  </sheetViews>
  <sheetFormatPr defaultRowHeight="14.25"/>
  <cols>
    <col min="3" max="3" width="11.25" customWidth="1"/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T15" sqref="T15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H36"/>
  <sheetViews>
    <sheetView showGridLines="0" topLeftCell="A19" workbookViewId="0">
      <selection activeCell="T15" sqref="T15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1.3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8" ht="18" customHeight="1">
      <c r="B2" s="12" t="s">
        <v>318</v>
      </c>
      <c r="C2" s="12"/>
      <c r="D2" s="12"/>
      <c r="E2" s="12"/>
      <c r="F2" s="12"/>
      <c r="G2" s="12"/>
    </row>
    <row r="4" spans="2:8" ht="15">
      <c r="B4" s="16" t="s">
        <v>313</v>
      </c>
      <c r="C4" s="16"/>
      <c r="D4" s="16"/>
      <c r="E4" s="16"/>
      <c r="F4" s="16"/>
      <c r="G4" s="16"/>
      <c r="H4" s="16"/>
    </row>
    <row r="5" spans="2:8" ht="15">
      <c r="B5" s="16" t="s">
        <v>317</v>
      </c>
      <c r="C5" s="16"/>
      <c r="D5" s="16"/>
      <c r="E5" s="16"/>
      <c r="F5" s="16"/>
      <c r="G5" s="16"/>
      <c r="H5" s="16"/>
    </row>
    <row r="8" spans="2:8">
      <c r="B8" s="13" t="s">
        <v>16</v>
      </c>
      <c r="C8" t="s">
        <v>27</v>
      </c>
    </row>
    <row r="10" spans="2:8">
      <c r="B10" s="13" t="s">
        <v>314</v>
      </c>
      <c r="C10" t="s">
        <v>316</v>
      </c>
    </row>
    <row r="11" spans="2:8">
      <c r="B11" s="14" t="s">
        <v>23</v>
      </c>
      <c r="C11" s="15">
        <v>806</v>
      </c>
    </row>
    <row r="12" spans="2:8">
      <c r="B12" s="14" t="s">
        <v>19</v>
      </c>
      <c r="C12" s="15">
        <v>1502</v>
      </c>
    </row>
    <row r="13" spans="2:8">
      <c r="B13" s="14" t="s">
        <v>315</v>
      </c>
      <c r="C13" s="15">
        <v>2308</v>
      </c>
    </row>
    <row r="17" spans="2:8">
      <c r="B17" s="16" t="s">
        <v>320</v>
      </c>
      <c r="C17" s="16"/>
      <c r="D17" s="16"/>
      <c r="E17" s="16"/>
      <c r="F17" s="16"/>
      <c r="G17" s="16"/>
      <c r="H17" s="16"/>
    </row>
    <row r="19" spans="2:8">
      <c r="B19" s="13" t="s">
        <v>16</v>
      </c>
      <c r="C19" t="s">
        <v>27</v>
      </c>
    </row>
    <row r="21" spans="2:8">
      <c r="B21" s="13" t="s">
        <v>314</v>
      </c>
      <c r="C21" t="s">
        <v>321</v>
      </c>
    </row>
    <row r="22" spans="2:8">
      <c r="B22" s="14" t="s">
        <v>22</v>
      </c>
      <c r="C22" s="17">
        <v>0</v>
      </c>
    </row>
    <row r="23" spans="2:8">
      <c r="B23" s="14" t="s">
        <v>26</v>
      </c>
      <c r="C23" s="17">
        <v>0</v>
      </c>
    </row>
    <row r="24" spans="2:8">
      <c r="B24" s="14" t="s">
        <v>18</v>
      </c>
      <c r="C24" s="17">
        <v>990</v>
      </c>
    </row>
    <row r="25" spans="2:8">
      <c r="B25" s="14" t="s">
        <v>315</v>
      </c>
      <c r="C25" s="17">
        <v>990</v>
      </c>
      <c r="E25" s="15">
        <f>GETPIVOTDATA("EA Play Season Pass
Price",$B$21)</f>
        <v>990</v>
      </c>
    </row>
    <row r="28" spans="2:8">
      <c r="B28" s="16" t="s">
        <v>322</v>
      </c>
      <c r="C28" s="16"/>
      <c r="D28" s="16"/>
      <c r="E28" s="16"/>
      <c r="F28" s="16"/>
      <c r="G28" s="16"/>
      <c r="H28" s="16"/>
    </row>
    <row r="30" spans="2:8">
      <c r="B30" s="13" t="s">
        <v>16</v>
      </c>
      <c r="C30" t="s">
        <v>27</v>
      </c>
    </row>
    <row r="32" spans="2:8">
      <c r="B32" s="13" t="s">
        <v>314</v>
      </c>
      <c r="C32" t="s">
        <v>323</v>
      </c>
    </row>
    <row r="33" spans="2:5">
      <c r="B33" s="14" t="s">
        <v>22</v>
      </c>
      <c r="C33" s="17">
        <v>0</v>
      </c>
    </row>
    <row r="34" spans="2:5">
      <c r="B34" s="14" t="s">
        <v>26</v>
      </c>
      <c r="C34" s="17">
        <v>480</v>
      </c>
    </row>
    <row r="35" spans="2:5">
      <c r="B35" s="14" t="s">
        <v>18</v>
      </c>
      <c r="C35" s="17">
        <v>660</v>
      </c>
    </row>
    <row r="36" spans="2:5">
      <c r="B36" s="14" t="s">
        <v>315</v>
      </c>
      <c r="C36" s="17">
        <v>1140</v>
      </c>
      <c r="E36" s="15">
        <f>GETPIVOTDATA("Minecraft Season Pass Price",$B$32)</f>
        <v>1140</v>
      </c>
    </row>
  </sheetData>
  <mergeCells count="5">
    <mergeCell ref="B17:H17"/>
    <mergeCell ref="B28:H28"/>
    <mergeCell ref="B5:H5"/>
    <mergeCell ref="B4:H4"/>
    <mergeCell ref="B2:G2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435"/>
  <sheetViews>
    <sheetView showGridLines="0" tabSelected="1" zoomScale="90" zoomScaleNormal="90" workbookViewId="0">
      <selection activeCell="T12" sqref="T12"/>
    </sheetView>
  </sheetViews>
  <sheetFormatPr defaultRowHeight="14.25"/>
  <cols>
    <col min="1" max="1" width="24.625" style="4" customWidth="1"/>
    <col min="2" max="2" width="2.5" customWidth="1"/>
    <col min="4" max="4" width="9" customWidth="1"/>
    <col min="6" max="9" width="9" customWidth="1"/>
    <col min="10" max="10" width="6" customWidth="1"/>
    <col min="11" max="11" width="9" customWidth="1"/>
    <col min="12" max="12" width="3.5" customWidth="1"/>
    <col min="13" max="16" width="9" customWidth="1"/>
    <col min="19" max="19" width="9.5" customWidth="1"/>
  </cols>
  <sheetData>
    <row r="1" spans="1:19" ht="21.75" customHeight="1"/>
    <row r="2" spans="1:19" ht="22.5" customHeight="1" thickBot="1">
      <c r="C2" s="19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8"/>
      <c r="S2" s="18"/>
    </row>
    <row r="3" spans="1:19" ht="15" customHeight="1" thickTop="1"/>
    <row r="4" spans="1:19" s="7" customFormat="1" ht="14.25" customHeight="1">
      <c r="A4" s="4"/>
    </row>
    <row r="5" spans="1:19" s="7" customFormat="1" ht="3" customHeight="1">
      <c r="A5" s="4"/>
    </row>
    <row r="6" spans="1:19" s="7" customFormat="1" ht="10.5" customHeight="1">
      <c r="A6" s="4"/>
    </row>
    <row r="7" spans="1:19" s="7" customFormat="1" ht="12" customHeight="1">
      <c r="A7" s="4"/>
    </row>
    <row r="8" spans="1:19" s="7" customFormat="1" ht="12.7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>
      <c r="A11" s="4"/>
    </row>
    <row r="12" spans="1:19" s="7" customFormat="1" ht="12" customHeigh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  <row r="419" spans="1:1" s="7" customFormat="1">
      <c r="A419" s="4"/>
    </row>
    <row r="420" spans="1:1" s="7" customFormat="1">
      <c r="A420" s="4"/>
    </row>
    <row r="421" spans="1:1" s="7" customFormat="1">
      <c r="A421" s="4"/>
    </row>
    <row r="422" spans="1:1" s="7" customFormat="1">
      <c r="A422" s="4"/>
    </row>
    <row r="423" spans="1:1" s="7" customFormat="1">
      <c r="A423" s="4"/>
    </row>
    <row r="424" spans="1:1" s="7" customFormat="1">
      <c r="A424" s="4"/>
    </row>
    <row r="425" spans="1:1" s="7" customFormat="1">
      <c r="A425" s="4"/>
    </row>
    <row r="426" spans="1:1" s="7" customFormat="1">
      <c r="A426" s="4"/>
    </row>
    <row r="427" spans="1:1" s="7" customFormat="1">
      <c r="A427" s="4"/>
    </row>
    <row r="428" spans="1:1" s="7" customFormat="1">
      <c r="A428" s="4"/>
    </row>
    <row r="429" spans="1:1" s="7" customFormat="1">
      <c r="A429" s="4"/>
    </row>
    <row r="430" spans="1:1" s="7" customFormat="1">
      <c r="A430" s="4"/>
    </row>
    <row r="431" spans="1:1" s="7" customFormat="1">
      <c r="A431" s="4"/>
    </row>
    <row r="432" spans="1:1" s="7" customFormat="1">
      <c r="A432" s="4"/>
    </row>
    <row r="433" spans="1:1" s="7" customFormat="1">
      <c r="A433" s="4"/>
    </row>
    <row r="434" spans="1:1" s="7" customFormat="1">
      <c r="A434" s="4"/>
    </row>
    <row r="435" spans="1:1" s="7" customFormat="1">
      <c r="A435" s="4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Luide Lima</cp:lastModifiedBy>
  <dcterms:created xsi:type="dcterms:W3CDTF">2024-12-19T13:13:10Z</dcterms:created>
  <dcterms:modified xsi:type="dcterms:W3CDTF">2025-09-03T21:16:23Z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