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OSP\Downloads\"/>
    </mc:Choice>
  </mc:AlternateContent>
  <bookViews>
    <workbookView xWindow="0" yWindow="0" windowWidth="28800" windowHeight="12255" activeTab="1"/>
  </bookViews>
  <sheets>
    <sheet name="데이터" sheetId="1" r:id="rId1"/>
    <sheet name="비교분석" sheetId="3" r:id="rId2"/>
    <sheet name="메타정보" sheetId="2" r:id="rId3"/>
  </sheets>
  <calcPr calcId="162913"/>
</workbook>
</file>

<file path=xl/calcChain.xml><?xml version="1.0" encoding="utf-8"?>
<calcChain xmlns="http://schemas.openxmlformats.org/spreadsheetml/2006/main">
  <c r="AA35" i="3" l="1"/>
  <c r="Z35" i="3"/>
  <c r="Y35" i="3"/>
  <c r="X35" i="3"/>
  <c r="W35" i="3"/>
  <c r="V35" i="3"/>
  <c r="U35" i="3"/>
  <c r="T35" i="3"/>
  <c r="S35" i="3"/>
  <c r="R35" i="3"/>
  <c r="AA34" i="3"/>
  <c r="Z34" i="3"/>
  <c r="Y34" i="3"/>
  <c r="X34" i="3"/>
  <c r="W34" i="3"/>
  <c r="V34" i="3"/>
  <c r="U34" i="3"/>
  <c r="T34" i="3"/>
  <c r="S34" i="3"/>
  <c r="R34" i="3"/>
  <c r="AA33" i="3"/>
  <c r="Z33" i="3"/>
  <c r="Y33" i="3"/>
  <c r="X33" i="3"/>
  <c r="W33" i="3"/>
  <c r="V33" i="3"/>
  <c r="U33" i="3"/>
  <c r="T33" i="3"/>
  <c r="S33" i="3"/>
  <c r="R33" i="3"/>
  <c r="AA32" i="3"/>
  <c r="Z32" i="3"/>
  <c r="Y32" i="3"/>
  <c r="X32" i="3"/>
  <c r="W32" i="3"/>
  <c r="V32" i="3"/>
  <c r="U32" i="3"/>
  <c r="T32" i="3"/>
  <c r="S32" i="3"/>
  <c r="R32" i="3"/>
  <c r="AA31" i="3"/>
  <c r="Z31" i="3"/>
  <c r="Y31" i="3"/>
  <c r="X31" i="3"/>
  <c r="W31" i="3"/>
  <c r="V31" i="3"/>
  <c r="U31" i="3"/>
  <c r="T31" i="3"/>
  <c r="S31" i="3"/>
  <c r="R31" i="3"/>
  <c r="AA30" i="3"/>
  <c r="Z30" i="3"/>
  <c r="Y30" i="3"/>
  <c r="X30" i="3"/>
  <c r="W30" i="3"/>
  <c r="V30" i="3"/>
  <c r="U30" i="3"/>
  <c r="T30" i="3"/>
  <c r="S30" i="3"/>
  <c r="R30" i="3"/>
  <c r="AA29" i="3"/>
  <c r="Z29" i="3"/>
  <c r="Y29" i="3"/>
  <c r="X29" i="3"/>
  <c r="W29" i="3"/>
  <c r="V29" i="3"/>
  <c r="U29" i="3"/>
  <c r="T29" i="3"/>
  <c r="S29" i="3"/>
  <c r="R29" i="3"/>
  <c r="AA28" i="3"/>
  <c r="Z28" i="3"/>
  <c r="Y28" i="3"/>
  <c r="X28" i="3"/>
  <c r="W28" i="3"/>
  <c r="V28" i="3"/>
  <c r="U28" i="3"/>
  <c r="T28" i="3"/>
  <c r="S28" i="3"/>
  <c r="R28" i="3"/>
  <c r="M35" i="3" l="1"/>
  <c r="L35" i="3"/>
  <c r="K35" i="3"/>
  <c r="J35" i="3"/>
  <c r="I35" i="3"/>
  <c r="H35" i="3"/>
  <c r="G35" i="3"/>
  <c r="F35" i="3"/>
  <c r="E35" i="3"/>
  <c r="D35" i="3"/>
  <c r="C35" i="3"/>
  <c r="M34" i="3"/>
  <c r="L34" i="3"/>
  <c r="K34" i="3"/>
  <c r="J34" i="3"/>
  <c r="I34" i="3"/>
  <c r="H34" i="3"/>
  <c r="G34" i="3"/>
  <c r="F34" i="3"/>
  <c r="E34" i="3"/>
  <c r="D34" i="3"/>
  <c r="C34" i="3"/>
  <c r="M33" i="3"/>
  <c r="L33" i="3"/>
  <c r="K33" i="3"/>
  <c r="J33" i="3"/>
  <c r="I33" i="3"/>
  <c r="H33" i="3"/>
  <c r="G33" i="3"/>
  <c r="F33" i="3"/>
  <c r="E33" i="3"/>
  <c r="D33" i="3"/>
  <c r="C33" i="3"/>
  <c r="M32" i="3"/>
  <c r="L32" i="3"/>
  <c r="K32" i="3"/>
  <c r="J32" i="3"/>
  <c r="I32" i="3"/>
  <c r="H32" i="3"/>
  <c r="G32" i="3"/>
  <c r="F32" i="3"/>
  <c r="E32" i="3"/>
  <c r="D32" i="3"/>
  <c r="C32" i="3"/>
  <c r="M31" i="3"/>
  <c r="L31" i="3"/>
  <c r="K31" i="3"/>
  <c r="J31" i="3"/>
  <c r="I31" i="3"/>
  <c r="H31" i="3"/>
  <c r="G31" i="3"/>
  <c r="F31" i="3"/>
  <c r="E31" i="3"/>
  <c r="D31" i="3"/>
  <c r="C31" i="3"/>
  <c r="M30" i="3"/>
  <c r="L30" i="3"/>
  <c r="L28" i="3" s="1"/>
  <c r="K30" i="3"/>
  <c r="J30" i="3"/>
  <c r="I30" i="3"/>
  <c r="H30" i="3"/>
  <c r="H28" i="3" s="1"/>
  <c r="G30" i="3"/>
  <c r="F30" i="3"/>
  <c r="E30" i="3"/>
  <c r="D30" i="3"/>
  <c r="D28" i="3" s="1"/>
  <c r="C30" i="3"/>
  <c r="M29" i="3"/>
  <c r="L29" i="3"/>
  <c r="K29" i="3"/>
  <c r="K28" i="3" s="1"/>
  <c r="J29" i="3"/>
  <c r="I29" i="3"/>
  <c r="H29" i="3"/>
  <c r="G29" i="3"/>
  <c r="G28" i="3" s="1"/>
  <c r="F29" i="3"/>
  <c r="E29" i="3"/>
  <c r="D29" i="3"/>
  <c r="C29" i="3"/>
  <c r="C28" i="3" s="1"/>
  <c r="E28" i="3" l="1"/>
  <c r="I28" i="3"/>
  <c r="M28" i="3"/>
  <c r="N33" i="3" s="1"/>
  <c r="F28" i="3"/>
  <c r="J28" i="3"/>
  <c r="N29" i="3"/>
  <c r="N31" i="3" l="1"/>
  <c r="N32" i="3"/>
  <c r="N30" i="3"/>
  <c r="N28" i="3" s="1"/>
  <c r="N34" i="3"/>
  <c r="N35" i="3"/>
</calcChain>
</file>

<file path=xl/sharedStrings.xml><?xml version="1.0" encoding="utf-8"?>
<sst xmlns="http://schemas.openxmlformats.org/spreadsheetml/2006/main" count="332" uniqueCount="79">
  <si>
    <t>가정별</t>
  </si>
  <si>
    <t>성별</t>
  </si>
  <si>
    <t>연령별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</si>
  <si>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</si>
  <si>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</si>
  <si>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</si>
  <si>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</si>
  <si>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</si>
  <si>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</si>
  <si>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</si>
  <si>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</si>
  <si>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</si>
  <si>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</si>
  <si>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</si>
  <si>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중위 추계(기본 추계: 출산율-중위 / 기대수명-중위 / 국제순이동-중위)</t>
  </si>
  <si>
    <t>전체</t>
  </si>
  <si>
    <t>계</t>
  </si>
  <si>
    <t/>
  </si>
  <si>
    <t>0 - 4세</t>
  </si>
  <si>
    <t>5 - 9세</t>
  </si>
  <si>
    <t>10 - 14세</t>
  </si>
  <si>
    <t>15 - 19세</t>
  </si>
  <si>
    <t>20 - 24세</t>
  </si>
  <si>
    <t>25 - 29세</t>
  </si>
  <si>
    <t>30 - 34세</t>
  </si>
  <si>
    <t>35 - 39세</t>
  </si>
  <si>
    <t>40 - 44세</t>
  </si>
  <si>
    <t>45 - 49세</t>
  </si>
  <si>
    <t>50 - 54세</t>
  </si>
  <si>
    <t>55 - 59세</t>
  </si>
  <si>
    <t>60 - 64세</t>
  </si>
  <si>
    <t>65 - 69세</t>
  </si>
  <si>
    <t>70 - 74세</t>
  </si>
  <si>
    <t>75 - 79세</t>
  </si>
  <si>
    <t>80세이상</t>
  </si>
  <si>
    <t>80 - 84세</t>
  </si>
  <si>
    <t>85 - 89세</t>
  </si>
  <si>
    <t>90 - 94세</t>
  </si>
  <si>
    <t>95 - 99세</t>
  </si>
  <si>
    <t>100세 이상</t>
  </si>
  <si>
    <t>남자</t>
  </si>
  <si>
    <t>여자</t>
  </si>
  <si>
    <t>○ 통계표ID</t>
  </si>
  <si>
    <t>DT_1BPA001</t>
  </si>
  <si>
    <t>○ 통계표명</t>
  </si>
  <si>
    <t>성 및 연령별 추계인구(1세별, 5세별) / 전국</t>
  </si>
  <si>
    <t>○ 조회기간</t>
  </si>
  <si>
    <t xml:space="preserve">[년] 2012~2022  </t>
  </si>
  <si>
    <t>○ 출처</t>
  </si>
  <si>
    <t>「장래인구추계」, 통계청</t>
  </si>
  <si>
    <t>○ 자료다운일자</t>
  </si>
  <si>
    <t>2024.06.04 08:59</t>
  </si>
  <si>
    <t>○ 통계표URL</t>
  </si>
  <si>
    <t>https://kosis.kr/statHtml/statHtml.do?orgId=101&amp;tblId=DT_1BPA001&amp;conn_path=I3</t>
  </si>
  <si>
    <t>* KOSIS 개편 시 통계표 URL은 달라질 수 있음</t>
  </si>
  <si>
    <t>○ 주석</t>
  </si>
  <si>
    <t>통계표</t>
  </si>
  <si>
    <t>주1) 2023년 12월에 공표한 장래인구추계 자료임.</t>
  </si>
  <si>
    <t>주2) 매년 7월 1일 시점 자료임.</t>
  </si>
  <si>
    <t>주3) 작성대상 인구는 국적과 상관없이 대한민국에 상주하는 인구임.(외국인 포함)</t>
  </si>
  <si>
    <t>주4) 1960~2022년까지는 확정인구이며, 2023년 이후는 다음 인구추계시 변경될 수 있음.</t>
  </si>
  <si>
    <t>주5) 중위추계(기본추계)는 인구변동요인별(출생, 사망, 국제이동) 중위가정을 조합한 결과,</t>
  </si>
  <si>
    <t xml:space="preserve">       고위추계(최대인구 추계)는 인구변동요인별(출생, 사망, 국제이동) 고위가정을 조합한 결과,</t>
  </si>
  <si>
    <t xml:space="preserve">       저위추계(최소인구 추계)는 인구변동요인별(출생, 사망, 국제이동) 저위가정을 조합한 결과임.</t>
  </si>
  <si>
    <t>주6) 단위 : 명</t>
  </si>
  <si>
    <t>연령</t>
    <phoneticPr fontId="2" type="noConversion"/>
  </si>
  <si>
    <t>비중</t>
    <phoneticPr fontId="2" type="noConversion"/>
  </si>
  <si>
    <t>총계</t>
  </si>
  <si>
    <t>30세미만</t>
  </si>
  <si>
    <t>30~39세</t>
  </si>
  <si>
    <t>40~49세</t>
  </si>
  <si>
    <t>50~59세</t>
  </si>
  <si>
    <t>60~69세</t>
  </si>
  <si>
    <t>70~79세</t>
  </si>
  <si>
    <t>사망자</t>
  </si>
  <si>
    <t>`</t>
    <phoneticPr fontId="2" type="noConversion"/>
  </si>
  <si>
    <t>연령</t>
  </si>
  <si>
    <t>비중</t>
  </si>
  <si>
    <t>-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</si>
</sst>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indexed="8"/>
      <name val="맑은 고딕"/>
      <family val="2"/>
      <scheme val="minor"/>
    </font>
    <font>
      <sz val="11"/>
      <color indexed="8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indexed="8"/>
      <name val="맑은 고딕"/>
      <family val="3"/>
      <charset val="129"/>
      <scheme val="minor"/>
    </font>
    <font>
      <sz val="11"/>
      <color rgb="FFFF0000"/>
      <name val="맑은 고딕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BCCCE0"/>
      </patternFill>
    </fill>
    <fill>
      <patternFill patternType="solid">
        <fgColor rgb="FFF0EBD7"/>
      </patternFill>
    </fill>
    <fill>
      <patternFill patternType="solid">
        <fgColor rgb="FFE2ECF8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0" fillId="2" borderId="2" xfId="0" applyFill="1" applyBorder="1" applyAlignment="1">
      <alignment vertical="center"/>
    </xf>
    <xf numFmtId="0" fontId="0" fillId="3" borderId="2" xfId="0" applyFill="1" applyBorder="1" applyAlignment="1"/>
    <xf numFmtId="3" fontId="0" fillId="0" borderId="2" xfId="0" applyNumberFormat="1" applyBorder="1" applyAlignment="1">
      <alignment horizontal="right"/>
    </xf>
    <xf numFmtId="0" fontId="0" fillId="4" borderId="4" xfId="0" applyFill="1" applyBorder="1" applyAlignment="1"/>
    <xf numFmtId="0" fontId="0" fillId="4" borderId="2" xfId="0" applyFill="1" applyBorder="1" applyAlignment="1"/>
    <xf numFmtId="0" fontId="0" fillId="4" borderId="3" xfId="0" applyFill="1" applyBorder="1" applyAlignment="1"/>
    <xf numFmtId="0" fontId="0" fillId="4" borderId="1" xfId="0" applyFill="1" applyBorder="1" applyAlignment="1"/>
    <xf numFmtId="0" fontId="0" fillId="0" borderId="0" xfId="0" applyAlignment="1">
      <alignment horizontal="left"/>
    </xf>
    <xf numFmtId="0" fontId="0" fillId="3" borderId="2" xfId="0" applyFill="1" applyBorder="1" applyAlignment="1"/>
    <xf numFmtId="0" fontId="0" fillId="4" borderId="4" xfId="0" applyFill="1" applyBorder="1" applyAlignment="1"/>
    <xf numFmtId="0" fontId="3" fillId="5" borderId="2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9" fontId="0" fillId="0" borderId="2" xfId="1" applyFont="1" applyBorder="1">
      <alignment vertical="center"/>
    </xf>
    <xf numFmtId="3" fontId="0" fillId="0" borderId="2" xfId="0" applyNumberFormat="1" applyBorder="1">
      <alignment vertical="center"/>
    </xf>
    <xf numFmtId="0" fontId="0" fillId="0" borderId="2" xfId="0" applyBorder="1">
      <alignment vertical="center"/>
    </xf>
    <xf numFmtId="3" fontId="0" fillId="0" borderId="2" xfId="0" applyNumberFormat="1" applyBorder="1" applyAlignment="1">
      <alignment horizontal="center"/>
    </xf>
    <xf numFmtId="3" fontId="0" fillId="0" borderId="2" xfId="0" applyNumberFormat="1" applyBorder="1" applyAlignment="1">
      <alignment horizontal="center" vertical="center"/>
    </xf>
    <xf numFmtId="10" fontId="0" fillId="0" borderId="2" xfId="1" applyNumberFormat="1" applyFont="1" applyBorder="1" applyAlignment="1">
      <alignment horizontal="right"/>
    </xf>
    <xf numFmtId="10" fontId="4" fillId="0" borderId="2" xfId="1" applyNumberFormat="1" applyFont="1" applyBorder="1" applyAlignment="1">
      <alignment horizontal="right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비교분석!$B$29</c:f>
              <c:strCache>
                <c:ptCount val="1"/>
                <c:pt idx="0">
                  <c:v>30세미만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비교분석!$C$27:$M$27</c:f>
              <c:numCache>
                <c:formatCode>General</c:formatCode>
                <c:ptCount val="1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</c:numCache>
            </c:numRef>
          </c:cat>
          <c:val>
            <c:numRef>
              <c:f>비교분석!$C$29:$M$29</c:f>
              <c:numCache>
                <c:formatCode>#,##0</c:formatCode>
                <c:ptCount val="11"/>
                <c:pt idx="0">
                  <c:v>17746620</c:v>
                </c:pt>
                <c:pt idx="1">
                  <c:v>17451448</c:v>
                </c:pt>
                <c:pt idx="2">
                  <c:v>17219957</c:v>
                </c:pt>
                <c:pt idx="3">
                  <c:v>17033573</c:v>
                </c:pt>
                <c:pt idx="4">
                  <c:v>16836427</c:v>
                </c:pt>
                <c:pt idx="5">
                  <c:v>16604556</c:v>
                </c:pt>
                <c:pt idx="6">
                  <c:v>16406318</c:v>
                </c:pt>
                <c:pt idx="7">
                  <c:v>16160884</c:v>
                </c:pt>
                <c:pt idx="8">
                  <c:v>15861981</c:v>
                </c:pt>
                <c:pt idx="9">
                  <c:v>15447756</c:v>
                </c:pt>
                <c:pt idx="10">
                  <c:v>14969858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8C-4202-AD46-890119656637}"/>
            </c:ext>
          </c:extLst>
        </c:ser>
        <c:ser>
          <c:idx val="3"/>
          <c:order val="1"/>
          <c:tx>
            <c:strRef>
              <c:f>비교분석!$B$30</c:f>
              <c:strCache>
                <c:ptCount val="1"/>
                <c:pt idx="0">
                  <c:v>30~39세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비교분석!$C$27:$M$27</c:f>
              <c:numCache>
                <c:formatCode>General</c:formatCode>
                <c:ptCount val="1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</c:numCache>
            </c:numRef>
          </c:cat>
          <c:val>
            <c:numRef>
              <c:f>비교분석!$C$30:$M$30</c:f>
              <c:numCache>
                <c:formatCode>#,##0</c:formatCode>
                <c:ptCount val="11"/>
                <c:pt idx="0">
                  <c:v>8146381</c:v>
                </c:pt>
                <c:pt idx="1">
                  <c:v>8035971</c:v>
                </c:pt>
                <c:pt idx="2">
                  <c:v>7899840</c:v>
                </c:pt>
                <c:pt idx="3">
                  <c:v>7763702</c:v>
                </c:pt>
                <c:pt idx="4">
                  <c:v>7652940</c:v>
                </c:pt>
                <c:pt idx="5">
                  <c:v>7545842</c:v>
                </c:pt>
                <c:pt idx="6">
                  <c:v>7456227</c:v>
                </c:pt>
                <c:pt idx="7">
                  <c:v>7358231</c:v>
                </c:pt>
                <c:pt idx="8">
                  <c:v>7174782</c:v>
                </c:pt>
                <c:pt idx="9">
                  <c:v>6989477</c:v>
                </c:pt>
                <c:pt idx="10">
                  <c:v>6872945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E8C-4202-AD46-890119656637}"/>
            </c:ext>
          </c:extLst>
        </c:ser>
        <c:ser>
          <c:idx val="4"/>
          <c:order val="2"/>
          <c:tx>
            <c:strRef>
              <c:f>비교분석!$B$31</c:f>
              <c:strCache>
                <c:ptCount val="1"/>
                <c:pt idx="0">
                  <c:v>40~49세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비교분석!$C$27:$M$27</c:f>
              <c:numCache>
                <c:formatCode>General</c:formatCode>
                <c:ptCount val="1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</c:numCache>
            </c:numRef>
          </c:cat>
          <c:val>
            <c:numRef>
              <c:f>비교분석!$C$31:$M$31</c:f>
              <c:numCache>
                <c:formatCode>#,##0</c:formatCode>
                <c:ptCount val="11"/>
                <c:pt idx="0">
                  <c:v>8657375</c:v>
                </c:pt>
                <c:pt idx="1">
                  <c:v>8653288</c:v>
                </c:pt>
                <c:pt idx="2">
                  <c:v>8774714</c:v>
                </c:pt>
                <c:pt idx="3">
                  <c:v>8752417</c:v>
                </c:pt>
                <c:pt idx="4">
                  <c:v>8671799</c:v>
                </c:pt>
                <c:pt idx="5">
                  <c:v>8585346</c:v>
                </c:pt>
                <c:pt idx="6">
                  <c:v>8504579</c:v>
                </c:pt>
                <c:pt idx="7">
                  <c:v>8335481</c:v>
                </c:pt>
                <c:pt idx="8">
                  <c:v>8257903</c:v>
                </c:pt>
                <c:pt idx="9">
                  <c:v>8158318</c:v>
                </c:pt>
                <c:pt idx="10">
                  <c:v>8097011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E8C-4202-AD46-890119656637}"/>
            </c:ext>
          </c:extLst>
        </c:ser>
        <c:ser>
          <c:idx val="5"/>
          <c:order val="3"/>
          <c:tx>
            <c:strRef>
              <c:f>비교분석!$B$32</c:f>
              <c:strCache>
                <c:ptCount val="1"/>
                <c:pt idx="0">
                  <c:v>50~59세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비교분석!$C$27:$M$27</c:f>
              <c:numCache>
                <c:formatCode>General</c:formatCode>
                <c:ptCount val="1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</c:numCache>
            </c:numRef>
          </c:cat>
          <c:val>
            <c:numRef>
              <c:f>비교분석!$C$32:$M$32</c:f>
              <c:numCache>
                <c:formatCode>#,##0</c:formatCode>
                <c:ptCount val="11"/>
                <c:pt idx="0">
                  <c:v>7504944</c:v>
                </c:pt>
                <c:pt idx="1">
                  <c:v>7821975</c:v>
                </c:pt>
                <c:pt idx="2">
                  <c:v>8033801</c:v>
                </c:pt>
                <c:pt idx="3">
                  <c:v>8173256</c:v>
                </c:pt>
                <c:pt idx="4">
                  <c:v>8305212</c:v>
                </c:pt>
                <c:pt idx="5">
                  <c:v>8389739</c:v>
                </c:pt>
                <c:pt idx="6">
                  <c:v>8462781</c:v>
                </c:pt>
                <c:pt idx="7">
                  <c:v>8593283</c:v>
                </c:pt>
                <c:pt idx="8">
                  <c:v>8575336</c:v>
                </c:pt>
                <c:pt idx="9">
                  <c:v>8539374</c:v>
                </c:pt>
                <c:pt idx="10">
                  <c:v>8603509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E8C-4202-AD46-890119656637}"/>
            </c:ext>
          </c:extLst>
        </c:ser>
        <c:ser>
          <c:idx val="6"/>
          <c:order val="4"/>
          <c:tx>
            <c:strRef>
              <c:f>비교분석!$B$33</c:f>
              <c:strCache>
                <c:ptCount val="1"/>
                <c:pt idx="0">
                  <c:v>60~69세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비교분석!$C$27:$M$27</c:f>
              <c:numCache>
                <c:formatCode>General</c:formatCode>
                <c:ptCount val="1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</c:numCache>
            </c:numRef>
          </c:cat>
          <c:val>
            <c:numRef>
              <c:f>비교분석!$C$33:$M$33</c:f>
              <c:numCache>
                <c:formatCode>#,##0</c:formatCode>
                <c:ptCount val="11"/>
                <c:pt idx="0">
                  <c:v>4252495</c:v>
                </c:pt>
                <c:pt idx="1">
                  <c:v>4358060</c:v>
                </c:pt>
                <c:pt idx="2">
                  <c:v>4546950</c:v>
                </c:pt>
                <c:pt idx="3">
                  <c:v>4856462</c:v>
                </c:pt>
                <c:pt idx="4">
                  <c:v>5204346</c:v>
                </c:pt>
                <c:pt idx="5">
                  <c:v>5456887</c:v>
                </c:pt>
                <c:pt idx="6">
                  <c:v>5745656</c:v>
                </c:pt>
                <c:pt idx="7">
                  <c:v>6076571</c:v>
                </c:pt>
                <c:pt idx="8">
                  <c:v>6476602</c:v>
                </c:pt>
                <c:pt idx="9">
                  <c:v>6959660</c:v>
                </c:pt>
                <c:pt idx="10">
                  <c:v>7211963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E8C-4202-AD46-890119656637}"/>
            </c:ext>
          </c:extLst>
        </c:ser>
        <c:ser>
          <c:idx val="7"/>
          <c:order val="5"/>
          <c:tx>
            <c:strRef>
              <c:f>비교분석!$B$34</c:f>
              <c:strCache>
                <c:ptCount val="1"/>
                <c:pt idx="0">
                  <c:v>70~79세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비교분석!$C$27:$M$27</c:f>
              <c:numCache>
                <c:formatCode>General</c:formatCode>
                <c:ptCount val="1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</c:numCache>
            </c:numRef>
          </c:cat>
          <c:val>
            <c:numRef>
              <c:f>비교분석!$C$34:$M$34</c:f>
              <c:numCache>
                <c:formatCode>#,##0</c:formatCode>
                <c:ptCount val="11"/>
                <c:pt idx="0">
                  <c:v>2841451</c:v>
                </c:pt>
                <c:pt idx="1">
                  <c:v>2982923</c:v>
                </c:pt>
                <c:pt idx="2">
                  <c:v>3062150</c:v>
                </c:pt>
                <c:pt idx="3">
                  <c:v>3130047</c:v>
                </c:pt>
                <c:pt idx="4">
                  <c:v>3129288</c:v>
                </c:pt>
                <c:pt idx="5">
                  <c:v>3251115</c:v>
                </c:pt>
                <c:pt idx="6">
                  <c:v>3374539</c:v>
                </c:pt>
                <c:pt idx="7">
                  <c:v>3475741</c:v>
                </c:pt>
                <c:pt idx="8">
                  <c:v>3598811</c:v>
                </c:pt>
                <c:pt idx="9">
                  <c:v>3657969</c:v>
                </c:pt>
                <c:pt idx="10">
                  <c:v>3761305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E8C-4202-AD46-890119656637}"/>
            </c:ext>
          </c:extLst>
        </c:ser>
        <c:ser>
          <c:idx val="8"/>
          <c:order val="6"/>
          <c:tx>
            <c:strRef>
              <c:f>비교분석!$B$35</c:f>
              <c:strCache>
                <c:ptCount val="1"/>
                <c:pt idx="0">
                  <c:v>80세이상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비교분석!$C$27:$M$27</c:f>
              <c:numCache>
                <c:formatCode>General</c:formatCode>
                <c:ptCount val="1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</c:numCache>
            </c:numRef>
          </c:cat>
          <c:val>
            <c:numRef>
              <c:f>비교분석!$C$35:$M$35</c:f>
              <c:numCache>
                <c:formatCode>#,##0</c:formatCode>
                <c:ptCount val="11"/>
                <c:pt idx="0">
                  <c:v>2101174</c:v>
                </c:pt>
                <c:pt idx="1">
                  <c:v>2250456</c:v>
                </c:pt>
                <c:pt idx="2">
                  <c:v>2418494</c:v>
                </c:pt>
                <c:pt idx="3">
                  <c:v>2610980</c:v>
                </c:pt>
                <c:pt idx="4">
                  <c:v>2835582</c:v>
                </c:pt>
                <c:pt idx="5">
                  <c:v>3056852</c:v>
                </c:pt>
                <c:pt idx="6">
                  <c:v>3269916</c:v>
                </c:pt>
                <c:pt idx="7">
                  <c:v>3529262</c:v>
                </c:pt>
                <c:pt idx="8">
                  <c:v>3781648</c:v>
                </c:pt>
                <c:pt idx="9">
                  <c:v>4033970</c:v>
                </c:pt>
                <c:pt idx="10">
                  <c:v>4311956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E8C-4202-AD46-8901196566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2513151"/>
        <c:axId val="1832511487"/>
      </c:lineChart>
      <c:catAx>
        <c:axId val="1832513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32511487"/>
        <c:crosses val="autoZero"/>
        <c:auto val="1"/>
        <c:lblAlgn val="ctr"/>
        <c:lblOffset val="100"/>
        <c:noMultiLvlLbl val="0"/>
      </c:catAx>
      <c:valAx>
        <c:axId val="1832511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32513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30~39</a:t>
            </a:r>
            <a:r>
              <a:rPr lang="ko-KR" altLang="en-US"/>
              <a:t>세 </a:t>
            </a:r>
            <a:r>
              <a:rPr lang="ko-KR" altLang="ko-KR" sz="1400" b="0" i="0" u="none" strike="noStrike" baseline="0">
                <a:effectLst/>
              </a:rPr>
              <a:t>인구 수 증감 추이</a:t>
            </a:r>
            <a:r>
              <a:rPr lang="ko-KR" altLang="en-US"/>
              <a:t> </a:t>
            </a:r>
            <a:r>
              <a:rPr lang="en-US" altLang="ko-KR"/>
              <a:t>(2012~2022)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cked"/>
        <c:varyColors val="0"/>
        <c:ser>
          <c:idx val="1"/>
          <c:order val="1"/>
          <c:tx>
            <c:strRef>
              <c:f>비교분석!$B$30</c:f>
              <c:strCache>
                <c:ptCount val="1"/>
                <c:pt idx="0">
                  <c:v>30~39세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비교분석!$C$27:$M$27</c:f>
              <c:numCache>
                <c:formatCode>General</c:formatCode>
                <c:ptCount val="1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</c:numCache>
            </c:numRef>
          </c:cat>
          <c:val>
            <c:numRef>
              <c:f>비교분석!$C$30:$M$30</c:f>
              <c:numCache>
                <c:formatCode>#,##0</c:formatCode>
                <c:ptCount val="11"/>
                <c:pt idx="0">
                  <c:v>8146381</c:v>
                </c:pt>
                <c:pt idx="1">
                  <c:v>8035971</c:v>
                </c:pt>
                <c:pt idx="2">
                  <c:v>7899840</c:v>
                </c:pt>
                <c:pt idx="3">
                  <c:v>7763702</c:v>
                </c:pt>
                <c:pt idx="4">
                  <c:v>7652940</c:v>
                </c:pt>
                <c:pt idx="5">
                  <c:v>7545842</c:v>
                </c:pt>
                <c:pt idx="6">
                  <c:v>7456227</c:v>
                </c:pt>
                <c:pt idx="7">
                  <c:v>7358231</c:v>
                </c:pt>
                <c:pt idx="8">
                  <c:v>7174782</c:v>
                </c:pt>
                <c:pt idx="9">
                  <c:v>6989477</c:v>
                </c:pt>
                <c:pt idx="10">
                  <c:v>6872945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21-4A61-BAC7-0B61BDB8AC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125359"/>
        <c:axId val="20512702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비교분석!$B$29</c15:sqref>
                        </c15:formulaRef>
                      </c:ext>
                    </c:extLst>
                    <c:strCache>
                      <c:ptCount val="1"/>
                      <c:pt idx="0">
                        <c:v>30세미만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비교분석!$C$27:$M$27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2012</c:v>
                      </c:pt>
                      <c:pt idx="1">
                        <c:v>2013</c:v>
                      </c:pt>
                      <c:pt idx="2">
                        <c:v>2014</c:v>
                      </c:pt>
                      <c:pt idx="3">
                        <c:v>2015</c:v>
                      </c:pt>
                      <c:pt idx="4">
                        <c:v>2016</c:v>
                      </c:pt>
                      <c:pt idx="5">
                        <c:v>2017</c:v>
                      </c:pt>
                      <c:pt idx="6">
                        <c:v>2018</c:v>
                      </c:pt>
                      <c:pt idx="7">
                        <c:v>2019</c:v>
                      </c:pt>
                      <c:pt idx="8">
                        <c:v>2020</c:v>
                      </c:pt>
                      <c:pt idx="9">
                        <c:v>2021</c:v>
                      </c:pt>
                      <c:pt idx="10">
                        <c:v>2022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비교분석!$C$29:$M$29</c15:sqref>
                        </c15:formulaRef>
                      </c:ext>
                    </c:extLst>
                    <c:numCache>
                      <c:formatCode>#,##0</c:formatCode>
                      <c:ptCount val="11"/>
                      <c:pt idx="0">
                        <c:v>17746620</c:v>
                      </c:pt>
                      <c:pt idx="1">
                        <c:v>17451448</c:v>
                      </c:pt>
                      <c:pt idx="2">
                        <c:v>17219957</c:v>
                      </c:pt>
                      <c:pt idx="3">
                        <c:v>17033573</c:v>
                      </c:pt>
                      <c:pt idx="4">
                        <c:v>16836427</c:v>
                      </c:pt>
                      <c:pt idx="5">
                        <c:v>16604556</c:v>
                      </c:pt>
                      <c:pt idx="6">
                        <c:v>16406318</c:v>
                      </c:pt>
                      <c:pt idx="7">
                        <c:v>16160884</c:v>
                      </c:pt>
                      <c:pt idx="8">
                        <c:v>15861981</c:v>
                      </c:pt>
                      <c:pt idx="9">
                        <c:v>15447756</c:v>
                      </c:pt>
                      <c:pt idx="10">
                        <c:v>14969858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A821-4A61-BAC7-0B61BDB8ACE6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비교분석!$B$31</c15:sqref>
                        </c15:formulaRef>
                      </c:ext>
                    </c:extLst>
                    <c:strCache>
                      <c:ptCount val="1"/>
                      <c:pt idx="0">
                        <c:v>40~49세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비교분석!$C$27:$M$27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2012</c:v>
                      </c:pt>
                      <c:pt idx="1">
                        <c:v>2013</c:v>
                      </c:pt>
                      <c:pt idx="2">
                        <c:v>2014</c:v>
                      </c:pt>
                      <c:pt idx="3">
                        <c:v>2015</c:v>
                      </c:pt>
                      <c:pt idx="4">
                        <c:v>2016</c:v>
                      </c:pt>
                      <c:pt idx="5">
                        <c:v>2017</c:v>
                      </c:pt>
                      <c:pt idx="6">
                        <c:v>2018</c:v>
                      </c:pt>
                      <c:pt idx="7">
                        <c:v>2019</c:v>
                      </c:pt>
                      <c:pt idx="8">
                        <c:v>2020</c:v>
                      </c:pt>
                      <c:pt idx="9">
                        <c:v>2021</c:v>
                      </c:pt>
                      <c:pt idx="10">
                        <c:v>2022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비교분석!$C$31:$M$31</c15:sqref>
                        </c15:formulaRef>
                      </c:ext>
                    </c:extLst>
                    <c:numCache>
                      <c:formatCode>#,##0</c:formatCode>
                      <c:ptCount val="11"/>
                      <c:pt idx="0">
                        <c:v>8657375</c:v>
                      </c:pt>
                      <c:pt idx="1">
                        <c:v>8653288</c:v>
                      </c:pt>
                      <c:pt idx="2">
                        <c:v>8774714</c:v>
                      </c:pt>
                      <c:pt idx="3">
                        <c:v>8752417</c:v>
                      </c:pt>
                      <c:pt idx="4">
                        <c:v>8671799</c:v>
                      </c:pt>
                      <c:pt idx="5">
                        <c:v>8585346</c:v>
                      </c:pt>
                      <c:pt idx="6">
                        <c:v>8504579</c:v>
                      </c:pt>
                      <c:pt idx="7">
                        <c:v>8335481</c:v>
                      </c:pt>
                      <c:pt idx="8">
                        <c:v>8257903</c:v>
                      </c:pt>
                      <c:pt idx="9">
                        <c:v>8158318</c:v>
                      </c:pt>
                      <c:pt idx="10">
                        <c:v>8097011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821-4A61-BAC7-0B61BDB8ACE6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비교분석!$B$32</c15:sqref>
                        </c15:formulaRef>
                      </c:ext>
                    </c:extLst>
                    <c:strCache>
                      <c:ptCount val="1"/>
                      <c:pt idx="0">
                        <c:v>50~59세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비교분석!$C$27:$M$27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2012</c:v>
                      </c:pt>
                      <c:pt idx="1">
                        <c:v>2013</c:v>
                      </c:pt>
                      <c:pt idx="2">
                        <c:v>2014</c:v>
                      </c:pt>
                      <c:pt idx="3">
                        <c:v>2015</c:v>
                      </c:pt>
                      <c:pt idx="4">
                        <c:v>2016</c:v>
                      </c:pt>
                      <c:pt idx="5">
                        <c:v>2017</c:v>
                      </c:pt>
                      <c:pt idx="6">
                        <c:v>2018</c:v>
                      </c:pt>
                      <c:pt idx="7">
                        <c:v>2019</c:v>
                      </c:pt>
                      <c:pt idx="8">
                        <c:v>2020</c:v>
                      </c:pt>
                      <c:pt idx="9">
                        <c:v>2021</c:v>
                      </c:pt>
                      <c:pt idx="10">
                        <c:v>2022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비교분석!$C$32:$M$32</c15:sqref>
                        </c15:formulaRef>
                      </c:ext>
                    </c:extLst>
                    <c:numCache>
                      <c:formatCode>#,##0</c:formatCode>
                      <c:ptCount val="11"/>
                      <c:pt idx="0">
                        <c:v>7504944</c:v>
                      </c:pt>
                      <c:pt idx="1">
                        <c:v>7821975</c:v>
                      </c:pt>
                      <c:pt idx="2">
                        <c:v>8033801</c:v>
                      </c:pt>
                      <c:pt idx="3">
                        <c:v>8173256</c:v>
                      </c:pt>
                      <c:pt idx="4">
                        <c:v>8305212</c:v>
                      </c:pt>
                      <c:pt idx="5">
                        <c:v>8389739</c:v>
                      </c:pt>
                      <c:pt idx="6">
                        <c:v>8462781</c:v>
                      </c:pt>
                      <c:pt idx="7">
                        <c:v>8593283</c:v>
                      </c:pt>
                      <c:pt idx="8">
                        <c:v>8575336</c:v>
                      </c:pt>
                      <c:pt idx="9">
                        <c:v>8539374</c:v>
                      </c:pt>
                      <c:pt idx="10">
                        <c:v>8603509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821-4A61-BAC7-0B61BDB8ACE6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비교분석!$B$33</c15:sqref>
                        </c15:formulaRef>
                      </c:ext>
                    </c:extLst>
                    <c:strCache>
                      <c:ptCount val="1"/>
                      <c:pt idx="0">
                        <c:v>60~69세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비교분석!$C$27:$M$27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2012</c:v>
                      </c:pt>
                      <c:pt idx="1">
                        <c:v>2013</c:v>
                      </c:pt>
                      <c:pt idx="2">
                        <c:v>2014</c:v>
                      </c:pt>
                      <c:pt idx="3">
                        <c:v>2015</c:v>
                      </c:pt>
                      <c:pt idx="4">
                        <c:v>2016</c:v>
                      </c:pt>
                      <c:pt idx="5">
                        <c:v>2017</c:v>
                      </c:pt>
                      <c:pt idx="6">
                        <c:v>2018</c:v>
                      </c:pt>
                      <c:pt idx="7">
                        <c:v>2019</c:v>
                      </c:pt>
                      <c:pt idx="8">
                        <c:v>2020</c:v>
                      </c:pt>
                      <c:pt idx="9">
                        <c:v>2021</c:v>
                      </c:pt>
                      <c:pt idx="10">
                        <c:v>2022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비교분석!$C$33:$M$33</c15:sqref>
                        </c15:formulaRef>
                      </c:ext>
                    </c:extLst>
                    <c:numCache>
                      <c:formatCode>#,##0</c:formatCode>
                      <c:ptCount val="11"/>
                      <c:pt idx="0">
                        <c:v>4252495</c:v>
                      </c:pt>
                      <c:pt idx="1">
                        <c:v>4358060</c:v>
                      </c:pt>
                      <c:pt idx="2">
                        <c:v>4546950</c:v>
                      </c:pt>
                      <c:pt idx="3">
                        <c:v>4856462</c:v>
                      </c:pt>
                      <c:pt idx="4">
                        <c:v>5204346</c:v>
                      </c:pt>
                      <c:pt idx="5">
                        <c:v>5456887</c:v>
                      </c:pt>
                      <c:pt idx="6">
                        <c:v>5745656</c:v>
                      </c:pt>
                      <c:pt idx="7">
                        <c:v>6076571</c:v>
                      </c:pt>
                      <c:pt idx="8">
                        <c:v>6476602</c:v>
                      </c:pt>
                      <c:pt idx="9">
                        <c:v>6959660</c:v>
                      </c:pt>
                      <c:pt idx="10">
                        <c:v>7211963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821-4A61-BAC7-0B61BDB8ACE6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비교분석!$B$34</c15:sqref>
                        </c15:formulaRef>
                      </c:ext>
                    </c:extLst>
                    <c:strCache>
                      <c:ptCount val="1"/>
                      <c:pt idx="0">
                        <c:v>70~79세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비교분석!$C$27:$M$27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2012</c:v>
                      </c:pt>
                      <c:pt idx="1">
                        <c:v>2013</c:v>
                      </c:pt>
                      <c:pt idx="2">
                        <c:v>2014</c:v>
                      </c:pt>
                      <c:pt idx="3">
                        <c:v>2015</c:v>
                      </c:pt>
                      <c:pt idx="4">
                        <c:v>2016</c:v>
                      </c:pt>
                      <c:pt idx="5">
                        <c:v>2017</c:v>
                      </c:pt>
                      <c:pt idx="6">
                        <c:v>2018</c:v>
                      </c:pt>
                      <c:pt idx="7">
                        <c:v>2019</c:v>
                      </c:pt>
                      <c:pt idx="8">
                        <c:v>2020</c:v>
                      </c:pt>
                      <c:pt idx="9">
                        <c:v>2021</c:v>
                      </c:pt>
                      <c:pt idx="10">
                        <c:v>2022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비교분석!$C$34:$M$34</c15:sqref>
                        </c15:formulaRef>
                      </c:ext>
                    </c:extLst>
                    <c:numCache>
                      <c:formatCode>#,##0</c:formatCode>
                      <c:ptCount val="11"/>
                      <c:pt idx="0">
                        <c:v>2841451</c:v>
                      </c:pt>
                      <c:pt idx="1">
                        <c:v>2982923</c:v>
                      </c:pt>
                      <c:pt idx="2">
                        <c:v>3062150</c:v>
                      </c:pt>
                      <c:pt idx="3">
                        <c:v>3130047</c:v>
                      </c:pt>
                      <c:pt idx="4">
                        <c:v>3129288</c:v>
                      </c:pt>
                      <c:pt idx="5">
                        <c:v>3251115</c:v>
                      </c:pt>
                      <c:pt idx="6">
                        <c:v>3374539</c:v>
                      </c:pt>
                      <c:pt idx="7">
                        <c:v>3475741</c:v>
                      </c:pt>
                      <c:pt idx="8">
                        <c:v>3598811</c:v>
                      </c:pt>
                      <c:pt idx="9">
                        <c:v>3657969</c:v>
                      </c:pt>
                      <c:pt idx="10">
                        <c:v>3761305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A821-4A61-BAC7-0B61BDB8ACE6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비교분석!$B$35</c15:sqref>
                        </c15:formulaRef>
                      </c:ext>
                    </c:extLst>
                    <c:strCache>
                      <c:ptCount val="1"/>
                      <c:pt idx="0">
                        <c:v>80세이상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비교분석!$C$27:$M$27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2012</c:v>
                      </c:pt>
                      <c:pt idx="1">
                        <c:v>2013</c:v>
                      </c:pt>
                      <c:pt idx="2">
                        <c:v>2014</c:v>
                      </c:pt>
                      <c:pt idx="3">
                        <c:v>2015</c:v>
                      </c:pt>
                      <c:pt idx="4">
                        <c:v>2016</c:v>
                      </c:pt>
                      <c:pt idx="5">
                        <c:v>2017</c:v>
                      </c:pt>
                      <c:pt idx="6">
                        <c:v>2018</c:v>
                      </c:pt>
                      <c:pt idx="7">
                        <c:v>2019</c:v>
                      </c:pt>
                      <c:pt idx="8">
                        <c:v>2020</c:v>
                      </c:pt>
                      <c:pt idx="9">
                        <c:v>2021</c:v>
                      </c:pt>
                      <c:pt idx="10">
                        <c:v>2022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비교분석!$C$35:$M$35</c15:sqref>
                        </c15:formulaRef>
                      </c:ext>
                    </c:extLst>
                    <c:numCache>
                      <c:formatCode>#,##0</c:formatCode>
                      <c:ptCount val="11"/>
                      <c:pt idx="0">
                        <c:v>2101174</c:v>
                      </c:pt>
                      <c:pt idx="1">
                        <c:v>2250456</c:v>
                      </c:pt>
                      <c:pt idx="2">
                        <c:v>2418494</c:v>
                      </c:pt>
                      <c:pt idx="3">
                        <c:v>2610980</c:v>
                      </c:pt>
                      <c:pt idx="4">
                        <c:v>2835582</c:v>
                      </c:pt>
                      <c:pt idx="5">
                        <c:v>3056852</c:v>
                      </c:pt>
                      <c:pt idx="6">
                        <c:v>3269916</c:v>
                      </c:pt>
                      <c:pt idx="7">
                        <c:v>3529262</c:v>
                      </c:pt>
                      <c:pt idx="8">
                        <c:v>3781648</c:v>
                      </c:pt>
                      <c:pt idx="9">
                        <c:v>4033970</c:v>
                      </c:pt>
                      <c:pt idx="10">
                        <c:v>4311956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A821-4A61-BAC7-0B61BDB8ACE6}"/>
                  </c:ext>
                </c:extLst>
              </c15:ser>
            </c15:filteredLineSeries>
          </c:ext>
        </c:extLst>
      </c:lineChart>
      <c:dateAx>
        <c:axId val="205125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5127023"/>
        <c:crosses val="autoZero"/>
        <c:auto val="0"/>
        <c:lblOffset val="100"/>
        <c:baseTimeUnit val="days"/>
      </c:dateAx>
      <c:valAx>
        <c:axId val="205127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5125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40~49</a:t>
            </a:r>
            <a:r>
              <a:rPr lang="ko-KR" altLang="en-US"/>
              <a:t>세 </a:t>
            </a:r>
            <a:r>
              <a:rPr lang="ko-KR" altLang="ko-KR" sz="1400" b="0" i="0" u="none" strike="noStrike" baseline="0">
                <a:effectLst/>
              </a:rPr>
              <a:t>인구 수 증감 추이</a:t>
            </a:r>
            <a:r>
              <a:rPr lang="en-US" altLang="ko-KR" sz="1400" b="0" i="0" u="none" strike="noStrike" baseline="0">
                <a:effectLst/>
              </a:rPr>
              <a:t> </a:t>
            </a:r>
            <a:r>
              <a:rPr lang="en-US" altLang="ko-KR"/>
              <a:t>(2012~2022)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cked"/>
        <c:varyColors val="0"/>
        <c:ser>
          <c:idx val="3"/>
          <c:order val="2"/>
          <c:tx>
            <c:strRef>
              <c:f>비교분석!$B$31</c:f>
              <c:strCache>
                <c:ptCount val="1"/>
                <c:pt idx="0">
                  <c:v>40~49세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비교분석!$C$27:$M$27</c:f>
              <c:numCache>
                <c:formatCode>General</c:formatCode>
                <c:ptCount val="1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</c:numCache>
            </c:numRef>
          </c:cat>
          <c:val>
            <c:numRef>
              <c:f>비교분석!$C$31:$M$31</c:f>
              <c:numCache>
                <c:formatCode>#,##0</c:formatCode>
                <c:ptCount val="11"/>
                <c:pt idx="0">
                  <c:v>8657375</c:v>
                </c:pt>
                <c:pt idx="1">
                  <c:v>8653288</c:v>
                </c:pt>
                <c:pt idx="2">
                  <c:v>8774714</c:v>
                </c:pt>
                <c:pt idx="3">
                  <c:v>8752417</c:v>
                </c:pt>
                <c:pt idx="4">
                  <c:v>8671799</c:v>
                </c:pt>
                <c:pt idx="5">
                  <c:v>8585346</c:v>
                </c:pt>
                <c:pt idx="6">
                  <c:v>8504579</c:v>
                </c:pt>
                <c:pt idx="7">
                  <c:v>8335481</c:v>
                </c:pt>
                <c:pt idx="8">
                  <c:v>8257903</c:v>
                </c:pt>
                <c:pt idx="9">
                  <c:v>8158318</c:v>
                </c:pt>
                <c:pt idx="10">
                  <c:v>8097011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FDE8-4352-88BC-B8DD71611A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125359"/>
        <c:axId val="205127023"/>
        <c:extLst>
          <c:ext xmlns:c15="http://schemas.microsoft.com/office/drawing/2012/chart" uri="{02D57815-91ED-43cb-92C2-25804820EDAC}">
            <c15:filteredLine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비교분석!$B$29</c15:sqref>
                        </c15:formulaRef>
                      </c:ext>
                    </c:extLst>
                    <c:strCache>
                      <c:ptCount val="1"/>
                      <c:pt idx="0">
                        <c:v>30세미만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비교분석!$C$27:$M$27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2012</c:v>
                      </c:pt>
                      <c:pt idx="1">
                        <c:v>2013</c:v>
                      </c:pt>
                      <c:pt idx="2">
                        <c:v>2014</c:v>
                      </c:pt>
                      <c:pt idx="3">
                        <c:v>2015</c:v>
                      </c:pt>
                      <c:pt idx="4">
                        <c:v>2016</c:v>
                      </c:pt>
                      <c:pt idx="5">
                        <c:v>2017</c:v>
                      </c:pt>
                      <c:pt idx="6">
                        <c:v>2018</c:v>
                      </c:pt>
                      <c:pt idx="7">
                        <c:v>2019</c:v>
                      </c:pt>
                      <c:pt idx="8">
                        <c:v>2020</c:v>
                      </c:pt>
                      <c:pt idx="9">
                        <c:v>2021</c:v>
                      </c:pt>
                      <c:pt idx="10">
                        <c:v>2022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비교분석!$C$29:$M$29</c15:sqref>
                        </c15:formulaRef>
                      </c:ext>
                    </c:extLst>
                    <c:numCache>
                      <c:formatCode>#,##0</c:formatCode>
                      <c:ptCount val="11"/>
                      <c:pt idx="0">
                        <c:v>17746620</c:v>
                      </c:pt>
                      <c:pt idx="1">
                        <c:v>17451448</c:v>
                      </c:pt>
                      <c:pt idx="2">
                        <c:v>17219957</c:v>
                      </c:pt>
                      <c:pt idx="3">
                        <c:v>17033573</c:v>
                      </c:pt>
                      <c:pt idx="4">
                        <c:v>16836427</c:v>
                      </c:pt>
                      <c:pt idx="5">
                        <c:v>16604556</c:v>
                      </c:pt>
                      <c:pt idx="6">
                        <c:v>16406318</c:v>
                      </c:pt>
                      <c:pt idx="7">
                        <c:v>16160884</c:v>
                      </c:pt>
                      <c:pt idx="8">
                        <c:v>15861981</c:v>
                      </c:pt>
                      <c:pt idx="9">
                        <c:v>15447756</c:v>
                      </c:pt>
                      <c:pt idx="10">
                        <c:v>14969858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FDE8-4352-88BC-B8DD71611A00}"/>
                  </c:ext>
                </c:extLst>
              </c15:ser>
            </c15:filteredLineSeries>
            <c15:filteredLineSeries>
              <c15:ser>
                <c:idx val="2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비교분석!$B$30</c15:sqref>
                        </c15:formulaRef>
                      </c:ext>
                    </c:extLst>
                    <c:strCache>
                      <c:ptCount val="1"/>
                      <c:pt idx="0">
                        <c:v>30~39세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ko-KR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비교분석!$C$27:$M$27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2012</c:v>
                      </c:pt>
                      <c:pt idx="1">
                        <c:v>2013</c:v>
                      </c:pt>
                      <c:pt idx="2">
                        <c:v>2014</c:v>
                      </c:pt>
                      <c:pt idx="3">
                        <c:v>2015</c:v>
                      </c:pt>
                      <c:pt idx="4">
                        <c:v>2016</c:v>
                      </c:pt>
                      <c:pt idx="5">
                        <c:v>2017</c:v>
                      </c:pt>
                      <c:pt idx="6">
                        <c:v>2018</c:v>
                      </c:pt>
                      <c:pt idx="7">
                        <c:v>2019</c:v>
                      </c:pt>
                      <c:pt idx="8">
                        <c:v>2020</c:v>
                      </c:pt>
                      <c:pt idx="9">
                        <c:v>2021</c:v>
                      </c:pt>
                      <c:pt idx="10">
                        <c:v>2022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비교분석!$C$30:$M$30</c15:sqref>
                        </c15:formulaRef>
                      </c:ext>
                    </c:extLst>
                    <c:numCache>
                      <c:formatCode>#,##0</c:formatCode>
                      <c:ptCount val="11"/>
                      <c:pt idx="0">
                        <c:v>8146381</c:v>
                      </c:pt>
                      <c:pt idx="1">
                        <c:v>8035971</c:v>
                      </c:pt>
                      <c:pt idx="2">
                        <c:v>7899840</c:v>
                      </c:pt>
                      <c:pt idx="3">
                        <c:v>7763702</c:v>
                      </c:pt>
                      <c:pt idx="4">
                        <c:v>7652940</c:v>
                      </c:pt>
                      <c:pt idx="5">
                        <c:v>7545842</c:v>
                      </c:pt>
                      <c:pt idx="6">
                        <c:v>7456227</c:v>
                      </c:pt>
                      <c:pt idx="7">
                        <c:v>7358231</c:v>
                      </c:pt>
                      <c:pt idx="8">
                        <c:v>7174782</c:v>
                      </c:pt>
                      <c:pt idx="9">
                        <c:v>6989477</c:v>
                      </c:pt>
                      <c:pt idx="10">
                        <c:v>6872945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FDE8-4352-88BC-B8DD71611A00}"/>
                  </c:ext>
                </c:extLst>
              </c15:ser>
            </c15:filteredLineSeries>
            <c15:filteredLineSeries>
              <c15:ser>
                <c:idx val="4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비교분석!$B$32</c15:sqref>
                        </c15:formulaRef>
                      </c:ext>
                    </c:extLst>
                    <c:strCache>
                      <c:ptCount val="1"/>
                      <c:pt idx="0">
                        <c:v>50~59세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비교분석!$C$27:$M$27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2012</c:v>
                      </c:pt>
                      <c:pt idx="1">
                        <c:v>2013</c:v>
                      </c:pt>
                      <c:pt idx="2">
                        <c:v>2014</c:v>
                      </c:pt>
                      <c:pt idx="3">
                        <c:v>2015</c:v>
                      </c:pt>
                      <c:pt idx="4">
                        <c:v>2016</c:v>
                      </c:pt>
                      <c:pt idx="5">
                        <c:v>2017</c:v>
                      </c:pt>
                      <c:pt idx="6">
                        <c:v>2018</c:v>
                      </c:pt>
                      <c:pt idx="7">
                        <c:v>2019</c:v>
                      </c:pt>
                      <c:pt idx="8">
                        <c:v>2020</c:v>
                      </c:pt>
                      <c:pt idx="9">
                        <c:v>2021</c:v>
                      </c:pt>
                      <c:pt idx="10">
                        <c:v>2022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비교분석!$C$32:$M$32</c15:sqref>
                        </c15:formulaRef>
                      </c:ext>
                    </c:extLst>
                    <c:numCache>
                      <c:formatCode>#,##0</c:formatCode>
                      <c:ptCount val="11"/>
                      <c:pt idx="0">
                        <c:v>7504944</c:v>
                      </c:pt>
                      <c:pt idx="1">
                        <c:v>7821975</c:v>
                      </c:pt>
                      <c:pt idx="2">
                        <c:v>8033801</c:v>
                      </c:pt>
                      <c:pt idx="3">
                        <c:v>8173256</c:v>
                      </c:pt>
                      <c:pt idx="4">
                        <c:v>8305212</c:v>
                      </c:pt>
                      <c:pt idx="5">
                        <c:v>8389739</c:v>
                      </c:pt>
                      <c:pt idx="6">
                        <c:v>8462781</c:v>
                      </c:pt>
                      <c:pt idx="7">
                        <c:v>8593283</c:v>
                      </c:pt>
                      <c:pt idx="8">
                        <c:v>8575336</c:v>
                      </c:pt>
                      <c:pt idx="9">
                        <c:v>8539374</c:v>
                      </c:pt>
                      <c:pt idx="10">
                        <c:v>8603509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FDE8-4352-88BC-B8DD71611A00}"/>
                  </c:ext>
                </c:extLst>
              </c15:ser>
            </c15:filteredLineSeries>
            <c15:filteredLineSeries>
              <c15:ser>
                <c:idx val="5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비교분석!$B$33</c15:sqref>
                        </c15:formulaRef>
                      </c:ext>
                    </c:extLst>
                    <c:strCache>
                      <c:ptCount val="1"/>
                      <c:pt idx="0">
                        <c:v>60~69세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비교분석!$C$27:$M$27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2012</c:v>
                      </c:pt>
                      <c:pt idx="1">
                        <c:v>2013</c:v>
                      </c:pt>
                      <c:pt idx="2">
                        <c:v>2014</c:v>
                      </c:pt>
                      <c:pt idx="3">
                        <c:v>2015</c:v>
                      </c:pt>
                      <c:pt idx="4">
                        <c:v>2016</c:v>
                      </c:pt>
                      <c:pt idx="5">
                        <c:v>2017</c:v>
                      </c:pt>
                      <c:pt idx="6">
                        <c:v>2018</c:v>
                      </c:pt>
                      <c:pt idx="7">
                        <c:v>2019</c:v>
                      </c:pt>
                      <c:pt idx="8">
                        <c:v>2020</c:v>
                      </c:pt>
                      <c:pt idx="9">
                        <c:v>2021</c:v>
                      </c:pt>
                      <c:pt idx="10">
                        <c:v>2022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비교분석!$C$33:$M$33</c15:sqref>
                        </c15:formulaRef>
                      </c:ext>
                    </c:extLst>
                    <c:numCache>
                      <c:formatCode>#,##0</c:formatCode>
                      <c:ptCount val="11"/>
                      <c:pt idx="0">
                        <c:v>4252495</c:v>
                      </c:pt>
                      <c:pt idx="1">
                        <c:v>4358060</c:v>
                      </c:pt>
                      <c:pt idx="2">
                        <c:v>4546950</c:v>
                      </c:pt>
                      <c:pt idx="3">
                        <c:v>4856462</c:v>
                      </c:pt>
                      <c:pt idx="4">
                        <c:v>5204346</c:v>
                      </c:pt>
                      <c:pt idx="5">
                        <c:v>5456887</c:v>
                      </c:pt>
                      <c:pt idx="6">
                        <c:v>5745656</c:v>
                      </c:pt>
                      <c:pt idx="7">
                        <c:v>6076571</c:v>
                      </c:pt>
                      <c:pt idx="8">
                        <c:v>6476602</c:v>
                      </c:pt>
                      <c:pt idx="9">
                        <c:v>6959660</c:v>
                      </c:pt>
                      <c:pt idx="10">
                        <c:v>7211963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FDE8-4352-88BC-B8DD71611A00}"/>
                  </c:ext>
                </c:extLst>
              </c15:ser>
            </c15:filteredLineSeries>
            <c15:filteredLineSeries>
              <c15:ser>
                <c:idx val="6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비교분석!$B$34</c15:sqref>
                        </c15:formulaRef>
                      </c:ext>
                    </c:extLst>
                    <c:strCache>
                      <c:ptCount val="1"/>
                      <c:pt idx="0">
                        <c:v>70~79세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비교분석!$C$27:$M$27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2012</c:v>
                      </c:pt>
                      <c:pt idx="1">
                        <c:v>2013</c:v>
                      </c:pt>
                      <c:pt idx="2">
                        <c:v>2014</c:v>
                      </c:pt>
                      <c:pt idx="3">
                        <c:v>2015</c:v>
                      </c:pt>
                      <c:pt idx="4">
                        <c:v>2016</c:v>
                      </c:pt>
                      <c:pt idx="5">
                        <c:v>2017</c:v>
                      </c:pt>
                      <c:pt idx="6">
                        <c:v>2018</c:v>
                      </c:pt>
                      <c:pt idx="7">
                        <c:v>2019</c:v>
                      </c:pt>
                      <c:pt idx="8">
                        <c:v>2020</c:v>
                      </c:pt>
                      <c:pt idx="9">
                        <c:v>2021</c:v>
                      </c:pt>
                      <c:pt idx="10">
                        <c:v>2022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비교분석!$C$34:$M$34</c15:sqref>
                        </c15:formulaRef>
                      </c:ext>
                    </c:extLst>
                    <c:numCache>
                      <c:formatCode>#,##0</c:formatCode>
                      <c:ptCount val="11"/>
                      <c:pt idx="0">
                        <c:v>2841451</c:v>
                      </c:pt>
                      <c:pt idx="1">
                        <c:v>2982923</c:v>
                      </c:pt>
                      <c:pt idx="2">
                        <c:v>3062150</c:v>
                      </c:pt>
                      <c:pt idx="3">
                        <c:v>3130047</c:v>
                      </c:pt>
                      <c:pt idx="4">
                        <c:v>3129288</c:v>
                      </c:pt>
                      <c:pt idx="5">
                        <c:v>3251115</c:v>
                      </c:pt>
                      <c:pt idx="6">
                        <c:v>3374539</c:v>
                      </c:pt>
                      <c:pt idx="7">
                        <c:v>3475741</c:v>
                      </c:pt>
                      <c:pt idx="8">
                        <c:v>3598811</c:v>
                      </c:pt>
                      <c:pt idx="9">
                        <c:v>3657969</c:v>
                      </c:pt>
                      <c:pt idx="10">
                        <c:v>3761305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FDE8-4352-88BC-B8DD71611A00}"/>
                  </c:ext>
                </c:extLst>
              </c15:ser>
            </c15:filteredLineSeries>
            <c15:filteredLineSeries>
              <c15:ser>
                <c:idx val="7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비교분석!$B$35</c15:sqref>
                        </c15:formulaRef>
                      </c:ext>
                    </c:extLst>
                    <c:strCache>
                      <c:ptCount val="1"/>
                      <c:pt idx="0">
                        <c:v>80세이상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비교분석!$C$27:$M$27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2012</c:v>
                      </c:pt>
                      <c:pt idx="1">
                        <c:v>2013</c:v>
                      </c:pt>
                      <c:pt idx="2">
                        <c:v>2014</c:v>
                      </c:pt>
                      <c:pt idx="3">
                        <c:v>2015</c:v>
                      </c:pt>
                      <c:pt idx="4">
                        <c:v>2016</c:v>
                      </c:pt>
                      <c:pt idx="5">
                        <c:v>2017</c:v>
                      </c:pt>
                      <c:pt idx="6">
                        <c:v>2018</c:v>
                      </c:pt>
                      <c:pt idx="7">
                        <c:v>2019</c:v>
                      </c:pt>
                      <c:pt idx="8">
                        <c:v>2020</c:v>
                      </c:pt>
                      <c:pt idx="9">
                        <c:v>2021</c:v>
                      </c:pt>
                      <c:pt idx="10">
                        <c:v>2022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비교분석!$C$35:$M$35</c15:sqref>
                        </c15:formulaRef>
                      </c:ext>
                    </c:extLst>
                    <c:numCache>
                      <c:formatCode>#,##0</c:formatCode>
                      <c:ptCount val="11"/>
                      <c:pt idx="0">
                        <c:v>2101174</c:v>
                      </c:pt>
                      <c:pt idx="1">
                        <c:v>2250456</c:v>
                      </c:pt>
                      <c:pt idx="2">
                        <c:v>2418494</c:v>
                      </c:pt>
                      <c:pt idx="3">
                        <c:v>2610980</c:v>
                      </c:pt>
                      <c:pt idx="4">
                        <c:v>2835582</c:v>
                      </c:pt>
                      <c:pt idx="5">
                        <c:v>3056852</c:v>
                      </c:pt>
                      <c:pt idx="6">
                        <c:v>3269916</c:v>
                      </c:pt>
                      <c:pt idx="7">
                        <c:v>3529262</c:v>
                      </c:pt>
                      <c:pt idx="8">
                        <c:v>3781648</c:v>
                      </c:pt>
                      <c:pt idx="9">
                        <c:v>4033970</c:v>
                      </c:pt>
                      <c:pt idx="10">
                        <c:v>4311956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FDE8-4352-88BC-B8DD71611A00}"/>
                  </c:ext>
                </c:extLst>
              </c15:ser>
            </c15:filteredLineSeries>
          </c:ext>
        </c:extLst>
      </c:lineChart>
      <c:dateAx>
        <c:axId val="205125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5127023"/>
        <c:crosses val="autoZero"/>
        <c:auto val="0"/>
        <c:lblOffset val="100"/>
        <c:baseTimeUnit val="days"/>
      </c:dateAx>
      <c:valAx>
        <c:axId val="205127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5125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50~59</a:t>
            </a:r>
            <a:r>
              <a:rPr lang="ko-KR" altLang="en-US"/>
              <a:t>세 </a:t>
            </a:r>
            <a:r>
              <a:rPr lang="ko-KR" altLang="ko-KR" sz="1400" b="0" i="0" u="none" strike="noStrike" baseline="0">
                <a:effectLst/>
              </a:rPr>
              <a:t>인구 수 증감 추이</a:t>
            </a:r>
            <a:r>
              <a:rPr lang="en-US" altLang="ko-KR" sz="1400" b="0" i="0" u="none" strike="noStrike" baseline="0">
                <a:effectLst/>
              </a:rPr>
              <a:t> </a:t>
            </a:r>
            <a:r>
              <a:rPr lang="en-US" altLang="ko-KR"/>
              <a:t>(2012~2022)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cked"/>
        <c:varyColors val="0"/>
        <c:ser>
          <c:idx val="3"/>
          <c:order val="3"/>
          <c:tx>
            <c:strRef>
              <c:f>비교분석!$B$32</c:f>
              <c:strCache>
                <c:ptCount val="1"/>
                <c:pt idx="0">
                  <c:v>50~59세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비교분석!$C$27:$M$27</c:f>
              <c:numCache>
                <c:formatCode>General</c:formatCode>
                <c:ptCount val="1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</c:numCache>
            </c:numRef>
          </c:cat>
          <c:val>
            <c:numRef>
              <c:f>비교분석!$C$32:$M$32</c:f>
              <c:numCache>
                <c:formatCode>#,##0</c:formatCode>
                <c:ptCount val="11"/>
                <c:pt idx="0">
                  <c:v>7504944</c:v>
                </c:pt>
                <c:pt idx="1">
                  <c:v>7821975</c:v>
                </c:pt>
                <c:pt idx="2">
                  <c:v>8033801</c:v>
                </c:pt>
                <c:pt idx="3">
                  <c:v>8173256</c:v>
                </c:pt>
                <c:pt idx="4">
                  <c:v>8305212</c:v>
                </c:pt>
                <c:pt idx="5">
                  <c:v>8389739</c:v>
                </c:pt>
                <c:pt idx="6">
                  <c:v>8462781</c:v>
                </c:pt>
                <c:pt idx="7">
                  <c:v>8593283</c:v>
                </c:pt>
                <c:pt idx="8">
                  <c:v>8575336</c:v>
                </c:pt>
                <c:pt idx="9">
                  <c:v>8539374</c:v>
                </c:pt>
                <c:pt idx="10">
                  <c:v>8603509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99-4E2B-B6A3-EFB76F98D7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125359"/>
        <c:axId val="20512702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비교분석!$B$29</c15:sqref>
                        </c15:formulaRef>
                      </c:ext>
                    </c:extLst>
                    <c:strCache>
                      <c:ptCount val="1"/>
                      <c:pt idx="0">
                        <c:v>30세미만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비교분석!$C$27:$M$27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2012</c:v>
                      </c:pt>
                      <c:pt idx="1">
                        <c:v>2013</c:v>
                      </c:pt>
                      <c:pt idx="2">
                        <c:v>2014</c:v>
                      </c:pt>
                      <c:pt idx="3">
                        <c:v>2015</c:v>
                      </c:pt>
                      <c:pt idx="4">
                        <c:v>2016</c:v>
                      </c:pt>
                      <c:pt idx="5">
                        <c:v>2017</c:v>
                      </c:pt>
                      <c:pt idx="6">
                        <c:v>2018</c:v>
                      </c:pt>
                      <c:pt idx="7">
                        <c:v>2019</c:v>
                      </c:pt>
                      <c:pt idx="8">
                        <c:v>2020</c:v>
                      </c:pt>
                      <c:pt idx="9">
                        <c:v>2021</c:v>
                      </c:pt>
                      <c:pt idx="10">
                        <c:v>2022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비교분석!$C$29:$M$29</c15:sqref>
                        </c15:formulaRef>
                      </c:ext>
                    </c:extLst>
                    <c:numCache>
                      <c:formatCode>#,##0</c:formatCode>
                      <c:ptCount val="11"/>
                      <c:pt idx="0">
                        <c:v>17746620</c:v>
                      </c:pt>
                      <c:pt idx="1">
                        <c:v>17451448</c:v>
                      </c:pt>
                      <c:pt idx="2">
                        <c:v>17219957</c:v>
                      </c:pt>
                      <c:pt idx="3">
                        <c:v>17033573</c:v>
                      </c:pt>
                      <c:pt idx="4">
                        <c:v>16836427</c:v>
                      </c:pt>
                      <c:pt idx="5">
                        <c:v>16604556</c:v>
                      </c:pt>
                      <c:pt idx="6">
                        <c:v>16406318</c:v>
                      </c:pt>
                      <c:pt idx="7">
                        <c:v>16160884</c:v>
                      </c:pt>
                      <c:pt idx="8">
                        <c:v>15861981</c:v>
                      </c:pt>
                      <c:pt idx="9">
                        <c:v>15447756</c:v>
                      </c:pt>
                      <c:pt idx="10">
                        <c:v>14969858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5699-4E2B-B6A3-EFB76F98D7B2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비교분석!$B$30</c15:sqref>
                        </c15:formulaRef>
                      </c:ext>
                    </c:extLst>
                    <c:strCache>
                      <c:ptCount val="1"/>
                      <c:pt idx="0">
                        <c:v>30~39세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비교분석!$C$27:$M$27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2012</c:v>
                      </c:pt>
                      <c:pt idx="1">
                        <c:v>2013</c:v>
                      </c:pt>
                      <c:pt idx="2">
                        <c:v>2014</c:v>
                      </c:pt>
                      <c:pt idx="3">
                        <c:v>2015</c:v>
                      </c:pt>
                      <c:pt idx="4">
                        <c:v>2016</c:v>
                      </c:pt>
                      <c:pt idx="5">
                        <c:v>2017</c:v>
                      </c:pt>
                      <c:pt idx="6">
                        <c:v>2018</c:v>
                      </c:pt>
                      <c:pt idx="7">
                        <c:v>2019</c:v>
                      </c:pt>
                      <c:pt idx="8">
                        <c:v>2020</c:v>
                      </c:pt>
                      <c:pt idx="9">
                        <c:v>2021</c:v>
                      </c:pt>
                      <c:pt idx="10">
                        <c:v>2022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비교분석!$C$30:$M$30</c15:sqref>
                        </c15:formulaRef>
                      </c:ext>
                    </c:extLst>
                    <c:numCache>
                      <c:formatCode>#,##0</c:formatCode>
                      <c:ptCount val="11"/>
                      <c:pt idx="0">
                        <c:v>8146381</c:v>
                      </c:pt>
                      <c:pt idx="1">
                        <c:v>8035971</c:v>
                      </c:pt>
                      <c:pt idx="2">
                        <c:v>7899840</c:v>
                      </c:pt>
                      <c:pt idx="3">
                        <c:v>7763702</c:v>
                      </c:pt>
                      <c:pt idx="4">
                        <c:v>7652940</c:v>
                      </c:pt>
                      <c:pt idx="5">
                        <c:v>7545842</c:v>
                      </c:pt>
                      <c:pt idx="6">
                        <c:v>7456227</c:v>
                      </c:pt>
                      <c:pt idx="7">
                        <c:v>7358231</c:v>
                      </c:pt>
                      <c:pt idx="8">
                        <c:v>7174782</c:v>
                      </c:pt>
                      <c:pt idx="9">
                        <c:v>6989477</c:v>
                      </c:pt>
                      <c:pt idx="10">
                        <c:v>6872945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699-4E2B-B6A3-EFB76F98D7B2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비교분석!$B$31</c15:sqref>
                        </c15:formulaRef>
                      </c:ext>
                    </c:extLst>
                    <c:strCache>
                      <c:ptCount val="1"/>
                      <c:pt idx="0">
                        <c:v>40~49세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비교분석!$C$27:$M$27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2012</c:v>
                      </c:pt>
                      <c:pt idx="1">
                        <c:v>2013</c:v>
                      </c:pt>
                      <c:pt idx="2">
                        <c:v>2014</c:v>
                      </c:pt>
                      <c:pt idx="3">
                        <c:v>2015</c:v>
                      </c:pt>
                      <c:pt idx="4">
                        <c:v>2016</c:v>
                      </c:pt>
                      <c:pt idx="5">
                        <c:v>2017</c:v>
                      </c:pt>
                      <c:pt idx="6">
                        <c:v>2018</c:v>
                      </c:pt>
                      <c:pt idx="7">
                        <c:v>2019</c:v>
                      </c:pt>
                      <c:pt idx="8">
                        <c:v>2020</c:v>
                      </c:pt>
                      <c:pt idx="9">
                        <c:v>2021</c:v>
                      </c:pt>
                      <c:pt idx="10">
                        <c:v>2022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비교분석!$C$31:$M$31</c15:sqref>
                        </c15:formulaRef>
                      </c:ext>
                    </c:extLst>
                    <c:numCache>
                      <c:formatCode>#,##0</c:formatCode>
                      <c:ptCount val="11"/>
                      <c:pt idx="0">
                        <c:v>8657375</c:v>
                      </c:pt>
                      <c:pt idx="1">
                        <c:v>8653288</c:v>
                      </c:pt>
                      <c:pt idx="2">
                        <c:v>8774714</c:v>
                      </c:pt>
                      <c:pt idx="3">
                        <c:v>8752417</c:v>
                      </c:pt>
                      <c:pt idx="4">
                        <c:v>8671799</c:v>
                      </c:pt>
                      <c:pt idx="5">
                        <c:v>8585346</c:v>
                      </c:pt>
                      <c:pt idx="6">
                        <c:v>8504579</c:v>
                      </c:pt>
                      <c:pt idx="7">
                        <c:v>8335481</c:v>
                      </c:pt>
                      <c:pt idx="8">
                        <c:v>8257903</c:v>
                      </c:pt>
                      <c:pt idx="9">
                        <c:v>8158318</c:v>
                      </c:pt>
                      <c:pt idx="10">
                        <c:v>8097011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699-4E2B-B6A3-EFB76F98D7B2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비교분석!$B$33</c15:sqref>
                        </c15:formulaRef>
                      </c:ext>
                    </c:extLst>
                    <c:strCache>
                      <c:ptCount val="1"/>
                      <c:pt idx="0">
                        <c:v>60~69세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비교분석!$C$27:$M$27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2012</c:v>
                      </c:pt>
                      <c:pt idx="1">
                        <c:v>2013</c:v>
                      </c:pt>
                      <c:pt idx="2">
                        <c:v>2014</c:v>
                      </c:pt>
                      <c:pt idx="3">
                        <c:v>2015</c:v>
                      </c:pt>
                      <c:pt idx="4">
                        <c:v>2016</c:v>
                      </c:pt>
                      <c:pt idx="5">
                        <c:v>2017</c:v>
                      </c:pt>
                      <c:pt idx="6">
                        <c:v>2018</c:v>
                      </c:pt>
                      <c:pt idx="7">
                        <c:v>2019</c:v>
                      </c:pt>
                      <c:pt idx="8">
                        <c:v>2020</c:v>
                      </c:pt>
                      <c:pt idx="9">
                        <c:v>2021</c:v>
                      </c:pt>
                      <c:pt idx="10">
                        <c:v>2022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비교분석!$C$33:$M$33</c15:sqref>
                        </c15:formulaRef>
                      </c:ext>
                    </c:extLst>
                    <c:numCache>
                      <c:formatCode>#,##0</c:formatCode>
                      <c:ptCount val="11"/>
                      <c:pt idx="0">
                        <c:v>4252495</c:v>
                      </c:pt>
                      <c:pt idx="1">
                        <c:v>4358060</c:v>
                      </c:pt>
                      <c:pt idx="2">
                        <c:v>4546950</c:v>
                      </c:pt>
                      <c:pt idx="3">
                        <c:v>4856462</c:v>
                      </c:pt>
                      <c:pt idx="4">
                        <c:v>5204346</c:v>
                      </c:pt>
                      <c:pt idx="5">
                        <c:v>5456887</c:v>
                      </c:pt>
                      <c:pt idx="6">
                        <c:v>5745656</c:v>
                      </c:pt>
                      <c:pt idx="7">
                        <c:v>6076571</c:v>
                      </c:pt>
                      <c:pt idx="8">
                        <c:v>6476602</c:v>
                      </c:pt>
                      <c:pt idx="9">
                        <c:v>6959660</c:v>
                      </c:pt>
                      <c:pt idx="10">
                        <c:v>7211963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5699-4E2B-B6A3-EFB76F98D7B2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비교분석!$B$34</c15:sqref>
                        </c15:formulaRef>
                      </c:ext>
                    </c:extLst>
                    <c:strCache>
                      <c:ptCount val="1"/>
                      <c:pt idx="0">
                        <c:v>70~79세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비교분석!$C$27:$M$27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2012</c:v>
                      </c:pt>
                      <c:pt idx="1">
                        <c:v>2013</c:v>
                      </c:pt>
                      <c:pt idx="2">
                        <c:v>2014</c:v>
                      </c:pt>
                      <c:pt idx="3">
                        <c:v>2015</c:v>
                      </c:pt>
                      <c:pt idx="4">
                        <c:v>2016</c:v>
                      </c:pt>
                      <c:pt idx="5">
                        <c:v>2017</c:v>
                      </c:pt>
                      <c:pt idx="6">
                        <c:v>2018</c:v>
                      </c:pt>
                      <c:pt idx="7">
                        <c:v>2019</c:v>
                      </c:pt>
                      <c:pt idx="8">
                        <c:v>2020</c:v>
                      </c:pt>
                      <c:pt idx="9">
                        <c:v>2021</c:v>
                      </c:pt>
                      <c:pt idx="10">
                        <c:v>2022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비교분석!$C$34:$M$34</c15:sqref>
                        </c15:formulaRef>
                      </c:ext>
                    </c:extLst>
                    <c:numCache>
                      <c:formatCode>#,##0</c:formatCode>
                      <c:ptCount val="11"/>
                      <c:pt idx="0">
                        <c:v>2841451</c:v>
                      </c:pt>
                      <c:pt idx="1">
                        <c:v>2982923</c:v>
                      </c:pt>
                      <c:pt idx="2">
                        <c:v>3062150</c:v>
                      </c:pt>
                      <c:pt idx="3">
                        <c:v>3130047</c:v>
                      </c:pt>
                      <c:pt idx="4">
                        <c:v>3129288</c:v>
                      </c:pt>
                      <c:pt idx="5">
                        <c:v>3251115</c:v>
                      </c:pt>
                      <c:pt idx="6">
                        <c:v>3374539</c:v>
                      </c:pt>
                      <c:pt idx="7">
                        <c:v>3475741</c:v>
                      </c:pt>
                      <c:pt idx="8">
                        <c:v>3598811</c:v>
                      </c:pt>
                      <c:pt idx="9">
                        <c:v>3657969</c:v>
                      </c:pt>
                      <c:pt idx="10">
                        <c:v>3761305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5699-4E2B-B6A3-EFB76F98D7B2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비교분석!$B$35</c15:sqref>
                        </c15:formulaRef>
                      </c:ext>
                    </c:extLst>
                    <c:strCache>
                      <c:ptCount val="1"/>
                      <c:pt idx="0">
                        <c:v>80세이상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비교분석!$C$27:$M$27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2012</c:v>
                      </c:pt>
                      <c:pt idx="1">
                        <c:v>2013</c:v>
                      </c:pt>
                      <c:pt idx="2">
                        <c:v>2014</c:v>
                      </c:pt>
                      <c:pt idx="3">
                        <c:v>2015</c:v>
                      </c:pt>
                      <c:pt idx="4">
                        <c:v>2016</c:v>
                      </c:pt>
                      <c:pt idx="5">
                        <c:v>2017</c:v>
                      </c:pt>
                      <c:pt idx="6">
                        <c:v>2018</c:v>
                      </c:pt>
                      <c:pt idx="7">
                        <c:v>2019</c:v>
                      </c:pt>
                      <c:pt idx="8">
                        <c:v>2020</c:v>
                      </c:pt>
                      <c:pt idx="9">
                        <c:v>2021</c:v>
                      </c:pt>
                      <c:pt idx="10">
                        <c:v>2022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비교분석!$C$35:$M$35</c15:sqref>
                        </c15:formulaRef>
                      </c:ext>
                    </c:extLst>
                    <c:numCache>
                      <c:formatCode>#,##0</c:formatCode>
                      <c:ptCount val="11"/>
                      <c:pt idx="0">
                        <c:v>2101174</c:v>
                      </c:pt>
                      <c:pt idx="1">
                        <c:v>2250456</c:v>
                      </c:pt>
                      <c:pt idx="2">
                        <c:v>2418494</c:v>
                      </c:pt>
                      <c:pt idx="3">
                        <c:v>2610980</c:v>
                      </c:pt>
                      <c:pt idx="4">
                        <c:v>2835582</c:v>
                      </c:pt>
                      <c:pt idx="5">
                        <c:v>3056852</c:v>
                      </c:pt>
                      <c:pt idx="6">
                        <c:v>3269916</c:v>
                      </c:pt>
                      <c:pt idx="7">
                        <c:v>3529262</c:v>
                      </c:pt>
                      <c:pt idx="8">
                        <c:v>3781648</c:v>
                      </c:pt>
                      <c:pt idx="9">
                        <c:v>4033970</c:v>
                      </c:pt>
                      <c:pt idx="10">
                        <c:v>4311956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5699-4E2B-B6A3-EFB76F98D7B2}"/>
                  </c:ext>
                </c:extLst>
              </c15:ser>
            </c15:filteredLineSeries>
          </c:ext>
        </c:extLst>
      </c:lineChart>
      <c:dateAx>
        <c:axId val="205125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5127023"/>
        <c:crosses val="autoZero"/>
        <c:auto val="0"/>
        <c:lblOffset val="100"/>
        <c:baseTimeUnit val="days"/>
      </c:dateAx>
      <c:valAx>
        <c:axId val="205127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5125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60~69</a:t>
            </a:r>
            <a:r>
              <a:rPr lang="ko-KR" altLang="en-US"/>
              <a:t>세 </a:t>
            </a:r>
            <a:r>
              <a:rPr lang="ko-KR" altLang="ko-KR" sz="1400" b="0" i="0" u="none" strike="noStrike" baseline="0">
                <a:effectLst/>
              </a:rPr>
              <a:t>인구 수 증감 추이</a:t>
            </a:r>
            <a:r>
              <a:rPr lang="ko-KR" altLang="en-US"/>
              <a:t> </a:t>
            </a:r>
            <a:r>
              <a:rPr lang="en-US" altLang="ko-KR"/>
              <a:t>(2012~2022)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cked"/>
        <c:varyColors val="0"/>
        <c:ser>
          <c:idx val="4"/>
          <c:order val="4"/>
          <c:tx>
            <c:strRef>
              <c:f>비교분석!$B$33</c:f>
              <c:strCache>
                <c:ptCount val="1"/>
                <c:pt idx="0">
                  <c:v>60~69세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비교분석!$C$27:$M$27</c:f>
              <c:numCache>
                <c:formatCode>General</c:formatCode>
                <c:ptCount val="1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</c:numCache>
            </c:numRef>
          </c:cat>
          <c:val>
            <c:numRef>
              <c:f>비교분석!$C$33:$M$33</c:f>
              <c:numCache>
                <c:formatCode>#,##0</c:formatCode>
                <c:ptCount val="11"/>
                <c:pt idx="0">
                  <c:v>4252495</c:v>
                </c:pt>
                <c:pt idx="1">
                  <c:v>4358060</c:v>
                </c:pt>
                <c:pt idx="2">
                  <c:v>4546950</c:v>
                </c:pt>
                <c:pt idx="3">
                  <c:v>4856462</c:v>
                </c:pt>
                <c:pt idx="4">
                  <c:v>5204346</c:v>
                </c:pt>
                <c:pt idx="5">
                  <c:v>5456887</c:v>
                </c:pt>
                <c:pt idx="6">
                  <c:v>5745656</c:v>
                </c:pt>
                <c:pt idx="7">
                  <c:v>6076571</c:v>
                </c:pt>
                <c:pt idx="8">
                  <c:v>6476602</c:v>
                </c:pt>
                <c:pt idx="9">
                  <c:v>6959660</c:v>
                </c:pt>
                <c:pt idx="10">
                  <c:v>7211963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BC-42E5-9E23-C3C7503FB2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125359"/>
        <c:axId val="20512702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비교분석!$B$29</c15:sqref>
                        </c15:formulaRef>
                      </c:ext>
                    </c:extLst>
                    <c:strCache>
                      <c:ptCount val="1"/>
                      <c:pt idx="0">
                        <c:v>30세미만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비교분석!$C$27:$M$27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2012</c:v>
                      </c:pt>
                      <c:pt idx="1">
                        <c:v>2013</c:v>
                      </c:pt>
                      <c:pt idx="2">
                        <c:v>2014</c:v>
                      </c:pt>
                      <c:pt idx="3">
                        <c:v>2015</c:v>
                      </c:pt>
                      <c:pt idx="4">
                        <c:v>2016</c:v>
                      </c:pt>
                      <c:pt idx="5">
                        <c:v>2017</c:v>
                      </c:pt>
                      <c:pt idx="6">
                        <c:v>2018</c:v>
                      </c:pt>
                      <c:pt idx="7">
                        <c:v>2019</c:v>
                      </c:pt>
                      <c:pt idx="8">
                        <c:v>2020</c:v>
                      </c:pt>
                      <c:pt idx="9">
                        <c:v>2021</c:v>
                      </c:pt>
                      <c:pt idx="10">
                        <c:v>2022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비교분석!$C$29:$M$29</c15:sqref>
                        </c15:formulaRef>
                      </c:ext>
                    </c:extLst>
                    <c:numCache>
                      <c:formatCode>#,##0</c:formatCode>
                      <c:ptCount val="11"/>
                      <c:pt idx="0">
                        <c:v>17746620</c:v>
                      </c:pt>
                      <c:pt idx="1">
                        <c:v>17451448</c:v>
                      </c:pt>
                      <c:pt idx="2">
                        <c:v>17219957</c:v>
                      </c:pt>
                      <c:pt idx="3">
                        <c:v>17033573</c:v>
                      </c:pt>
                      <c:pt idx="4">
                        <c:v>16836427</c:v>
                      </c:pt>
                      <c:pt idx="5">
                        <c:v>16604556</c:v>
                      </c:pt>
                      <c:pt idx="6">
                        <c:v>16406318</c:v>
                      </c:pt>
                      <c:pt idx="7">
                        <c:v>16160884</c:v>
                      </c:pt>
                      <c:pt idx="8">
                        <c:v>15861981</c:v>
                      </c:pt>
                      <c:pt idx="9">
                        <c:v>15447756</c:v>
                      </c:pt>
                      <c:pt idx="10">
                        <c:v>14969858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E3BC-42E5-9E23-C3C7503FB219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비교분석!$B$30</c15:sqref>
                        </c15:formulaRef>
                      </c:ext>
                    </c:extLst>
                    <c:strCache>
                      <c:ptCount val="1"/>
                      <c:pt idx="0">
                        <c:v>30~39세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비교분석!$C$27:$M$27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2012</c:v>
                      </c:pt>
                      <c:pt idx="1">
                        <c:v>2013</c:v>
                      </c:pt>
                      <c:pt idx="2">
                        <c:v>2014</c:v>
                      </c:pt>
                      <c:pt idx="3">
                        <c:v>2015</c:v>
                      </c:pt>
                      <c:pt idx="4">
                        <c:v>2016</c:v>
                      </c:pt>
                      <c:pt idx="5">
                        <c:v>2017</c:v>
                      </c:pt>
                      <c:pt idx="6">
                        <c:v>2018</c:v>
                      </c:pt>
                      <c:pt idx="7">
                        <c:v>2019</c:v>
                      </c:pt>
                      <c:pt idx="8">
                        <c:v>2020</c:v>
                      </c:pt>
                      <c:pt idx="9">
                        <c:v>2021</c:v>
                      </c:pt>
                      <c:pt idx="10">
                        <c:v>2022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비교분석!$C$30:$M$30</c15:sqref>
                        </c15:formulaRef>
                      </c:ext>
                    </c:extLst>
                    <c:numCache>
                      <c:formatCode>#,##0</c:formatCode>
                      <c:ptCount val="11"/>
                      <c:pt idx="0">
                        <c:v>8146381</c:v>
                      </c:pt>
                      <c:pt idx="1">
                        <c:v>8035971</c:v>
                      </c:pt>
                      <c:pt idx="2">
                        <c:v>7899840</c:v>
                      </c:pt>
                      <c:pt idx="3">
                        <c:v>7763702</c:v>
                      </c:pt>
                      <c:pt idx="4">
                        <c:v>7652940</c:v>
                      </c:pt>
                      <c:pt idx="5">
                        <c:v>7545842</c:v>
                      </c:pt>
                      <c:pt idx="6">
                        <c:v>7456227</c:v>
                      </c:pt>
                      <c:pt idx="7">
                        <c:v>7358231</c:v>
                      </c:pt>
                      <c:pt idx="8">
                        <c:v>7174782</c:v>
                      </c:pt>
                      <c:pt idx="9">
                        <c:v>6989477</c:v>
                      </c:pt>
                      <c:pt idx="10">
                        <c:v>6872945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3BC-42E5-9E23-C3C7503FB219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비교분석!$B$31</c15:sqref>
                        </c15:formulaRef>
                      </c:ext>
                    </c:extLst>
                    <c:strCache>
                      <c:ptCount val="1"/>
                      <c:pt idx="0">
                        <c:v>40~49세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비교분석!$C$27:$M$27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2012</c:v>
                      </c:pt>
                      <c:pt idx="1">
                        <c:v>2013</c:v>
                      </c:pt>
                      <c:pt idx="2">
                        <c:v>2014</c:v>
                      </c:pt>
                      <c:pt idx="3">
                        <c:v>2015</c:v>
                      </c:pt>
                      <c:pt idx="4">
                        <c:v>2016</c:v>
                      </c:pt>
                      <c:pt idx="5">
                        <c:v>2017</c:v>
                      </c:pt>
                      <c:pt idx="6">
                        <c:v>2018</c:v>
                      </c:pt>
                      <c:pt idx="7">
                        <c:v>2019</c:v>
                      </c:pt>
                      <c:pt idx="8">
                        <c:v>2020</c:v>
                      </c:pt>
                      <c:pt idx="9">
                        <c:v>2021</c:v>
                      </c:pt>
                      <c:pt idx="10">
                        <c:v>2022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비교분석!$C$31:$M$31</c15:sqref>
                        </c15:formulaRef>
                      </c:ext>
                    </c:extLst>
                    <c:numCache>
                      <c:formatCode>#,##0</c:formatCode>
                      <c:ptCount val="11"/>
                      <c:pt idx="0">
                        <c:v>8657375</c:v>
                      </c:pt>
                      <c:pt idx="1">
                        <c:v>8653288</c:v>
                      </c:pt>
                      <c:pt idx="2">
                        <c:v>8774714</c:v>
                      </c:pt>
                      <c:pt idx="3">
                        <c:v>8752417</c:v>
                      </c:pt>
                      <c:pt idx="4">
                        <c:v>8671799</c:v>
                      </c:pt>
                      <c:pt idx="5">
                        <c:v>8585346</c:v>
                      </c:pt>
                      <c:pt idx="6">
                        <c:v>8504579</c:v>
                      </c:pt>
                      <c:pt idx="7">
                        <c:v>8335481</c:v>
                      </c:pt>
                      <c:pt idx="8">
                        <c:v>8257903</c:v>
                      </c:pt>
                      <c:pt idx="9">
                        <c:v>8158318</c:v>
                      </c:pt>
                      <c:pt idx="10">
                        <c:v>8097011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3BC-42E5-9E23-C3C7503FB219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비교분석!$B$32</c15:sqref>
                        </c15:formulaRef>
                      </c:ext>
                    </c:extLst>
                    <c:strCache>
                      <c:ptCount val="1"/>
                      <c:pt idx="0">
                        <c:v>50~59세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비교분석!$C$27:$M$27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2012</c:v>
                      </c:pt>
                      <c:pt idx="1">
                        <c:v>2013</c:v>
                      </c:pt>
                      <c:pt idx="2">
                        <c:v>2014</c:v>
                      </c:pt>
                      <c:pt idx="3">
                        <c:v>2015</c:v>
                      </c:pt>
                      <c:pt idx="4">
                        <c:v>2016</c:v>
                      </c:pt>
                      <c:pt idx="5">
                        <c:v>2017</c:v>
                      </c:pt>
                      <c:pt idx="6">
                        <c:v>2018</c:v>
                      </c:pt>
                      <c:pt idx="7">
                        <c:v>2019</c:v>
                      </c:pt>
                      <c:pt idx="8">
                        <c:v>2020</c:v>
                      </c:pt>
                      <c:pt idx="9">
                        <c:v>2021</c:v>
                      </c:pt>
                      <c:pt idx="10">
                        <c:v>2022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비교분석!$C$32:$M$32</c15:sqref>
                        </c15:formulaRef>
                      </c:ext>
                    </c:extLst>
                    <c:numCache>
                      <c:formatCode>#,##0</c:formatCode>
                      <c:ptCount val="11"/>
                      <c:pt idx="0">
                        <c:v>7504944</c:v>
                      </c:pt>
                      <c:pt idx="1">
                        <c:v>7821975</c:v>
                      </c:pt>
                      <c:pt idx="2">
                        <c:v>8033801</c:v>
                      </c:pt>
                      <c:pt idx="3">
                        <c:v>8173256</c:v>
                      </c:pt>
                      <c:pt idx="4">
                        <c:v>8305212</c:v>
                      </c:pt>
                      <c:pt idx="5">
                        <c:v>8389739</c:v>
                      </c:pt>
                      <c:pt idx="6">
                        <c:v>8462781</c:v>
                      </c:pt>
                      <c:pt idx="7">
                        <c:v>8593283</c:v>
                      </c:pt>
                      <c:pt idx="8">
                        <c:v>8575336</c:v>
                      </c:pt>
                      <c:pt idx="9">
                        <c:v>8539374</c:v>
                      </c:pt>
                      <c:pt idx="10">
                        <c:v>8603509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3BC-42E5-9E23-C3C7503FB219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비교분석!$B$34</c15:sqref>
                        </c15:formulaRef>
                      </c:ext>
                    </c:extLst>
                    <c:strCache>
                      <c:ptCount val="1"/>
                      <c:pt idx="0">
                        <c:v>70~79세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비교분석!$C$27:$M$27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2012</c:v>
                      </c:pt>
                      <c:pt idx="1">
                        <c:v>2013</c:v>
                      </c:pt>
                      <c:pt idx="2">
                        <c:v>2014</c:v>
                      </c:pt>
                      <c:pt idx="3">
                        <c:v>2015</c:v>
                      </c:pt>
                      <c:pt idx="4">
                        <c:v>2016</c:v>
                      </c:pt>
                      <c:pt idx="5">
                        <c:v>2017</c:v>
                      </c:pt>
                      <c:pt idx="6">
                        <c:v>2018</c:v>
                      </c:pt>
                      <c:pt idx="7">
                        <c:v>2019</c:v>
                      </c:pt>
                      <c:pt idx="8">
                        <c:v>2020</c:v>
                      </c:pt>
                      <c:pt idx="9">
                        <c:v>2021</c:v>
                      </c:pt>
                      <c:pt idx="10">
                        <c:v>2022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비교분석!$C$34:$M$34</c15:sqref>
                        </c15:formulaRef>
                      </c:ext>
                    </c:extLst>
                    <c:numCache>
                      <c:formatCode>#,##0</c:formatCode>
                      <c:ptCount val="11"/>
                      <c:pt idx="0">
                        <c:v>2841451</c:v>
                      </c:pt>
                      <c:pt idx="1">
                        <c:v>2982923</c:v>
                      </c:pt>
                      <c:pt idx="2">
                        <c:v>3062150</c:v>
                      </c:pt>
                      <c:pt idx="3">
                        <c:v>3130047</c:v>
                      </c:pt>
                      <c:pt idx="4">
                        <c:v>3129288</c:v>
                      </c:pt>
                      <c:pt idx="5">
                        <c:v>3251115</c:v>
                      </c:pt>
                      <c:pt idx="6">
                        <c:v>3374539</c:v>
                      </c:pt>
                      <c:pt idx="7">
                        <c:v>3475741</c:v>
                      </c:pt>
                      <c:pt idx="8">
                        <c:v>3598811</c:v>
                      </c:pt>
                      <c:pt idx="9">
                        <c:v>3657969</c:v>
                      </c:pt>
                      <c:pt idx="10">
                        <c:v>3761305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E3BC-42E5-9E23-C3C7503FB219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비교분석!$B$35</c15:sqref>
                        </c15:formulaRef>
                      </c:ext>
                    </c:extLst>
                    <c:strCache>
                      <c:ptCount val="1"/>
                      <c:pt idx="0">
                        <c:v>80세이상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비교분석!$C$27:$M$27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2012</c:v>
                      </c:pt>
                      <c:pt idx="1">
                        <c:v>2013</c:v>
                      </c:pt>
                      <c:pt idx="2">
                        <c:v>2014</c:v>
                      </c:pt>
                      <c:pt idx="3">
                        <c:v>2015</c:v>
                      </c:pt>
                      <c:pt idx="4">
                        <c:v>2016</c:v>
                      </c:pt>
                      <c:pt idx="5">
                        <c:v>2017</c:v>
                      </c:pt>
                      <c:pt idx="6">
                        <c:v>2018</c:v>
                      </c:pt>
                      <c:pt idx="7">
                        <c:v>2019</c:v>
                      </c:pt>
                      <c:pt idx="8">
                        <c:v>2020</c:v>
                      </c:pt>
                      <c:pt idx="9">
                        <c:v>2021</c:v>
                      </c:pt>
                      <c:pt idx="10">
                        <c:v>2022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비교분석!$C$35:$M$35</c15:sqref>
                        </c15:formulaRef>
                      </c:ext>
                    </c:extLst>
                    <c:numCache>
                      <c:formatCode>#,##0</c:formatCode>
                      <c:ptCount val="11"/>
                      <c:pt idx="0">
                        <c:v>2101174</c:v>
                      </c:pt>
                      <c:pt idx="1">
                        <c:v>2250456</c:v>
                      </c:pt>
                      <c:pt idx="2">
                        <c:v>2418494</c:v>
                      </c:pt>
                      <c:pt idx="3">
                        <c:v>2610980</c:v>
                      </c:pt>
                      <c:pt idx="4">
                        <c:v>2835582</c:v>
                      </c:pt>
                      <c:pt idx="5">
                        <c:v>3056852</c:v>
                      </c:pt>
                      <c:pt idx="6">
                        <c:v>3269916</c:v>
                      </c:pt>
                      <c:pt idx="7">
                        <c:v>3529262</c:v>
                      </c:pt>
                      <c:pt idx="8">
                        <c:v>3781648</c:v>
                      </c:pt>
                      <c:pt idx="9">
                        <c:v>4033970</c:v>
                      </c:pt>
                      <c:pt idx="10">
                        <c:v>4311956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E3BC-42E5-9E23-C3C7503FB219}"/>
                  </c:ext>
                </c:extLst>
              </c15:ser>
            </c15:filteredLineSeries>
          </c:ext>
        </c:extLst>
      </c:lineChart>
      <c:dateAx>
        <c:axId val="205125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5127023"/>
        <c:crosses val="autoZero"/>
        <c:auto val="0"/>
        <c:lblOffset val="100"/>
        <c:baseTimeUnit val="days"/>
      </c:dateAx>
      <c:valAx>
        <c:axId val="205127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5125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70~79</a:t>
            </a:r>
            <a:r>
              <a:rPr lang="ko-KR" altLang="en-US"/>
              <a:t>세 </a:t>
            </a:r>
            <a:r>
              <a:rPr lang="ko-KR" altLang="ko-KR" sz="1400" b="0" i="0" u="none" strike="noStrike" baseline="0">
                <a:effectLst/>
              </a:rPr>
              <a:t>인구 수 증감 추이</a:t>
            </a:r>
            <a:r>
              <a:rPr lang="en-US" altLang="ko-KR" sz="1400" b="0" i="0" u="none" strike="noStrike" baseline="0">
                <a:effectLst/>
              </a:rPr>
              <a:t> </a:t>
            </a:r>
            <a:r>
              <a:rPr lang="en-US" altLang="ko-KR"/>
              <a:t>(2012~2022)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cked"/>
        <c:varyColors val="0"/>
        <c:ser>
          <c:idx val="5"/>
          <c:order val="5"/>
          <c:tx>
            <c:strRef>
              <c:f>비교분석!$B$34</c:f>
              <c:strCache>
                <c:ptCount val="1"/>
                <c:pt idx="0">
                  <c:v>70~79세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비교분석!$C$27:$M$27</c:f>
              <c:numCache>
                <c:formatCode>General</c:formatCode>
                <c:ptCount val="1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</c:numCache>
            </c:numRef>
          </c:cat>
          <c:val>
            <c:numRef>
              <c:f>비교분석!$C$34:$M$34</c:f>
              <c:numCache>
                <c:formatCode>#,##0</c:formatCode>
                <c:ptCount val="11"/>
                <c:pt idx="0">
                  <c:v>2841451</c:v>
                </c:pt>
                <c:pt idx="1">
                  <c:v>2982923</c:v>
                </c:pt>
                <c:pt idx="2">
                  <c:v>3062150</c:v>
                </c:pt>
                <c:pt idx="3">
                  <c:v>3130047</c:v>
                </c:pt>
                <c:pt idx="4">
                  <c:v>3129288</c:v>
                </c:pt>
                <c:pt idx="5">
                  <c:v>3251115</c:v>
                </c:pt>
                <c:pt idx="6">
                  <c:v>3374539</c:v>
                </c:pt>
                <c:pt idx="7">
                  <c:v>3475741</c:v>
                </c:pt>
                <c:pt idx="8">
                  <c:v>3598811</c:v>
                </c:pt>
                <c:pt idx="9">
                  <c:v>3657969</c:v>
                </c:pt>
                <c:pt idx="10">
                  <c:v>3761305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B5-4A37-A4DD-8F6B31D50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125359"/>
        <c:axId val="20512702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비교분석!$B$29</c15:sqref>
                        </c15:formulaRef>
                      </c:ext>
                    </c:extLst>
                    <c:strCache>
                      <c:ptCount val="1"/>
                      <c:pt idx="0">
                        <c:v>30세미만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비교분석!$C$27:$M$27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2012</c:v>
                      </c:pt>
                      <c:pt idx="1">
                        <c:v>2013</c:v>
                      </c:pt>
                      <c:pt idx="2">
                        <c:v>2014</c:v>
                      </c:pt>
                      <c:pt idx="3">
                        <c:v>2015</c:v>
                      </c:pt>
                      <c:pt idx="4">
                        <c:v>2016</c:v>
                      </c:pt>
                      <c:pt idx="5">
                        <c:v>2017</c:v>
                      </c:pt>
                      <c:pt idx="6">
                        <c:v>2018</c:v>
                      </c:pt>
                      <c:pt idx="7">
                        <c:v>2019</c:v>
                      </c:pt>
                      <c:pt idx="8">
                        <c:v>2020</c:v>
                      </c:pt>
                      <c:pt idx="9">
                        <c:v>2021</c:v>
                      </c:pt>
                      <c:pt idx="10">
                        <c:v>2022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비교분석!$C$29:$M$29</c15:sqref>
                        </c15:formulaRef>
                      </c:ext>
                    </c:extLst>
                    <c:numCache>
                      <c:formatCode>#,##0</c:formatCode>
                      <c:ptCount val="11"/>
                      <c:pt idx="0">
                        <c:v>17746620</c:v>
                      </c:pt>
                      <c:pt idx="1">
                        <c:v>17451448</c:v>
                      </c:pt>
                      <c:pt idx="2">
                        <c:v>17219957</c:v>
                      </c:pt>
                      <c:pt idx="3">
                        <c:v>17033573</c:v>
                      </c:pt>
                      <c:pt idx="4">
                        <c:v>16836427</c:v>
                      </c:pt>
                      <c:pt idx="5">
                        <c:v>16604556</c:v>
                      </c:pt>
                      <c:pt idx="6">
                        <c:v>16406318</c:v>
                      </c:pt>
                      <c:pt idx="7">
                        <c:v>16160884</c:v>
                      </c:pt>
                      <c:pt idx="8">
                        <c:v>15861981</c:v>
                      </c:pt>
                      <c:pt idx="9">
                        <c:v>15447756</c:v>
                      </c:pt>
                      <c:pt idx="10">
                        <c:v>14969858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89B5-4A37-A4DD-8F6B31D50D06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비교분석!$B$30</c15:sqref>
                        </c15:formulaRef>
                      </c:ext>
                    </c:extLst>
                    <c:strCache>
                      <c:ptCount val="1"/>
                      <c:pt idx="0">
                        <c:v>30~39세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비교분석!$C$27:$M$27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2012</c:v>
                      </c:pt>
                      <c:pt idx="1">
                        <c:v>2013</c:v>
                      </c:pt>
                      <c:pt idx="2">
                        <c:v>2014</c:v>
                      </c:pt>
                      <c:pt idx="3">
                        <c:v>2015</c:v>
                      </c:pt>
                      <c:pt idx="4">
                        <c:v>2016</c:v>
                      </c:pt>
                      <c:pt idx="5">
                        <c:v>2017</c:v>
                      </c:pt>
                      <c:pt idx="6">
                        <c:v>2018</c:v>
                      </c:pt>
                      <c:pt idx="7">
                        <c:v>2019</c:v>
                      </c:pt>
                      <c:pt idx="8">
                        <c:v>2020</c:v>
                      </c:pt>
                      <c:pt idx="9">
                        <c:v>2021</c:v>
                      </c:pt>
                      <c:pt idx="10">
                        <c:v>2022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비교분석!$C$30:$M$30</c15:sqref>
                        </c15:formulaRef>
                      </c:ext>
                    </c:extLst>
                    <c:numCache>
                      <c:formatCode>#,##0</c:formatCode>
                      <c:ptCount val="11"/>
                      <c:pt idx="0">
                        <c:v>8146381</c:v>
                      </c:pt>
                      <c:pt idx="1">
                        <c:v>8035971</c:v>
                      </c:pt>
                      <c:pt idx="2">
                        <c:v>7899840</c:v>
                      </c:pt>
                      <c:pt idx="3">
                        <c:v>7763702</c:v>
                      </c:pt>
                      <c:pt idx="4">
                        <c:v>7652940</c:v>
                      </c:pt>
                      <c:pt idx="5">
                        <c:v>7545842</c:v>
                      </c:pt>
                      <c:pt idx="6">
                        <c:v>7456227</c:v>
                      </c:pt>
                      <c:pt idx="7">
                        <c:v>7358231</c:v>
                      </c:pt>
                      <c:pt idx="8">
                        <c:v>7174782</c:v>
                      </c:pt>
                      <c:pt idx="9">
                        <c:v>6989477</c:v>
                      </c:pt>
                      <c:pt idx="10">
                        <c:v>6872945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89B5-4A37-A4DD-8F6B31D50D06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비교분석!$B$31</c15:sqref>
                        </c15:formulaRef>
                      </c:ext>
                    </c:extLst>
                    <c:strCache>
                      <c:ptCount val="1"/>
                      <c:pt idx="0">
                        <c:v>40~49세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비교분석!$C$27:$M$27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2012</c:v>
                      </c:pt>
                      <c:pt idx="1">
                        <c:v>2013</c:v>
                      </c:pt>
                      <c:pt idx="2">
                        <c:v>2014</c:v>
                      </c:pt>
                      <c:pt idx="3">
                        <c:v>2015</c:v>
                      </c:pt>
                      <c:pt idx="4">
                        <c:v>2016</c:v>
                      </c:pt>
                      <c:pt idx="5">
                        <c:v>2017</c:v>
                      </c:pt>
                      <c:pt idx="6">
                        <c:v>2018</c:v>
                      </c:pt>
                      <c:pt idx="7">
                        <c:v>2019</c:v>
                      </c:pt>
                      <c:pt idx="8">
                        <c:v>2020</c:v>
                      </c:pt>
                      <c:pt idx="9">
                        <c:v>2021</c:v>
                      </c:pt>
                      <c:pt idx="10">
                        <c:v>2022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비교분석!$C$31:$M$31</c15:sqref>
                        </c15:formulaRef>
                      </c:ext>
                    </c:extLst>
                    <c:numCache>
                      <c:formatCode>#,##0</c:formatCode>
                      <c:ptCount val="11"/>
                      <c:pt idx="0">
                        <c:v>8657375</c:v>
                      </c:pt>
                      <c:pt idx="1">
                        <c:v>8653288</c:v>
                      </c:pt>
                      <c:pt idx="2">
                        <c:v>8774714</c:v>
                      </c:pt>
                      <c:pt idx="3">
                        <c:v>8752417</c:v>
                      </c:pt>
                      <c:pt idx="4">
                        <c:v>8671799</c:v>
                      </c:pt>
                      <c:pt idx="5">
                        <c:v>8585346</c:v>
                      </c:pt>
                      <c:pt idx="6">
                        <c:v>8504579</c:v>
                      </c:pt>
                      <c:pt idx="7">
                        <c:v>8335481</c:v>
                      </c:pt>
                      <c:pt idx="8">
                        <c:v>8257903</c:v>
                      </c:pt>
                      <c:pt idx="9">
                        <c:v>8158318</c:v>
                      </c:pt>
                      <c:pt idx="10">
                        <c:v>8097011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89B5-4A37-A4DD-8F6B31D50D06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비교분석!$B$32</c15:sqref>
                        </c15:formulaRef>
                      </c:ext>
                    </c:extLst>
                    <c:strCache>
                      <c:ptCount val="1"/>
                      <c:pt idx="0">
                        <c:v>50~59세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비교분석!$C$27:$M$27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2012</c:v>
                      </c:pt>
                      <c:pt idx="1">
                        <c:v>2013</c:v>
                      </c:pt>
                      <c:pt idx="2">
                        <c:v>2014</c:v>
                      </c:pt>
                      <c:pt idx="3">
                        <c:v>2015</c:v>
                      </c:pt>
                      <c:pt idx="4">
                        <c:v>2016</c:v>
                      </c:pt>
                      <c:pt idx="5">
                        <c:v>2017</c:v>
                      </c:pt>
                      <c:pt idx="6">
                        <c:v>2018</c:v>
                      </c:pt>
                      <c:pt idx="7">
                        <c:v>2019</c:v>
                      </c:pt>
                      <c:pt idx="8">
                        <c:v>2020</c:v>
                      </c:pt>
                      <c:pt idx="9">
                        <c:v>2021</c:v>
                      </c:pt>
                      <c:pt idx="10">
                        <c:v>2022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비교분석!$C$32:$M$32</c15:sqref>
                        </c15:formulaRef>
                      </c:ext>
                    </c:extLst>
                    <c:numCache>
                      <c:formatCode>#,##0</c:formatCode>
                      <c:ptCount val="11"/>
                      <c:pt idx="0">
                        <c:v>7504944</c:v>
                      </c:pt>
                      <c:pt idx="1">
                        <c:v>7821975</c:v>
                      </c:pt>
                      <c:pt idx="2">
                        <c:v>8033801</c:v>
                      </c:pt>
                      <c:pt idx="3">
                        <c:v>8173256</c:v>
                      </c:pt>
                      <c:pt idx="4">
                        <c:v>8305212</c:v>
                      </c:pt>
                      <c:pt idx="5">
                        <c:v>8389739</c:v>
                      </c:pt>
                      <c:pt idx="6">
                        <c:v>8462781</c:v>
                      </c:pt>
                      <c:pt idx="7">
                        <c:v>8593283</c:v>
                      </c:pt>
                      <c:pt idx="8">
                        <c:v>8575336</c:v>
                      </c:pt>
                      <c:pt idx="9">
                        <c:v>8539374</c:v>
                      </c:pt>
                      <c:pt idx="10">
                        <c:v>8603509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89B5-4A37-A4DD-8F6B31D50D06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비교분석!$B$33</c15:sqref>
                        </c15:formulaRef>
                      </c:ext>
                    </c:extLst>
                    <c:strCache>
                      <c:ptCount val="1"/>
                      <c:pt idx="0">
                        <c:v>60~69세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비교분석!$C$27:$M$27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2012</c:v>
                      </c:pt>
                      <c:pt idx="1">
                        <c:v>2013</c:v>
                      </c:pt>
                      <c:pt idx="2">
                        <c:v>2014</c:v>
                      </c:pt>
                      <c:pt idx="3">
                        <c:v>2015</c:v>
                      </c:pt>
                      <c:pt idx="4">
                        <c:v>2016</c:v>
                      </c:pt>
                      <c:pt idx="5">
                        <c:v>2017</c:v>
                      </c:pt>
                      <c:pt idx="6">
                        <c:v>2018</c:v>
                      </c:pt>
                      <c:pt idx="7">
                        <c:v>2019</c:v>
                      </c:pt>
                      <c:pt idx="8">
                        <c:v>2020</c:v>
                      </c:pt>
                      <c:pt idx="9">
                        <c:v>2021</c:v>
                      </c:pt>
                      <c:pt idx="10">
                        <c:v>2022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비교분석!$C$33:$M$33</c15:sqref>
                        </c15:formulaRef>
                      </c:ext>
                    </c:extLst>
                    <c:numCache>
                      <c:formatCode>#,##0</c:formatCode>
                      <c:ptCount val="11"/>
                      <c:pt idx="0">
                        <c:v>4252495</c:v>
                      </c:pt>
                      <c:pt idx="1">
                        <c:v>4358060</c:v>
                      </c:pt>
                      <c:pt idx="2">
                        <c:v>4546950</c:v>
                      </c:pt>
                      <c:pt idx="3">
                        <c:v>4856462</c:v>
                      </c:pt>
                      <c:pt idx="4">
                        <c:v>5204346</c:v>
                      </c:pt>
                      <c:pt idx="5">
                        <c:v>5456887</c:v>
                      </c:pt>
                      <c:pt idx="6">
                        <c:v>5745656</c:v>
                      </c:pt>
                      <c:pt idx="7">
                        <c:v>6076571</c:v>
                      </c:pt>
                      <c:pt idx="8">
                        <c:v>6476602</c:v>
                      </c:pt>
                      <c:pt idx="9">
                        <c:v>6959660</c:v>
                      </c:pt>
                      <c:pt idx="10">
                        <c:v>7211963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89B5-4A37-A4DD-8F6B31D50D06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비교분석!$B$35</c15:sqref>
                        </c15:formulaRef>
                      </c:ext>
                    </c:extLst>
                    <c:strCache>
                      <c:ptCount val="1"/>
                      <c:pt idx="0">
                        <c:v>80세이상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비교분석!$C$27:$M$27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2012</c:v>
                      </c:pt>
                      <c:pt idx="1">
                        <c:v>2013</c:v>
                      </c:pt>
                      <c:pt idx="2">
                        <c:v>2014</c:v>
                      </c:pt>
                      <c:pt idx="3">
                        <c:v>2015</c:v>
                      </c:pt>
                      <c:pt idx="4">
                        <c:v>2016</c:v>
                      </c:pt>
                      <c:pt idx="5">
                        <c:v>2017</c:v>
                      </c:pt>
                      <c:pt idx="6">
                        <c:v>2018</c:v>
                      </c:pt>
                      <c:pt idx="7">
                        <c:v>2019</c:v>
                      </c:pt>
                      <c:pt idx="8">
                        <c:v>2020</c:v>
                      </c:pt>
                      <c:pt idx="9">
                        <c:v>2021</c:v>
                      </c:pt>
                      <c:pt idx="10">
                        <c:v>2022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비교분석!$C$35:$M$35</c15:sqref>
                        </c15:formulaRef>
                      </c:ext>
                    </c:extLst>
                    <c:numCache>
                      <c:formatCode>#,##0</c:formatCode>
                      <c:ptCount val="11"/>
                      <c:pt idx="0">
                        <c:v>2101174</c:v>
                      </c:pt>
                      <c:pt idx="1">
                        <c:v>2250456</c:v>
                      </c:pt>
                      <c:pt idx="2">
                        <c:v>2418494</c:v>
                      </c:pt>
                      <c:pt idx="3">
                        <c:v>2610980</c:v>
                      </c:pt>
                      <c:pt idx="4">
                        <c:v>2835582</c:v>
                      </c:pt>
                      <c:pt idx="5">
                        <c:v>3056852</c:v>
                      </c:pt>
                      <c:pt idx="6">
                        <c:v>3269916</c:v>
                      </c:pt>
                      <c:pt idx="7">
                        <c:v>3529262</c:v>
                      </c:pt>
                      <c:pt idx="8">
                        <c:v>3781648</c:v>
                      </c:pt>
                      <c:pt idx="9">
                        <c:v>4033970</c:v>
                      </c:pt>
                      <c:pt idx="10">
                        <c:v>4311956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89B5-4A37-A4DD-8F6B31D50D06}"/>
                  </c:ext>
                </c:extLst>
              </c15:ser>
            </c15:filteredLineSeries>
          </c:ext>
        </c:extLst>
      </c:lineChart>
      <c:dateAx>
        <c:axId val="205125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5127023"/>
        <c:crosses val="autoZero"/>
        <c:auto val="0"/>
        <c:lblOffset val="100"/>
        <c:baseTimeUnit val="days"/>
      </c:dateAx>
      <c:valAx>
        <c:axId val="205127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5125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80</a:t>
            </a:r>
            <a:r>
              <a:rPr lang="ko-KR" altLang="en-US"/>
              <a:t>세 이상 </a:t>
            </a:r>
            <a:r>
              <a:rPr lang="ko-KR" altLang="ko-KR" sz="1400" b="0" i="0" u="none" strike="noStrike" baseline="0">
                <a:effectLst/>
              </a:rPr>
              <a:t>인구 수 증감 추이</a:t>
            </a:r>
            <a:r>
              <a:rPr lang="en-US" altLang="ko-KR" sz="1400" b="0" i="0" u="none" strike="noStrike" baseline="0">
                <a:effectLst/>
              </a:rPr>
              <a:t> </a:t>
            </a:r>
            <a:r>
              <a:rPr lang="en-US" altLang="ko-KR"/>
              <a:t>(2012~2022)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cked"/>
        <c:varyColors val="0"/>
        <c:ser>
          <c:idx val="6"/>
          <c:order val="6"/>
          <c:tx>
            <c:strRef>
              <c:f>비교분석!$B$35</c:f>
              <c:strCache>
                <c:ptCount val="1"/>
                <c:pt idx="0">
                  <c:v>80세이상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비교분석!$C$27:$M$27</c:f>
              <c:numCache>
                <c:formatCode>General</c:formatCode>
                <c:ptCount val="1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</c:numCache>
            </c:numRef>
          </c:cat>
          <c:val>
            <c:numRef>
              <c:f>비교분석!$C$35:$M$35</c:f>
              <c:numCache>
                <c:formatCode>#,##0</c:formatCode>
                <c:ptCount val="11"/>
                <c:pt idx="0">
                  <c:v>2101174</c:v>
                </c:pt>
                <c:pt idx="1">
                  <c:v>2250456</c:v>
                </c:pt>
                <c:pt idx="2">
                  <c:v>2418494</c:v>
                </c:pt>
                <c:pt idx="3">
                  <c:v>2610980</c:v>
                </c:pt>
                <c:pt idx="4">
                  <c:v>2835582</c:v>
                </c:pt>
                <c:pt idx="5">
                  <c:v>3056852</c:v>
                </c:pt>
                <c:pt idx="6">
                  <c:v>3269916</c:v>
                </c:pt>
                <c:pt idx="7">
                  <c:v>3529262</c:v>
                </c:pt>
                <c:pt idx="8">
                  <c:v>3781648</c:v>
                </c:pt>
                <c:pt idx="9">
                  <c:v>4033970</c:v>
                </c:pt>
                <c:pt idx="10">
                  <c:v>4311956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BE-4118-8F07-DDF2B32B6F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125359"/>
        <c:axId val="20512702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비교분석!$B$29</c15:sqref>
                        </c15:formulaRef>
                      </c:ext>
                    </c:extLst>
                    <c:strCache>
                      <c:ptCount val="1"/>
                      <c:pt idx="0">
                        <c:v>30세미만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비교분석!$C$27:$M$27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2012</c:v>
                      </c:pt>
                      <c:pt idx="1">
                        <c:v>2013</c:v>
                      </c:pt>
                      <c:pt idx="2">
                        <c:v>2014</c:v>
                      </c:pt>
                      <c:pt idx="3">
                        <c:v>2015</c:v>
                      </c:pt>
                      <c:pt idx="4">
                        <c:v>2016</c:v>
                      </c:pt>
                      <c:pt idx="5">
                        <c:v>2017</c:v>
                      </c:pt>
                      <c:pt idx="6">
                        <c:v>2018</c:v>
                      </c:pt>
                      <c:pt idx="7">
                        <c:v>2019</c:v>
                      </c:pt>
                      <c:pt idx="8">
                        <c:v>2020</c:v>
                      </c:pt>
                      <c:pt idx="9">
                        <c:v>2021</c:v>
                      </c:pt>
                      <c:pt idx="10">
                        <c:v>2022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비교분석!$C$29:$M$29</c15:sqref>
                        </c15:formulaRef>
                      </c:ext>
                    </c:extLst>
                    <c:numCache>
                      <c:formatCode>#,##0</c:formatCode>
                      <c:ptCount val="11"/>
                      <c:pt idx="0">
                        <c:v>17746620</c:v>
                      </c:pt>
                      <c:pt idx="1">
                        <c:v>17451448</c:v>
                      </c:pt>
                      <c:pt idx="2">
                        <c:v>17219957</c:v>
                      </c:pt>
                      <c:pt idx="3">
                        <c:v>17033573</c:v>
                      </c:pt>
                      <c:pt idx="4">
                        <c:v>16836427</c:v>
                      </c:pt>
                      <c:pt idx="5">
                        <c:v>16604556</c:v>
                      </c:pt>
                      <c:pt idx="6">
                        <c:v>16406318</c:v>
                      </c:pt>
                      <c:pt idx="7">
                        <c:v>16160884</c:v>
                      </c:pt>
                      <c:pt idx="8">
                        <c:v>15861981</c:v>
                      </c:pt>
                      <c:pt idx="9">
                        <c:v>15447756</c:v>
                      </c:pt>
                      <c:pt idx="10">
                        <c:v>14969858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9EBE-4118-8F07-DDF2B32B6F4F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비교분석!$B$30</c15:sqref>
                        </c15:formulaRef>
                      </c:ext>
                    </c:extLst>
                    <c:strCache>
                      <c:ptCount val="1"/>
                      <c:pt idx="0">
                        <c:v>30~39세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비교분석!$C$27:$M$27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2012</c:v>
                      </c:pt>
                      <c:pt idx="1">
                        <c:v>2013</c:v>
                      </c:pt>
                      <c:pt idx="2">
                        <c:v>2014</c:v>
                      </c:pt>
                      <c:pt idx="3">
                        <c:v>2015</c:v>
                      </c:pt>
                      <c:pt idx="4">
                        <c:v>2016</c:v>
                      </c:pt>
                      <c:pt idx="5">
                        <c:v>2017</c:v>
                      </c:pt>
                      <c:pt idx="6">
                        <c:v>2018</c:v>
                      </c:pt>
                      <c:pt idx="7">
                        <c:v>2019</c:v>
                      </c:pt>
                      <c:pt idx="8">
                        <c:v>2020</c:v>
                      </c:pt>
                      <c:pt idx="9">
                        <c:v>2021</c:v>
                      </c:pt>
                      <c:pt idx="10">
                        <c:v>2022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비교분석!$C$30:$M$30</c15:sqref>
                        </c15:formulaRef>
                      </c:ext>
                    </c:extLst>
                    <c:numCache>
                      <c:formatCode>#,##0</c:formatCode>
                      <c:ptCount val="11"/>
                      <c:pt idx="0">
                        <c:v>8146381</c:v>
                      </c:pt>
                      <c:pt idx="1">
                        <c:v>8035971</c:v>
                      </c:pt>
                      <c:pt idx="2">
                        <c:v>7899840</c:v>
                      </c:pt>
                      <c:pt idx="3">
                        <c:v>7763702</c:v>
                      </c:pt>
                      <c:pt idx="4">
                        <c:v>7652940</c:v>
                      </c:pt>
                      <c:pt idx="5">
                        <c:v>7545842</c:v>
                      </c:pt>
                      <c:pt idx="6">
                        <c:v>7456227</c:v>
                      </c:pt>
                      <c:pt idx="7">
                        <c:v>7358231</c:v>
                      </c:pt>
                      <c:pt idx="8">
                        <c:v>7174782</c:v>
                      </c:pt>
                      <c:pt idx="9">
                        <c:v>6989477</c:v>
                      </c:pt>
                      <c:pt idx="10">
                        <c:v>6872945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9EBE-4118-8F07-DDF2B32B6F4F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비교분석!$B$31</c15:sqref>
                        </c15:formulaRef>
                      </c:ext>
                    </c:extLst>
                    <c:strCache>
                      <c:ptCount val="1"/>
                      <c:pt idx="0">
                        <c:v>40~49세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비교분석!$C$27:$M$27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2012</c:v>
                      </c:pt>
                      <c:pt idx="1">
                        <c:v>2013</c:v>
                      </c:pt>
                      <c:pt idx="2">
                        <c:v>2014</c:v>
                      </c:pt>
                      <c:pt idx="3">
                        <c:v>2015</c:v>
                      </c:pt>
                      <c:pt idx="4">
                        <c:v>2016</c:v>
                      </c:pt>
                      <c:pt idx="5">
                        <c:v>2017</c:v>
                      </c:pt>
                      <c:pt idx="6">
                        <c:v>2018</c:v>
                      </c:pt>
                      <c:pt idx="7">
                        <c:v>2019</c:v>
                      </c:pt>
                      <c:pt idx="8">
                        <c:v>2020</c:v>
                      </c:pt>
                      <c:pt idx="9">
                        <c:v>2021</c:v>
                      </c:pt>
                      <c:pt idx="10">
                        <c:v>2022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비교분석!$C$31:$M$31</c15:sqref>
                        </c15:formulaRef>
                      </c:ext>
                    </c:extLst>
                    <c:numCache>
                      <c:formatCode>#,##0</c:formatCode>
                      <c:ptCount val="11"/>
                      <c:pt idx="0">
                        <c:v>8657375</c:v>
                      </c:pt>
                      <c:pt idx="1">
                        <c:v>8653288</c:v>
                      </c:pt>
                      <c:pt idx="2">
                        <c:v>8774714</c:v>
                      </c:pt>
                      <c:pt idx="3">
                        <c:v>8752417</c:v>
                      </c:pt>
                      <c:pt idx="4">
                        <c:v>8671799</c:v>
                      </c:pt>
                      <c:pt idx="5">
                        <c:v>8585346</c:v>
                      </c:pt>
                      <c:pt idx="6">
                        <c:v>8504579</c:v>
                      </c:pt>
                      <c:pt idx="7">
                        <c:v>8335481</c:v>
                      </c:pt>
                      <c:pt idx="8">
                        <c:v>8257903</c:v>
                      </c:pt>
                      <c:pt idx="9">
                        <c:v>8158318</c:v>
                      </c:pt>
                      <c:pt idx="10">
                        <c:v>8097011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EBE-4118-8F07-DDF2B32B6F4F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비교분석!$B$32</c15:sqref>
                        </c15:formulaRef>
                      </c:ext>
                    </c:extLst>
                    <c:strCache>
                      <c:ptCount val="1"/>
                      <c:pt idx="0">
                        <c:v>50~59세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비교분석!$C$27:$M$27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2012</c:v>
                      </c:pt>
                      <c:pt idx="1">
                        <c:v>2013</c:v>
                      </c:pt>
                      <c:pt idx="2">
                        <c:v>2014</c:v>
                      </c:pt>
                      <c:pt idx="3">
                        <c:v>2015</c:v>
                      </c:pt>
                      <c:pt idx="4">
                        <c:v>2016</c:v>
                      </c:pt>
                      <c:pt idx="5">
                        <c:v>2017</c:v>
                      </c:pt>
                      <c:pt idx="6">
                        <c:v>2018</c:v>
                      </c:pt>
                      <c:pt idx="7">
                        <c:v>2019</c:v>
                      </c:pt>
                      <c:pt idx="8">
                        <c:v>2020</c:v>
                      </c:pt>
                      <c:pt idx="9">
                        <c:v>2021</c:v>
                      </c:pt>
                      <c:pt idx="10">
                        <c:v>2022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비교분석!$C$32:$M$32</c15:sqref>
                        </c15:formulaRef>
                      </c:ext>
                    </c:extLst>
                    <c:numCache>
                      <c:formatCode>#,##0</c:formatCode>
                      <c:ptCount val="11"/>
                      <c:pt idx="0">
                        <c:v>7504944</c:v>
                      </c:pt>
                      <c:pt idx="1">
                        <c:v>7821975</c:v>
                      </c:pt>
                      <c:pt idx="2">
                        <c:v>8033801</c:v>
                      </c:pt>
                      <c:pt idx="3">
                        <c:v>8173256</c:v>
                      </c:pt>
                      <c:pt idx="4">
                        <c:v>8305212</c:v>
                      </c:pt>
                      <c:pt idx="5">
                        <c:v>8389739</c:v>
                      </c:pt>
                      <c:pt idx="6">
                        <c:v>8462781</c:v>
                      </c:pt>
                      <c:pt idx="7">
                        <c:v>8593283</c:v>
                      </c:pt>
                      <c:pt idx="8">
                        <c:v>8575336</c:v>
                      </c:pt>
                      <c:pt idx="9">
                        <c:v>8539374</c:v>
                      </c:pt>
                      <c:pt idx="10">
                        <c:v>8603509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9EBE-4118-8F07-DDF2B32B6F4F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비교분석!$B$33</c15:sqref>
                        </c15:formulaRef>
                      </c:ext>
                    </c:extLst>
                    <c:strCache>
                      <c:ptCount val="1"/>
                      <c:pt idx="0">
                        <c:v>60~69세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비교분석!$C$27:$M$27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2012</c:v>
                      </c:pt>
                      <c:pt idx="1">
                        <c:v>2013</c:v>
                      </c:pt>
                      <c:pt idx="2">
                        <c:v>2014</c:v>
                      </c:pt>
                      <c:pt idx="3">
                        <c:v>2015</c:v>
                      </c:pt>
                      <c:pt idx="4">
                        <c:v>2016</c:v>
                      </c:pt>
                      <c:pt idx="5">
                        <c:v>2017</c:v>
                      </c:pt>
                      <c:pt idx="6">
                        <c:v>2018</c:v>
                      </c:pt>
                      <c:pt idx="7">
                        <c:v>2019</c:v>
                      </c:pt>
                      <c:pt idx="8">
                        <c:v>2020</c:v>
                      </c:pt>
                      <c:pt idx="9">
                        <c:v>2021</c:v>
                      </c:pt>
                      <c:pt idx="10">
                        <c:v>2022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비교분석!$C$33:$M$33</c15:sqref>
                        </c15:formulaRef>
                      </c:ext>
                    </c:extLst>
                    <c:numCache>
                      <c:formatCode>#,##0</c:formatCode>
                      <c:ptCount val="11"/>
                      <c:pt idx="0">
                        <c:v>4252495</c:v>
                      </c:pt>
                      <c:pt idx="1">
                        <c:v>4358060</c:v>
                      </c:pt>
                      <c:pt idx="2">
                        <c:v>4546950</c:v>
                      </c:pt>
                      <c:pt idx="3">
                        <c:v>4856462</c:v>
                      </c:pt>
                      <c:pt idx="4">
                        <c:v>5204346</c:v>
                      </c:pt>
                      <c:pt idx="5">
                        <c:v>5456887</c:v>
                      </c:pt>
                      <c:pt idx="6">
                        <c:v>5745656</c:v>
                      </c:pt>
                      <c:pt idx="7">
                        <c:v>6076571</c:v>
                      </c:pt>
                      <c:pt idx="8">
                        <c:v>6476602</c:v>
                      </c:pt>
                      <c:pt idx="9">
                        <c:v>6959660</c:v>
                      </c:pt>
                      <c:pt idx="10">
                        <c:v>7211963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9EBE-4118-8F07-DDF2B32B6F4F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비교분석!$B$34</c15:sqref>
                        </c15:formulaRef>
                      </c:ext>
                    </c:extLst>
                    <c:strCache>
                      <c:ptCount val="1"/>
                      <c:pt idx="0">
                        <c:v>70~79세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비교분석!$C$27:$M$27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2012</c:v>
                      </c:pt>
                      <c:pt idx="1">
                        <c:v>2013</c:v>
                      </c:pt>
                      <c:pt idx="2">
                        <c:v>2014</c:v>
                      </c:pt>
                      <c:pt idx="3">
                        <c:v>2015</c:v>
                      </c:pt>
                      <c:pt idx="4">
                        <c:v>2016</c:v>
                      </c:pt>
                      <c:pt idx="5">
                        <c:v>2017</c:v>
                      </c:pt>
                      <c:pt idx="6">
                        <c:v>2018</c:v>
                      </c:pt>
                      <c:pt idx="7">
                        <c:v>2019</c:v>
                      </c:pt>
                      <c:pt idx="8">
                        <c:v>2020</c:v>
                      </c:pt>
                      <c:pt idx="9">
                        <c:v>2021</c:v>
                      </c:pt>
                      <c:pt idx="10">
                        <c:v>2022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비교분석!$C$34:$M$34</c15:sqref>
                        </c15:formulaRef>
                      </c:ext>
                    </c:extLst>
                    <c:numCache>
                      <c:formatCode>#,##0</c:formatCode>
                      <c:ptCount val="11"/>
                      <c:pt idx="0">
                        <c:v>2841451</c:v>
                      </c:pt>
                      <c:pt idx="1">
                        <c:v>2982923</c:v>
                      </c:pt>
                      <c:pt idx="2">
                        <c:v>3062150</c:v>
                      </c:pt>
                      <c:pt idx="3">
                        <c:v>3130047</c:v>
                      </c:pt>
                      <c:pt idx="4">
                        <c:v>3129288</c:v>
                      </c:pt>
                      <c:pt idx="5">
                        <c:v>3251115</c:v>
                      </c:pt>
                      <c:pt idx="6">
                        <c:v>3374539</c:v>
                      </c:pt>
                      <c:pt idx="7">
                        <c:v>3475741</c:v>
                      </c:pt>
                      <c:pt idx="8">
                        <c:v>3598811</c:v>
                      </c:pt>
                      <c:pt idx="9">
                        <c:v>3657969</c:v>
                      </c:pt>
                      <c:pt idx="10">
                        <c:v>3761305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9EBE-4118-8F07-DDF2B32B6F4F}"/>
                  </c:ext>
                </c:extLst>
              </c15:ser>
            </c15:filteredLineSeries>
          </c:ext>
        </c:extLst>
      </c:lineChart>
      <c:dateAx>
        <c:axId val="205125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5127023"/>
        <c:crosses val="autoZero"/>
        <c:auto val="0"/>
        <c:lblOffset val="100"/>
        <c:baseTimeUnit val="days"/>
      </c:dateAx>
      <c:valAx>
        <c:axId val="205127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5125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30</a:t>
            </a:r>
            <a:r>
              <a:rPr lang="ko-KR" altLang="en-US"/>
              <a:t>대 미만 인구 수 증감 추이</a:t>
            </a:r>
            <a:r>
              <a:rPr lang="en-US" altLang="ko-KR"/>
              <a:t>(2012~2022)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비교분석!$B$29</c:f>
              <c:strCache>
                <c:ptCount val="1"/>
                <c:pt idx="0">
                  <c:v>30세미만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비교분석!$C$27:$M$27</c:f>
              <c:numCache>
                <c:formatCode>General</c:formatCode>
                <c:ptCount val="11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</c:numCache>
            </c:numRef>
          </c:cat>
          <c:val>
            <c:numRef>
              <c:f>비교분석!$C$29:$M$29</c:f>
              <c:numCache>
                <c:formatCode>#,##0</c:formatCode>
                <c:ptCount val="11"/>
                <c:pt idx="0">
                  <c:v>17746620</c:v>
                </c:pt>
                <c:pt idx="1">
                  <c:v>17451448</c:v>
                </c:pt>
                <c:pt idx="2">
                  <c:v>17219957</c:v>
                </c:pt>
                <c:pt idx="3">
                  <c:v>17033573</c:v>
                </c:pt>
                <c:pt idx="4">
                  <c:v>16836427</c:v>
                </c:pt>
                <c:pt idx="5">
                  <c:v>16604556</c:v>
                </c:pt>
                <c:pt idx="6">
                  <c:v>16406318</c:v>
                </c:pt>
                <c:pt idx="7">
                  <c:v>16160884</c:v>
                </c:pt>
                <c:pt idx="8">
                  <c:v>15861981</c:v>
                </c:pt>
                <c:pt idx="9">
                  <c:v>15447756</c:v>
                </c:pt>
                <c:pt idx="10">
                  <c:v>14969858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D5-48C8-8BC3-AF2C23A531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125359"/>
        <c:axId val="205127023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비교분석!$B$30</c15:sqref>
                        </c15:formulaRef>
                      </c:ext>
                    </c:extLst>
                    <c:strCache>
                      <c:ptCount val="1"/>
                      <c:pt idx="0">
                        <c:v>30~39세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비교분석!$C$27:$M$27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2012</c:v>
                      </c:pt>
                      <c:pt idx="1">
                        <c:v>2013</c:v>
                      </c:pt>
                      <c:pt idx="2">
                        <c:v>2014</c:v>
                      </c:pt>
                      <c:pt idx="3">
                        <c:v>2015</c:v>
                      </c:pt>
                      <c:pt idx="4">
                        <c:v>2016</c:v>
                      </c:pt>
                      <c:pt idx="5">
                        <c:v>2017</c:v>
                      </c:pt>
                      <c:pt idx="6">
                        <c:v>2018</c:v>
                      </c:pt>
                      <c:pt idx="7">
                        <c:v>2019</c:v>
                      </c:pt>
                      <c:pt idx="8">
                        <c:v>2020</c:v>
                      </c:pt>
                      <c:pt idx="9">
                        <c:v>2021</c:v>
                      </c:pt>
                      <c:pt idx="10">
                        <c:v>2022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비교분석!$C$30:$M$30</c15:sqref>
                        </c15:formulaRef>
                      </c:ext>
                    </c:extLst>
                    <c:numCache>
                      <c:formatCode>#,##0</c:formatCode>
                      <c:ptCount val="11"/>
                      <c:pt idx="0">
                        <c:v>8146381</c:v>
                      </c:pt>
                      <c:pt idx="1">
                        <c:v>8035971</c:v>
                      </c:pt>
                      <c:pt idx="2">
                        <c:v>7899840</c:v>
                      </c:pt>
                      <c:pt idx="3">
                        <c:v>7763702</c:v>
                      </c:pt>
                      <c:pt idx="4">
                        <c:v>7652940</c:v>
                      </c:pt>
                      <c:pt idx="5">
                        <c:v>7545842</c:v>
                      </c:pt>
                      <c:pt idx="6">
                        <c:v>7456227</c:v>
                      </c:pt>
                      <c:pt idx="7">
                        <c:v>7358231</c:v>
                      </c:pt>
                      <c:pt idx="8">
                        <c:v>7174782</c:v>
                      </c:pt>
                      <c:pt idx="9">
                        <c:v>6989477</c:v>
                      </c:pt>
                      <c:pt idx="10">
                        <c:v>6872945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1DD5-48C8-8BC3-AF2C23A53193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비교분석!$B$31</c15:sqref>
                        </c15:formulaRef>
                      </c:ext>
                    </c:extLst>
                    <c:strCache>
                      <c:ptCount val="1"/>
                      <c:pt idx="0">
                        <c:v>40~49세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비교분석!$C$27:$M$27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2012</c:v>
                      </c:pt>
                      <c:pt idx="1">
                        <c:v>2013</c:v>
                      </c:pt>
                      <c:pt idx="2">
                        <c:v>2014</c:v>
                      </c:pt>
                      <c:pt idx="3">
                        <c:v>2015</c:v>
                      </c:pt>
                      <c:pt idx="4">
                        <c:v>2016</c:v>
                      </c:pt>
                      <c:pt idx="5">
                        <c:v>2017</c:v>
                      </c:pt>
                      <c:pt idx="6">
                        <c:v>2018</c:v>
                      </c:pt>
                      <c:pt idx="7">
                        <c:v>2019</c:v>
                      </c:pt>
                      <c:pt idx="8">
                        <c:v>2020</c:v>
                      </c:pt>
                      <c:pt idx="9">
                        <c:v>2021</c:v>
                      </c:pt>
                      <c:pt idx="10">
                        <c:v>2022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비교분석!$C$31:$M$31</c15:sqref>
                        </c15:formulaRef>
                      </c:ext>
                    </c:extLst>
                    <c:numCache>
                      <c:formatCode>#,##0</c:formatCode>
                      <c:ptCount val="11"/>
                      <c:pt idx="0">
                        <c:v>8657375</c:v>
                      </c:pt>
                      <c:pt idx="1">
                        <c:v>8653288</c:v>
                      </c:pt>
                      <c:pt idx="2">
                        <c:v>8774714</c:v>
                      </c:pt>
                      <c:pt idx="3">
                        <c:v>8752417</c:v>
                      </c:pt>
                      <c:pt idx="4">
                        <c:v>8671799</c:v>
                      </c:pt>
                      <c:pt idx="5">
                        <c:v>8585346</c:v>
                      </c:pt>
                      <c:pt idx="6">
                        <c:v>8504579</c:v>
                      </c:pt>
                      <c:pt idx="7">
                        <c:v>8335481</c:v>
                      </c:pt>
                      <c:pt idx="8">
                        <c:v>8257903</c:v>
                      </c:pt>
                      <c:pt idx="9">
                        <c:v>8158318</c:v>
                      </c:pt>
                      <c:pt idx="10">
                        <c:v>8097011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1DD5-48C8-8BC3-AF2C23A53193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비교분석!$B$32</c15:sqref>
                        </c15:formulaRef>
                      </c:ext>
                    </c:extLst>
                    <c:strCache>
                      <c:ptCount val="1"/>
                      <c:pt idx="0">
                        <c:v>50~59세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비교분석!$C$27:$M$27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2012</c:v>
                      </c:pt>
                      <c:pt idx="1">
                        <c:v>2013</c:v>
                      </c:pt>
                      <c:pt idx="2">
                        <c:v>2014</c:v>
                      </c:pt>
                      <c:pt idx="3">
                        <c:v>2015</c:v>
                      </c:pt>
                      <c:pt idx="4">
                        <c:v>2016</c:v>
                      </c:pt>
                      <c:pt idx="5">
                        <c:v>2017</c:v>
                      </c:pt>
                      <c:pt idx="6">
                        <c:v>2018</c:v>
                      </c:pt>
                      <c:pt idx="7">
                        <c:v>2019</c:v>
                      </c:pt>
                      <c:pt idx="8">
                        <c:v>2020</c:v>
                      </c:pt>
                      <c:pt idx="9">
                        <c:v>2021</c:v>
                      </c:pt>
                      <c:pt idx="10">
                        <c:v>2022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비교분석!$C$32:$M$32</c15:sqref>
                        </c15:formulaRef>
                      </c:ext>
                    </c:extLst>
                    <c:numCache>
                      <c:formatCode>#,##0</c:formatCode>
                      <c:ptCount val="11"/>
                      <c:pt idx="0">
                        <c:v>7504944</c:v>
                      </c:pt>
                      <c:pt idx="1">
                        <c:v>7821975</c:v>
                      </c:pt>
                      <c:pt idx="2">
                        <c:v>8033801</c:v>
                      </c:pt>
                      <c:pt idx="3">
                        <c:v>8173256</c:v>
                      </c:pt>
                      <c:pt idx="4">
                        <c:v>8305212</c:v>
                      </c:pt>
                      <c:pt idx="5">
                        <c:v>8389739</c:v>
                      </c:pt>
                      <c:pt idx="6">
                        <c:v>8462781</c:v>
                      </c:pt>
                      <c:pt idx="7">
                        <c:v>8593283</c:v>
                      </c:pt>
                      <c:pt idx="8">
                        <c:v>8575336</c:v>
                      </c:pt>
                      <c:pt idx="9">
                        <c:v>8539374</c:v>
                      </c:pt>
                      <c:pt idx="10">
                        <c:v>8603509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1DD5-48C8-8BC3-AF2C23A53193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비교분석!$B$33</c15:sqref>
                        </c15:formulaRef>
                      </c:ext>
                    </c:extLst>
                    <c:strCache>
                      <c:ptCount val="1"/>
                      <c:pt idx="0">
                        <c:v>60~69세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비교분석!$C$27:$M$27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2012</c:v>
                      </c:pt>
                      <c:pt idx="1">
                        <c:v>2013</c:v>
                      </c:pt>
                      <c:pt idx="2">
                        <c:v>2014</c:v>
                      </c:pt>
                      <c:pt idx="3">
                        <c:v>2015</c:v>
                      </c:pt>
                      <c:pt idx="4">
                        <c:v>2016</c:v>
                      </c:pt>
                      <c:pt idx="5">
                        <c:v>2017</c:v>
                      </c:pt>
                      <c:pt idx="6">
                        <c:v>2018</c:v>
                      </c:pt>
                      <c:pt idx="7">
                        <c:v>2019</c:v>
                      </c:pt>
                      <c:pt idx="8">
                        <c:v>2020</c:v>
                      </c:pt>
                      <c:pt idx="9">
                        <c:v>2021</c:v>
                      </c:pt>
                      <c:pt idx="10">
                        <c:v>2022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비교분석!$C$33:$M$33</c15:sqref>
                        </c15:formulaRef>
                      </c:ext>
                    </c:extLst>
                    <c:numCache>
                      <c:formatCode>#,##0</c:formatCode>
                      <c:ptCount val="11"/>
                      <c:pt idx="0">
                        <c:v>4252495</c:v>
                      </c:pt>
                      <c:pt idx="1">
                        <c:v>4358060</c:v>
                      </c:pt>
                      <c:pt idx="2">
                        <c:v>4546950</c:v>
                      </c:pt>
                      <c:pt idx="3">
                        <c:v>4856462</c:v>
                      </c:pt>
                      <c:pt idx="4">
                        <c:v>5204346</c:v>
                      </c:pt>
                      <c:pt idx="5">
                        <c:v>5456887</c:v>
                      </c:pt>
                      <c:pt idx="6">
                        <c:v>5745656</c:v>
                      </c:pt>
                      <c:pt idx="7">
                        <c:v>6076571</c:v>
                      </c:pt>
                      <c:pt idx="8">
                        <c:v>6476602</c:v>
                      </c:pt>
                      <c:pt idx="9">
                        <c:v>6959660</c:v>
                      </c:pt>
                      <c:pt idx="10">
                        <c:v>7211963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1DD5-48C8-8BC3-AF2C23A53193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비교분석!$B$34</c15:sqref>
                        </c15:formulaRef>
                      </c:ext>
                    </c:extLst>
                    <c:strCache>
                      <c:ptCount val="1"/>
                      <c:pt idx="0">
                        <c:v>70~79세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비교분석!$C$27:$M$27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2012</c:v>
                      </c:pt>
                      <c:pt idx="1">
                        <c:v>2013</c:v>
                      </c:pt>
                      <c:pt idx="2">
                        <c:v>2014</c:v>
                      </c:pt>
                      <c:pt idx="3">
                        <c:v>2015</c:v>
                      </c:pt>
                      <c:pt idx="4">
                        <c:v>2016</c:v>
                      </c:pt>
                      <c:pt idx="5">
                        <c:v>2017</c:v>
                      </c:pt>
                      <c:pt idx="6">
                        <c:v>2018</c:v>
                      </c:pt>
                      <c:pt idx="7">
                        <c:v>2019</c:v>
                      </c:pt>
                      <c:pt idx="8">
                        <c:v>2020</c:v>
                      </c:pt>
                      <c:pt idx="9">
                        <c:v>2021</c:v>
                      </c:pt>
                      <c:pt idx="10">
                        <c:v>2022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비교분석!$C$34:$M$34</c15:sqref>
                        </c15:formulaRef>
                      </c:ext>
                    </c:extLst>
                    <c:numCache>
                      <c:formatCode>#,##0</c:formatCode>
                      <c:ptCount val="11"/>
                      <c:pt idx="0">
                        <c:v>2841451</c:v>
                      </c:pt>
                      <c:pt idx="1">
                        <c:v>2982923</c:v>
                      </c:pt>
                      <c:pt idx="2">
                        <c:v>3062150</c:v>
                      </c:pt>
                      <c:pt idx="3">
                        <c:v>3130047</c:v>
                      </c:pt>
                      <c:pt idx="4">
                        <c:v>3129288</c:v>
                      </c:pt>
                      <c:pt idx="5">
                        <c:v>3251115</c:v>
                      </c:pt>
                      <c:pt idx="6">
                        <c:v>3374539</c:v>
                      </c:pt>
                      <c:pt idx="7">
                        <c:v>3475741</c:v>
                      </c:pt>
                      <c:pt idx="8">
                        <c:v>3598811</c:v>
                      </c:pt>
                      <c:pt idx="9">
                        <c:v>3657969</c:v>
                      </c:pt>
                      <c:pt idx="10">
                        <c:v>3761305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1DD5-48C8-8BC3-AF2C23A53193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비교분석!$B$35</c15:sqref>
                        </c15:formulaRef>
                      </c:ext>
                    </c:extLst>
                    <c:strCache>
                      <c:ptCount val="1"/>
                      <c:pt idx="0">
                        <c:v>80세이상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비교분석!$C$27:$M$27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2012</c:v>
                      </c:pt>
                      <c:pt idx="1">
                        <c:v>2013</c:v>
                      </c:pt>
                      <c:pt idx="2">
                        <c:v>2014</c:v>
                      </c:pt>
                      <c:pt idx="3">
                        <c:v>2015</c:v>
                      </c:pt>
                      <c:pt idx="4">
                        <c:v>2016</c:v>
                      </c:pt>
                      <c:pt idx="5">
                        <c:v>2017</c:v>
                      </c:pt>
                      <c:pt idx="6">
                        <c:v>2018</c:v>
                      </c:pt>
                      <c:pt idx="7">
                        <c:v>2019</c:v>
                      </c:pt>
                      <c:pt idx="8">
                        <c:v>2020</c:v>
                      </c:pt>
                      <c:pt idx="9">
                        <c:v>2021</c:v>
                      </c:pt>
                      <c:pt idx="10">
                        <c:v>2022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비교분석!$C$35:$M$35</c15:sqref>
                        </c15:formulaRef>
                      </c:ext>
                    </c:extLst>
                    <c:numCache>
                      <c:formatCode>#,##0</c:formatCode>
                      <c:ptCount val="11"/>
                      <c:pt idx="0">
                        <c:v>2101174</c:v>
                      </c:pt>
                      <c:pt idx="1">
                        <c:v>2250456</c:v>
                      </c:pt>
                      <c:pt idx="2">
                        <c:v>2418494</c:v>
                      </c:pt>
                      <c:pt idx="3">
                        <c:v>2610980</c:v>
                      </c:pt>
                      <c:pt idx="4">
                        <c:v>2835582</c:v>
                      </c:pt>
                      <c:pt idx="5">
                        <c:v>3056852</c:v>
                      </c:pt>
                      <c:pt idx="6">
                        <c:v>3269916</c:v>
                      </c:pt>
                      <c:pt idx="7">
                        <c:v>3529262</c:v>
                      </c:pt>
                      <c:pt idx="8">
                        <c:v>3781648</c:v>
                      </c:pt>
                      <c:pt idx="9">
                        <c:v>4033970</c:v>
                      </c:pt>
                      <c:pt idx="10">
                        <c:v>4311956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1DD5-48C8-8BC3-AF2C23A53193}"/>
                  </c:ext>
                </c:extLst>
              </c15:ser>
            </c15:filteredLineSeries>
          </c:ext>
        </c:extLst>
      </c:lineChart>
      <c:dateAx>
        <c:axId val="205125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5127023"/>
        <c:crosses val="autoZero"/>
        <c:auto val="0"/>
        <c:lblOffset val="100"/>
        <c:baseTimeUnit val="days"/>
      </c:dateAx>
      <c:valAx>
        <c:axId val="205127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5125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95250</xdr:colOff>
      <xdr:row>37</xdr:row>
      <xdr:rowOff>61912</xdr:rowOff>
    </xdr:from>
    <xdr:to>
      <xdr:col>7</xdr:col>
      <xdr:colOff>76200</xdr:colOff>
      <xdr:row>50</xdr:row>
      <xdr:rowOff>80962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189914</xdr:colOff>
      <xdr:row>52</xdr:row>
      <xdr:rowOff>0</xdr:rowOff>
    </xdr:from>
    <xdr:to>
      <xdr:col>20</xdr:col>
      <xdr:colOff>51452</xdr:colOff>
      <xdr:row>65</xdr:row>
      <xdr:rowOff>57577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332815</xdr:colOff>
      <xdr:row>52</xdr:row>
      <xdr:rowOff>0</xdr:rowOff>
    </xdr:from>
    <xdr:to>
      <xdr:col>30</xdr:col>
      <xdr:colOff>276359</xdr:colOff>
      <xdr:row>65</xdr:row>
      <xdr:rowOff>57577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66</xdr:row>
      <xdr:rowOff>47065</xdr:rowOff>
    </xdr:from>
    <xdr:to>
      <xdr:col>9</xdr:col>
      <xdr:colOff>725817</xdr:colOff>
      <xdr:row>79</xdr:row>
      <xdr:rowOff>104641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189914</xdr:colOff>
      <xdr:row>66</xdr:row>
      <xdr:rowOff>47065</xdr:rowOff>
    </xdr:from>
    <xdr:to>
      <xdr:col>20</xdr:col>
      <xdr:colOff>51452</xdr:colOff>
      <xdr:row>79</xdr:row>
      <xdr:rowOff>104641</xdr:rowOff>
    </xdr:to>
    <xdr:graphicFrame macro="">
      <xdr:nvGraphicFramePr>
        <xdr:cNvPr id="7" name="차트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332815</xdr:colOff>
      <xdr:row>66</xdr:row>
      <xdr:rowOff>47065</xdr:rowOff>
    </xdr:from>
    <xdr:to>
      <xdr:col>30</xdr:col>
      <xdr:colOff>276359</xdr:colOff>
      <xdr:row>79</xdr:row>
      <xdr:rowOff>104641</xdr:rowOff>
    </xdr:to>
    <xdr:graphicFrame macro="">
      <xdr:nvGraphicFramePr>
        <xdr:cNvPr id="8" name="차트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80</xdr:row>
      <xdr:rowOff>94129</xdr:rowOff>
    </xdr:from>
    <xdr:to>
      <xdr:col>9</xdr:col>
      <xdr:colOff>725817</xdr:colOff>
      <xdr:row>93</xdr:row>
      <xdr:rowOff>151706</xdr:rowOff>
    </xdr:to>
    <xdr:graphicFrame macro="">
      <xdr:nvGraphicFramePr>
        <xdr:cNvPr id="9" name="차트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52</xdr:row>
      <xdr:rowOff>0</xdr:rowOff>
    </xdr:from>
    <xdr:to>
      <xdr:col>9</xdr:col>
      <xdr:colOff>681452</xdr:colOff>
      <xdr:row>65</xdr:row>
      <xdr:rowOff>48771</xdr:rowOff>
    </xdr:to>
    <xdr:graphicFrame macro="">
      <xdr:nvGraphicFramePr>
        <xdr:cNvPr id="11" name="차트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0"/>
  <sheetViews>
    <sheetView topLeftCell="J1" workbookViewId="0">
      <selection activeCell="B1" sqref="B1:N24"/>
    </sheetView>
  </sheetViews>
  <sheetFormatPr defaultColWidth="21" defaultRowHeight="16.5" x14ac:dyDescent="0.3"/>
  <sheetData>
    <row r="1" spans="1:14" ht="20.100000000000001" customHeight="1" x14ac:dyDescent="0.3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spans="1:14" ht="20.100000000000001" customHeight="1" x14ac:dyDescent="0.3">
      <c r="A2" s="4" t="s">
        <v>14</v>
      </c>
      <c r="B2" s="4" t="s">
        <v>15</v>
      </c>
      <c r="C2" s="4" t="s">
        <v>16</v>
      </c>
      <c r="D2" s="3">
        <v>50199853</v>
      </c>
      <c r="E2" s="3">
        <v>50428893</v>
      </c>
      <c r="F2" s="3">
        <v>50746659</v>
      </c>
      <c r="G2" s="3">
        <v>51014947</v>
      </c>
      <c r="H2" s="3">
        <v>51217803</v>
      </c>
      <c r="I2" s="3">
        <v>51361911</v>
      </c>
      <c r="J2" s="3">
        <v>51585058</v>
      </c>
      <c r="K2" s="3">
        <v>51764822</v>
      </c>
      <c r="L2" s="3">
        <v>51836239</v>
      </c>
      <c r="M2" s="3">
        <v>51769539</v>
      </c>
      <c r="N2" s="3">
        <v>51672569</v>
      </c>
    </row>
    <row r="3" spans="1:14" ht="20.100000000000001" customHeight="1" x14ac:dyDescent="0.3">
      <c r="A3" s="6" t="s">
        <v>17</v>
      </c>
      <c r="B3" s="6" t="s">
        <v>17</v>
      </c>
      <c r="C3" s="4" t="s">
        <v>18</v>
      </c>
      <c r="D3" s="3">
        <v>2330921</v>
      </c>
      <c r="E3" s="3">
        <v>2309327</v>
      </c>
      <c r="F3" s="3">
        <v>2295016</v>
      </c>
      <c r="G3" s="3">
        <v>2290097</v>
      </c>
      <c r="H3" s="3">
        <v>2240110</v>
      </c>
      <c r="I3" s="3">
        <v>2151219</v>
      </c>
      <c r="J3" s="3">
        <v>2038736</v>
      </c>
      <c r="K3" s="3">
        <v>1930344</v>
      </c>
      <c r="L3" s="3">
        <v>1776616</v>
      </c>
      <c r="M3" s="3">
        <v>1618830</v>
      </c>
      <c r="N3" s="3">
        <v>1494041</v>
      </c>
    </row>
    <row r="4" spans="1:14" ht="20.100000000000001" customHeight="1" x14ac:dyDescent="0.3">
      <c r="A4" s="6" t="s">
        <v>17</v>
      </c>
      <c r="B4" s="6" t="s">
        <v>17</v>
      </c>
      <c r="C4" s="4" t="s">
        <v>19</v>
      </c>
      <c r="D4" s="3">
        <v>2276951</v>
      </c>
      <c r="E4" s="3">
        <v>2279822</v>
      </c>
      <c r="F4" s="3">
        <v>2252502</v>
      </c>
      <c r="G4" s="3">
        <v>2251100</v>
      </c>
      <c r="H4" s="3">
        <v>2297146</v>
      </c>
      <c r="I4" s="3">
        <v>2308987</v>
      </c>
      <c r="J4" s="3">
        <v>2288927</v>
      </c>
      <c r="K4" s="3">
        <v>2276175</v>
      </c>
      <c r="L4" s="3">
        <v>2278285</v>
      </c>
      <c r="M4" s="3">
        <v>2231797</v>
      </c>
      <c r="N4" s="3">
        <v>2142084</v>
      </c>
    </row>
    <row r="5" spans="1:14" ht="20.100000000000001" customHeight="1" x14ac:dyDescent="0.3">
      <c r="A5" s="6" t="s">
        <v>17</v>
      </c>
      <c r="B5" s="6" t="s">
        <v>17</v>
      </c>
      <c r="C5" s="4" t="s">
        <v>20</v>
      </c>
      <c r="D5" s="3">
        <v>2969359</v>
      </c>
      <c r="E5" s="3">
        <v>2803088</v>
      </c>
      <c r="F5" s="3">
        <v>2666175</v>
      </c>
      <c r="G5" s="3">
        <v>2488686</v>
      </c>
      <c r="H5" s="3">
        <v>2327307</v>
      </c>
      <c r="I5" s="3">
        <v>2264077</v>
      </c>
      <c r="J5" s="3">
        <v>2267391</v>
      </c>
      <c r="K5" s="3">
        <v>2241561</v>
      </c>
      <c r="L5" s="3">
        <v>2250969</v>
      </c>
      <c r="M5" s="3">
        <v>2297714</v>
      </c>
      <c r="N5" s="3">
        <v>2311839</v>
      </c>
    </row>
    <row r="6" spans="1:14" ht="20.100000000000001" customHeight="1" x14ac:dyDescent="0.3">
      <c r="A6" s="6" t="s">
        <v>17</v>
      </c>
      <c r="B6" s="6" t="s">
        <v>17</v>
      </c>
      <c r="C6" s="4" t="s">
        <v>21</v>
      </c>
      <c r="D6" s="3">
        <v>3435576</v>
      </c>
      <c r="E6" s="3">
        <v>3373050</v>
      </c>
      <c r="F6" s="3">
        <v>3289729</v>
      </c>
      <c r="G6" s="3">
        <v>3222268</v>
      </c>
      <c r="H6" s="3">
        <v>3132204</v>
      </c>
      <c r="I6" s="3">
        <v>2982455</v>
      </c>
      <c r="J6" s="3">
        <v>2820005</v>
      </c>
      <c r="K6" s="3">
        <v>2685976</v>
      </c>
      <c r="L6" s="3">
        <v>2518218</v>
      </c>
      <c r="M6" s="3">
        <v>2345886</v>
      </c>
      <c r="N6" s="3">
        <v>2287873</v>
      </c>
    </row>
    <row r="7" spans="1:14" ht="20.100000000000001" customHeight="1" x14ac:dyDescent="0.3">
      <c r="A7" s="6" t="s">
        <v>17</v>
      </c>
      <c r="B7" s="6" t="s">
        <v>17</v>
      </c>
      <c r="C7" s="4" t="s">
        <v>22</v>
      </c>
      <c r="D7" s="3">
        <v>3268949</v>
      </c>
      <c r="E7" s="3">
        <v>3370906</v>
      </c>
      <c r="F7" s="3">
        <v>3457405</v>
      </c>
      <c r="G7" s="3">
        <v>3511968</v>
      </c>
      <c r="H7" s="3">
        <v>3559849</v>
      </c>
      <c r="I7" s="3">
        <v>3529657</v>
      </c>
      <c r="J7" s="3">
        <v>3498197</v>
      </c>
      <c r="K7" s="3">
        <v>3439052</v>
      </c>
      <c r="L7" s="3">
        <v>3392351</v>
      </c>
      <c r="M7" s="3">
        <v>3278327</v>
      </c>
      <c r="N7" s="3">
        <v>3105237</v>
      </c>
    </row>
    <row r="8" spans="1:14" ht="20.100000000000001" customHeight="1" x14ac:dyDescent="0.3">
      <c r="A8" s="6" t="s">
        <v>17</v>
      </c>
      <c r="B8" s="6" t="s">
        <v>17</v>
      </c>
      <c r="C8" s="4" t="s">
        <v>23</v>
      </c>
      <c r="D8" s="3">
        <v>3464864</v>
      </c>
      <c r="E8" s="3">
        <v>3315255</v>
      </c>
      <c r="F8" s="3">
        <v>3259130</v>
      </c>
      <c r="G8" s="3">
        <v>3269454</v>
      </c>
      <c r="H8" s="3">
        <v>3279811</v>
      </c>
      <c r="I8" s="3">
        <v>3368161</v>
      </c>
      <c r="J8" s="3">
        <v>3493062</v>
      </c>
      <c r="K8" s="3">
        <v>3587776</v>
      </c>
      <c r="L8" s="3">
        <v>3645542</v>
      </c>
      <c r="M8" s="3">
        <v>3675202</v>
      </c>
      <c r="N8" s="3">
        <v>3628784</v>
      </c>
    </row>
    <row r="9" spans="1:14" ht="20.100000000000001" customHeight="1" x14ac:dyDescent="0.3">
      <c r="A9" s="6" t="s">
        <v>17</v>
      </c>
      <c r="B9" s="6" t="s">
        <v>17</v>
      </c>
      <c r="C9" s="4" t="s">
        <v>24</v>
      </c>
      <c r="D9" s="3">
        <v>4058688</v>
      </c>
      <c r="E9" s="3">
        <v>4086255</v>
      </c>
      <c r="F9" s="3">
        <v>4045454</v>
      </c>
      <c r="G9" s="3">
        <v>3871602</v>
      </c>
      <c r="H9" s="3">
        <v>3688255</v>
      </c>
      <c r="I9" s="3">
        <v>3491542</v>
      </c>
      <c r="J9" s="3">
        <v>3360617</v>
      </c>
      <c r="K9" s="3">
        <v>3306462</v>
      </c>
      <c r="L9" s="3">
        <v>3307803</v>
      </c>
      <c r="M9" s="3">
        <v>3306451</v>
      </c>
      <c r="N9" s="3">
        <v>3390434</v>
      </c>
    </row>
    <row r="10" spans="1:14" ht="20.100000000000001" customHeight="1" x14ac:dyDescent="0.3">
      <c r="A10" s="6" t="s">
        <v>17</v>
      </c>
      <c r="B10" s="6" t="s">
        <v>17</v>
      </c>
      <c r="C10" s="4" t="s">
        <v>25</v>
      </c>
      <c r="D10" s="3">
        <v>4087693</v>
      </c>
      <c r="E10" s="3">
        <v>3949716</v>
      </c>
      <c r="F10" s="3">
        <v>3854386</v>
      </c>
      <c r="G10" s="3">
        <v>3892100</v>
      </c>
      <c r="H10" s="3">
        <v>3964685</v>
      </c>
      <c r="I10" s="3">
        <v>4054300</v>
      </c>
      <c r="J10" s="3">
        <v>4095610</v>
      </c>
      <c r="K10" s="3">
        <v>4051769</v>
      </c>
      <c r="L10" s="3">
        <v>3866979</v>
      </c>
      <c r="M10" s="3">
        <v>3683026</v>
      </c>
      <c r="N10" s="3">
        <v>3482511</v>
      </c>
    </row>
    <row r="11" spans="1:14" ht="20.100000000000001" customHeight="1" x14ac:dyDescent="0.3">
      <c r="A11" s="6" t="s">
        <v>17</v>
      </c>
      <c r="B11" s="6" t="s">
        <v>17</v>
      </c>
      <c r="C11" s="4" t="s">
        <v>26</v>
      </c>
      <c r="D11" s="3">
        <v>4483989</v>
      </c>
      <c r="E11" s="3">
        <v>4527975</v>
      </c>
      <c r="F11" s="3">
        <v>4479628</v>
      </c>
      <c r="G11" s="3">
        <v>4398381</v>
      </c>
      <c r="H11" s="3">
        <v>4230029</v>
      </c>
      <c r="I11" s="3">
        <v>4078404</v>
      </c>
      <c r="J11" s="3">
        <v>3951400</v>
      </c>
      <c r="K11" s="3">
        <v>3847859</v>
      </c>
      <c r="L11" s="3">
        <v>3872171</v>
      </c>
      <c r="M11" s="3">
        <v>3944406</v>
      </c>
      <c r="N11" s="3">
        <v>4035019</v>
      </c>
    </row>
    <row r="12" spans="1:14" ht="20.100000000000001" customHeight="1" x14ac:dyDescent="0.3">
      <c r="A12" s="6" t="s">
        <v>17</v>
      </c>
      <c r="B12" s="6" t="s">
        <v>17</v>
      </c>
      <c r="C12" s="4" t="s">
        <v>27</v>
      </c>
      <c r="D12" s="3">
        <v>4173386</v>
      </c>
      <c r="E12" s="3">
        <v>4125313</v>
      </c>
      <c r="F12" s="3">
        <v>4295086</v>
      </c>
      <c r="G12" s="3">
        <v>4354036</v>
      </c>
      <c r="H12" s="3">
        <v>4441770</v>
      </c>
      <c r="I12" s="3">
        <v>4506942</v>
      </c>
      <c r="J12" s="3">
        <v>4553179</v>
      </c>
      <c r="K12" s="3">
        <v>4487622</v>
      </c>
      <c r="L12" s="3">
        <v>4385732</v>
      </c>
      <c r="M12" s="3">
        <v>4213912</v>
      </c>
      <c r="N12" s="3">
        <v>4061992</v>
      </c>
    </row>
    <row r="13" spans="1:14" ht="20.100000000000001" customHeight="1" x14ac:dyDescent="0.3">
      <c r="A13" s="6" t="s">
        <v>17</v>
      </c>
      <c r="B13" s="6" t="s">
        <v>17</v>
      </c>
      <c r="C13" s="4" t="s">
        <v>28</v>
      </c>
      <c r="D13" s="3">
        <v>4263019</v>
      </c>
      <c r="E13" s="3">
        <v>4364665</v>
      </c>
      <c r="F13" s="3">
        <v>4334785</v>
      </c>
      <c r="G13" s="3">
        <v>4289039</v>
      </c>
      <c r="H13" s="3">
        <v>4170297</v>
      </c>
      <c r="I13" s="3">
        <v>4163840</v>
      </c>
      <c r="J13" s="3">
        <v>4122273</v>
      </c>
      <c r="K13" s="3">
        <v>4297890</v>
      </c>
      <c r="L13" s="3">
        <v>4338269</v>
      </c>
      <c r="M13" s="3">
        <v>4425748</v>
      </c>
      <c r="N13" s="3">
        <v>4489552</v>
      </c>
    </row>
    <row r="14" spans="1:14" ht="20.100000000000001" customHeight="1" x14ac:dyDescent="0.3">
      <c r="A14" s="6" t="s">
        <v>17</v>
      </c>
      <c r="B14" s="6" t="s">
        <v>17</v>
      </c>
      <c r="C14" s="4" t="s">
        <v>29</v>
      </c>
      <c r="D14" s="3">
        <v>3241925</v>
      </c>
      <c r="E14" s="3">
        <v>3457310</v>
      </c>
      <c r="F14" s="3">
        <v>3699016</v>
      </c>
      <c r="G14" s="3">
        <v>3884217</v>
      </c>
      <c r="H14" s="3">
        <v>4134915</v>
      </c>
      <c r="I14" s="3">
        <v>4225899</v>
      </c>
      <c r="J14" s="3">
        <v>4340508</v>
      </c>
      <c r="K14" s="3">
        <v>4295393</v>
      </c>
      <c r="L14" s="3">
        <v>4237067</v>
      </c>
      <c r="M14" s="3">
        <v>4113626</v>
      </c>
      <c r="N14" s="3">
        <v>4113957</v>
      </c>
    </row>
    <row r="15" spans="1:14" ht="20.100000000000001" customHeight="1" x14ac:dyDescent="0.3">
      <c r="A15" s="6" t="s">
        <v>17</v>
      </c>
      <c r="B15" s="6" t="s">
        <v>17</v>
      </c>
      <c r="C15" s="4" t="s">
        <v>30</v>
      </c>
      <c r="D15" s="3">
        <v>2377804</v>
      </c>
      <c r="E15" s="3">
        <v>2443552</v>
      </c>
      <c r="F15" s="3">
        <v>2541221</v>
      </c>
      <c r="G15" s="3">
        <v>2750831</v>
      </c>
      <c r="H15" s="3">
        <v>2994342</v>
      </c>
      <c r="I15" s="3">
        <v>3170368</v>
      </c>
      <c r="J15" s="3">
        <v>3389068</v>
      </c>
      <c r="K15" s="3">
        <v>3627949</v>
      </c>
      <c r="L15" s="3">
        <v>3814370</v>
      </c>
      <c r="M15" s="3">
        <v>4064749</v>
      </c>
      <c r="N15" s="3">
        <v>4148113</v>
      </c>
    </row>
    <row r="16" spans="1:14" ht="20.100000000000001" customHeight="1" x14ac:dyDescent="0.3">
      <c r="A16" s="6" t="s">
        <v>17</v>
      </c>
      <c r="B16" s="6" t="s">
        <v>17</v>
      </c>
      <c r="C16" s="4" t="s">
        <v>31</v>
      </c>
      <c r="D16" s="3">
        <v>1874691</v>
      </c>
      <c r="E16" s="3">
        <v>1914508</v>
      </c>
      <c r="F16" s="3">
        <v>2005729</v>
      </c>
      <c r="G16" s="3">
        <v>2105631</v>
      </c>
      <c r="H16" s="3">
        <v>2210004</v>
      </c>
      <c r="I16" s="3">
        <v>2286519</v>
      </c>
      <c r="J16" s="3">
        <v>2356588</v>
      </c>
      <c r="K16" s="3">
        <v>2448622</v>
      </c>
      <c r="L16" s="3">
        <v>2662232</v>
      </c>
      <c r="M16" s="3">
        <v>2894911</v>
      </c>
      <c r="N16" s="3">
        <v>3063850</v>
      </c>
    </row>
    <row r="17" spans="1:14" ht="20.100000000000001" customHeight="1" x14ac:dyDescent="0.3">
      <c r="A17" s="6" t="s">
        <v>17</v>
      </c>
      <c r="B17" s="6" t="s">
        <v>17</v>
      </c>
      <c r="C17" s="4" t="s">
        <v>32</v>
      </c>
      <c r="D17" s="3">
        <v>1674052</v>
      </c>
      <c r="E17" s="3">
        <v>1754449</v>
      </c>
      <c r="F17" s="3">
        <v>1763752</v>
      </c>
      <c r="G17" s="3">
        <v>1779544</v>
      </c>
      <c r="H17" s="3">
        <v>1729122</v>
      </c>
      <c r="I17" s="3">
        <v>1756800</v>
      </c>
      <c r="J17" s="3">
        <v>1795390</v>
      </c>
      <c r="K17" s="3">
        <v>1886106</v>
      </c>
      <c r="L17" s="3">
        <v>1990347</v>
      </c>
      <c r="M17" s="3">
        <v>2090525</v>
      </c>
      <c r="N17" s="3">
        <v>2164766</v>
      </c>
    </row>
    <row r="18" spans="1:14" ht="20.100000000000001" customHeight="1" x14ac:dyDescent="0.3">
      <c r="A18" s="6" t="s">
        <v>17</v>
      </c>
      <c r="B18" s="6" t="s">
        <v>17</v>
      </c>
      <c r="C18" s="4" t="s">
        <v>33</v>
      </c>
      <c r="D18" s="3">
        <v>1167399</v>
      </c>
      <c r="E18" s="3">
        <v>1228474</v>
      </c>
      <c r="F18" s="3">
        <v>1298398</v>
      </c>
      <c r="G18" s="3">
        <v>1350503</v>
      </c>
      <c r="H18" s="3">
        <v>1400166</v>
      </c>
      <c r="I18" s="3">
        <v>1494315</v>
      </c>
      <c r="J18" s="3">
        <v>1579149</v>
      </c>
      <c r="K18" s="3">
        <v>1589635</v>
      </c>
      <c r="L18" s="3">
        <v>1608464</v>
      </c>
      <c r="M18" s="3">
        <v>1567444</v>
      </c>
      <c r="N18" s="3">
        <v>1596539</v>
      </c>
    </row>
    <row r="19" spans="1:14" ht="20.100000000000001" customHeight="1" x14ac:dyDescent="0.3">
      <c r="A19" s="6" t="s">
        <v>17</v>
      </c>
      <c r="B19" s="6" t="s">
        <v>17</v>
      </c>
      <c r="C19" s="4" t="s">
        <v>34</v>
      </c>
      <c r="D19" s="3">
        <v>1050587</v>
      </c>
      <c r="E19" s="3">
        <v>1125228</v>
      </c>
      <c r="F19" s="3">
        <v>1209247</v>
      </c>
      <c r="G19" s="3">
        <v>1305490</v>
      </c>
      <c r="H19" s="3">
        <v>1417791</v>
      </c>
      <c r="I19" s="3">
        <v>1528426</v>
      </c>
      <c r="J19" s="3">
        <v>1634958</v>
      </c>
      <c r="K19" s="3">
        <v>1764631</v>
      </c>
      <c r="L19" s="3">
        <v>1890824</v>
      </c>
      <c r="M19" s="3">
        <v>2016985</v>
      </c>
      <c r="N19" s="3">
        <v>2155978</v>
      </c>
    </row>
    <row r="20" spans="1:14" ht="20.100000000000001" customHeight="1" x14ac:dyDescent="0.3">
      <c r="A20" s="6" t="s">
        <v>17</v>
      </c>
      <c r="B20" s="6" t="s">
        <v>17</v>
      </c>
      <c r="C20" s="4" t="s">
        <v>35</v>
      </c>
      <c r="D20" s="3">
        <v>643644</v>
      </c>
      <c r="E20" s="3">
        <v>687406</v>
      </c>
      <c r="F20" s="3">
        <v>733018</v>
      </c>
      <c r="G20" s="3">
        <v>793916</v>
      </c>
      <c r="H20" s="3">
        <v>867222</v>
      </c>
      <c r="I20" s="3">
        <v>930279</v>
      </c>
      <c r="J20" s="3">
        <v>987409</v>
      </c>
      <c r="K20" s="3">
        <v>1055839</v>
      </c>
      <c r="L20" s="3">
        <v>1109242</v>
      </c>
      <c r="M20" s="3">
        <v>1157812</v>
      </c>
      <c r="N20" s="3">
        <v>1238755</v>
      </c>
    </row>
    <row r="21" spans="1:14" ht="20.100000000000001" customHeight="1" x14ac:dyDescent="0.3">
      <c r="A21" s="6" t="s">
        <v>17</v>
      </c>
      <c r="B21" s="6" t="s">
        <v>17</v>
      </c>
      <c r="C21" s="4" t="s">
        <v>36</v>
      </c>
      <c r="D21" s="3">
        <v>290468</v>
      </c>
      <c r="E21" s="3">
        <v>305257</v>
      </c>
      <c r="F21" s="3">
        <v>335355</v>
      </c>
      <c r="G21" s="3">
        <v>363551</v>
      </c>
      <c r="H21" s="3">
        <v>391295</v>
      </c>
      <c r="I21" s="3">
        <v>425167</v>
      </c>
      <c r="J21" s="3">
        <v>458588</v>
      </c>
      <c r="K21" s="3">
        <v>497418</v>
      </c>
      <c r="L21" s="3">
        <v>548700</v>
      </c>
      <c r="M21" s="3">
        <v>605532</v>
      </c>
      <c r="N21" s="3">
        <v>646358</v>
      </c>
    </row>
    <row r="22" spans="1:14" ht="20.100000000000001" customHeight="1" x14ac:dyDescent="0.3">
      <c r="A22" s="6" t="s">
        <v>17</v>
      </c>
      <c r="B22" s="6" t="s">
        <v>17</v>
      </c>
      <c r="C22" s="4" t="s">
        <v>37</v>
      </c>
      <c r="D22" s="3">
        <v>95044</v>
      </c>
      <c r="E22" s="3">
        <v>109626</v>
      </c>
      <c r="F22" s="3">
        <v>116393</v>
      </c>
      <c r="G22" s="3">
        <v>120958</v>
      </c>
      <c r="H22" s="3">
        <v>128909</v>
      </c>
      <c r="I22" s="3">
        <v>138080</v>
      </c>
      <c r="J22" s="3">
        <v>147576</v>
      </c>
      <c r="K22" s="3">
        <v>168248</v>
      </c>
      <c r="L22" s="3">
        <v>187321</v>
      </c>
      <c r="M22" s="3">
        <v>203889</v>
      </c>
      <c r="N22" s="3">
        <v>218926</v>
      </c>
    </row>
    <row r="23" spans="1:14" ht="20.100000000000001" customHeight="1" x14ac:dyDescent="0.3">
      <c r="A23" s="6" t="s">
        <v>17</v>
      </c>
      <c r="B23" s="6" t="s">
        <v>17</v>
      </c>
      <c r="C23" s="4" t="s">
        <v>38</v>
      </c>
      <c r="D23" s="3">
        <v>18920</v>
      </c>
      <c r="E23" s="3">
        <v>20321</v>
      </c>
      <c r="F23" s="3">
        <v>21645</v>
      </c>
      <c r="G23" s="3">
        <v>23923</v>
      </c>
      <c r="H23" s="3">
        <v>26886</v>
      </c>
      <c r="I23" s="3">
        <v>31033</v>
      </c>
      <c r="J23" s="3">
        <v>37233</v>
      </c>
      <c r="K23" s="3">
        <v>38355</v>
      </c>
      <c r="L23" s="3">
        <v>40208</v>
      </c>
      <c r="M23" s="3">
        <v>43381</v>
      </c>
      <c r="N23" s="3">
        <v>45030</v>
      </c>
    </row>
    <row r="24" spans="1:14" ht="20.100000000000001" customHeight="1" x14ac:dyDescent="0.3">
      <c r="A24" s="6" t="s">
        <v>17</v>
      </c>
      <c r="B24" s="6" t="s">
        <v>17</v>
      </c>
      <c r="C24" s="4" t="s">
        <v>39</v>
      </c>
      <c r="D24" s="3">
        <v>2511</v>
      </c>
      <c r="E24" s="3">
        <v>2618</v>
      </c>
      <c r="F24" s="3">
        <v>2836</v>
      </c>
      <c r="G24" s="3">
        <v>3142</v>
      </c>
      <c r="H24" s="3">
        <v>3479</v>
      </c>
      <c r="I24" s="3">
        <v>3867</v>
      </c>
      <c r="J24" s="3">
        <v>4152</v>
      </c>
      <c r="K24" s="3">
        <v>4771</v>
      </c>
      <c r="L24" s="3">
        <v>5353</v>
      </c>
      <c r="M24" s="3">
        <v>6371</v>
      </c>
      <c r="N24" s="3">
        <v>6909</v>
      </c>
    </row>
    <row r="25" spans="1:14" ht="20.100000000000001" customHeight="1" x14ac:dyDescent="0.3">
      <c r="A25" s="6" t="s">
        <v>17</v>
      </c>
      <c r="B25" s="4" t="s">
        <v>40</v>
      </c>
      <c r="C25" s="4" t="s">
        <v>16</v>
      </c>
      <c r="D25" s="3">
        <v>25187380</v>
      </c>
      <c r="E25" s="3">
        <v>25285319</v>
      </c>
      <c r="F25" s="3">
        <v>25445077</v>
      </c>
      <c r="G25" s="3">
        <v>25585894</v>
      </c>
      <c r="H25" s="3">
        <v>25670949</v>
      </c>
      <c r="I25" s="3">
        <v>25736793</v>
      </c>
      <c r="J25" s="3">
        <v>25857689</v>
      </c>
      <c r="K25" s="3">
        <v>25948706</v>
      </c>
      <c r="L25" s="3">
        <v>25925697</v>
      </c>
      <c r="M25" s="3">
        <v>25870941</v>
      </c>
      <c r="N25" s="3">
        <v>25818686</v>
      </c>
    </row>
    <row r="26" spans="1:14" ht="20.100000000000001" customHeight="1" x14ac:dyDescent="0.3">
      <c r="A26" s="6" t="s">
        <v>17</v>
      </c>
      <c r="B26" s="6" t="s">
        <v>17</v>
      </c>
      <c r="C26" s="4" t="s">
        <v>18</v>
      </c>
      <c r="D26" s="3">
        <v>1200629</v>
      </c>
      <c r="E26" s="3">
        <v>1188302</v>
      </c>
      <c r="F26" s="3">
        <v>1179604</v>
      </c>
      <c r="G26" s="3">
        <v>1175609</v>
      </c>
      <c r="H26" s="3">
        <v>1148547</v>
      </c>
      <c r="I26" s="3">
        <v>1102364</v>
      </c>
      <c r="J26" s="3">
        <v>1045183</v>
      </c>
      <c r="K26" s="3">
        <v>989933</v>
      </c>
      <c r="L26" s="3">
        <v>911251</v>
      </c>
      <c r="M26" s="3">
        <v>830797</v>
      </c>
      <c r="N26" s="3">
        <v>766227</v>
      </c>
    </row>
    <row r="27" spans="1:14" ht="20.100000000000001" customHeight="1" x14ac:dyDescent="0.3">
      <c r="A27" s="6" t="s">
        <v>17</v>
      </c>
      <c r="B27" s="6" t="s">
        <v>17</v>
      </c>
      <c r="C27" s="4" t="s">
        <v>19</v>
      </c>
      <c r="D27" s="3">
        <v>1180798</v>
      </c>
      <c r="E27" s="3">
        <v>1179593</v>
      </c>
      <c r="F27" s="3">
        <v>1163582</v>
      </c>
      <c r="G27" s="3">
        <v>1161732</v>
      </c>
      <c r="H27" s="3">
        <v>1183575</v>
      </c>
      <c r="I27" s="3">
        <v>1188607</v>
      </c>
      <c r="J27" s="3">
        <v>1176909</v>
      </c>
      <c r="K27" s="3">
        <v>1169113</v>
      </c>
      <c r="L27" s="3">
        <v>1168681</v>
      </c>
      <c r="M27" s="3">
        <v>1143757</v>
      </c>
      <c r="N27" s="3">
        <v>1097221</v>
      </c>
    </row>
    <row r="28" spans="1:14" ht="20.100000000000001" customHeight="1" x14ac:dyDescent="0.3">
      <c r="A28" s="6" t="s">
        <v>17</v>
      </c>
      <c r="B28" s="6" t="s">
        <v>17</v>
      </c>
      <c r="C28" s="4" t="s">
        <v>20</v>
      </c>
      <c r="D28" s="3">
        <v>1550478</v>
      </c>
      <c r="E28" s="3">
        <v>1464013</v>
      </c>
      <c r="F28" s="3">
        <v>1389826</v>
      </c>
      <c r="G28" s="3">
        <v>1294946</v>
      </c>
      <c r="H28" s="3">
        <v>1209141</v>
      </c>
      <c r="I28" s="3">
        <v>1173575</v>
      </c>
      <c r="J28" s="3">
        <v>1172580</v>
      </c>
      <c r="K28" s="3">
        <v>1157242</v>
      </c>
      <c r="L28" s="3">
        <v>1161061</v>
      </c>
      <c r="M28" s="3">
        <v>1183139</v>
      </c>
      <c r="N28" s="3">
        <v>1189663</v>
      </c>
    </row>
    <row r="29" spans="1:14" ht="20.100000000000001" customHeight="1" x14ac:dyDescent="0.3">
      <c r="A29" s="6" t="s">
        <v>17</v>
      </c>
      <c r="B29" s="6" t="s">
        <v>17</v>
      </c>
      <c r="C29" s="4" t="s">
        <v>21</v>
      </c>
      <c r="D29" s="3">
        <v>1821485</v>
      </c>
      <c r="E29" s="3">
        <v>1779769</v>
      </c>
      <c r="F29" s="3">
        <v>1728466</v>
      </c>
      <c r="G29" s="3">
        <v>1684718</v>
      </c>
      <c r="H29" s="3">
        <v>1632747</v>
      </c>
      <c r="I29" s="3">
        <v>1554471</v>
      </c>
      <c r="J29" s="3">
        <v>1470638</v>
      </c>
      <c r="K29" s="3">
        <v>1397832</v>
      </c>
      <c r="L29" s="3">
        <v>1307326</v>
      </c>
      <c r="M29" s="3">
        <v>1216428</v>
      </c>
      <c r="N29" s="3">
        <v>1183580</v>
      </c>
    </row>
    <row r="30" spans="1:14" ht="20.100000000000001" customHeight="1" x14ac:dyDescent="0.3">
      <c r="A30" s="6" t="s">
        <v>17</v>
      </c>
      <c r="B30" s="6" t="s">
        <v>17</v>
      </c>
      <c r="C30" s="4" t="s">
        <v>22</v>
      </c>
      <c r="D30" s="3">
        <v>1734689</v>
      </c>
      <c r="E30" s="3">
        <v>1794501</v>
      </c>
      <c r="F30" s="3">
        <v>1844096</v>
      </c>
      <c r="G30" s="3">
        <v>1877884</v>
      </c>
      <c r="H30" s="3">
        <v>1903218</v>
      </c>
      <c r="I30" s="3">
        <v>1882066</v>
      </c>
      <c r="J30" s="3">
        <v>1860305</v>
      </c>
      <c r="K30" s="3">
        <v>1823024</v>
      </c>
      <c r="L30" s="3">
        <v>1779560</v>
      </c>
      <c r="M30" s="3">
        <v>1711404</v>
      </c>
      <c r="N30" s="3">
        <v>1620461</v>
      </c>
    </row>
    <row r="31" spans="1:14" ht="20.100000000000001" customHeight="1" x14ac:dyDescent="0.3">
      <c r="A31" s="6" t="s">
        <v>17</v>
      </c>
      <c r="B31" s="6" t="s">
        <v>17</v>
      </c>
      <c r="C31" s="4" t="s">
        <v>23</v>
      </c>
      <c r="D31" s="3">
        <v>1808875</v>
      </c>
      <c r="E31" s="3">
        <v>1734720</v>
      </c>
      <c r="F31" s="3">
        <v>1714497</v>
      </c>
      <c r="G31" s="3">
        <v>1730403</v>
      </c>
      <c r="H31" s="3">
        <v>1739228</v>
      </c>
      <c r="I31" s="3">
        <v>1791765</v>
      </c>
      <c r="J31" s="3">
        <v>1868033</v>
      </c>
      <c r="K31" s="3">
        <v>1924269</v>
      </c>
      <c r="L31" s="3">
        <v>1949923</v>
      </c>
      <c r="M31" s="3">
        <v>1962374</v>
      </c>
      <c r="N31" s="3">
        <v>1933726</v>
      </c>
    </row>
    <row r="32" spans="1:14" ht="20.100000000000001" customHeight="1" x14ac:dyDescent="0.3">
      <c r="A32" s="6" t="s">
        <v>17</v>
      </c>
      <c r="B32" s="6" t="s">
        <v>17</v>
      </c>
      <c r="C32" s="4" t="s">
        <v>24</v>
      </c>
      <c r="D32" s="3">
        <v>2094985</v>
      </c>
      <c r="E32" s="3">
        <v>2111042</v>
      </c>
      <c r="F32" s="3">
        <v>2096735</v>
      </c>
      <c r="G32" s="3">
        <v>2015092</v>
      </c>
      <c r="H32" s="3">
        <v>1922760</v>
      </c>
      <c r="I32" s="3">
        <v>1825165</v>
      </c>
      <c r="J32" s="3">
        <v>1764834</v>
      </c>
      <c r="K32" s="3">
        <v>1743237</v>
      </c>
      <c r="L32" s="3">
        <v>1745712</v>
      </c>
      <c r="M32" s="3">
        <v>1745107</v>
      </c>
      <c r="N32" s="3">
        <v>1796779</v>
      </c>
    </row>
    <row r="33" spans="1:14" ht="20.100000000000001" customHeight="1" x14ac:dyDescent="0.3">
      <c r="A33" s="6" t="s">
        <v>17</v>
      </c>
      <c r="B33" s="6" t="s">
        <v>17</v>
      </c>
      <c r="C33" s="4" t="s">
        <v>25</v>
      </c>
      <c r="D33" s="3">
        <v>2101052</v>
      </c>
      <c r="E33" s="3">
        <v>2028863</v>
      </c>
      <c r="F33" s="3">
        <v>1982864</v>
      </c>
      <c r="G33" s="3">
        <v>2004556</v>
      </c>
      <c r="H33" s="3">
        <v>2044466</v>
      </c>
      <c r="I33" s="3">
        <v>2089929</v>
      </c>
      <c r="J33" s="3">
        <v>2114600</v>
      </c>
      <c r="K33" s="3">
        <v>2095902</v>
      </c>
      <c r="L33" s="3">
        <v>1999740</v>
      </c>
      <c r="M33" s="3">
        <v>1907424</v>
      </c>
      <c r="N33" s="3">
        <v>1808706</v>
      </c>
    </row>
    <row r="34" spans="1:14" ht="20.100000000000001" customHeight="1" x14ac:dyDescent="0.3">
      <c r="A34" s="6" t="s">
        <v>17</v>
      </c>
      <c r="B34" s="6" t="s">
        <v>17</v>
      </c>
      <c r="C34" s="4" t="s">
        <v>26</v>
      </c>
      <c r="D34" s="3">
        <v>2279295</v>
      </c>
      <c r="E34" s="3">
        <v>2305325</v>
      </c>
      <c r="F34" s="3">
        <v>2286346</v>
      </c>
      <c r="G34" s="3">
        <v>2248961</v>
      </c>
      <c r="H34" s="3">
        <v>2160777</v>
      </c>
      <c r="I34" s="3">
        <v>2083256</v>
      </c>
      <c r="J34" s="3">
        <v>2021308</v>
      </c>
      <c r="K34" s="3">
        <v>1970422</v>
      </c>
      <c r="L34" s="3">
        <v>1979773</v>
      </c>
      <c r="M34" s="3">
        <v>2020470</v>
      </c>
      <c r="N34" s="3">
        <v>2067075</v>
      </c>
    </row>
    <row r="35" spans="1:14" ht="20.100000000000001" customHeight="1" x14ac:dyDescent="0.3">
      <c r="A35" s="6" t="s">
        <v>17</v>
      </c>
      <c r="B35" s="6" t="s">
        <v>17</v>
      </c>
      <c r="C35" s="4" t="s">
        <v>27</v>
      </c>
      <c r="D35" s="3">
        <v>2124531</v>
      </c>
      <c r="E35" s="3">
        <v>2089888</v>
      </c>
      <c r="F35" s="3">
        <v>2169125</v>
      </c>
      <c r="G35" s="3">
        <v>2199587</v>
      </c>
      <c r="H35" s="3">
        <v>2241597</v>
      </c>
      <c r="I35" s="3">
        <v>2278705</v>
      </c>
      <c r="J35" s="3">
        <v>2308830</v>
      </c>
      <c r="K35" s="3">
        <v>2280977</v>
      </c>
      <c r="L35" s="3">
        <v>2225868</v>
      </c>
      <c r="M35" s="3">
        <v>2138197</v>
      </c>
      <c r="N35" s="3">
        <v>2061862</v>
      </c>
    </row>
    <row r="36" spans="1:14" ht="20.100000000000001" customHeight="1" x14ac:dyDescent="0.3">
      <c r="A36" s="6" t="s">
        <v>17</v>
      </c>
      <c r="B36" s="6" t="s">
        <v>17</v>
      </c>
      <c r="C36" s="4" t="s">
        <v>28</v>
      </c>
      <c r="D36" s="3">
        <v>2136013</v>
      </c>
      <c r="E36" s="3">
        <v>2190098</v>
      </c>
      <c r="F36" s="3">
        <v>2180821</v>
      </c>
      <c r="G36" s="3">
        <v>2165419</v>
      </c>
      <c r="H36" s="3">
        <v>2112259</v>
      </c>
      <c r="I36" s="3">
        <v>2107628</v>
      </c>
      <c r="J36" s="3">
        <v>2075419</v>
      </c>
      <c r="K36" s="3">
        <v>2159754</v>
      </c>
      <c r="L36" s="3">
        <v>2177535</v>
      </c>
      <c r="M36" s="3">
        <v>2221205</v>
      </c>
      <c r="N36" s="3">
        <v>2258061</v>
      </c>
    </row>
    <row r="37" spans="1:14" ht="20.100000000000001" customHeight="1" x14ac:dyDescent="0.3">
      <c r="A37" s="6" t="s">
        <v>17</v>
      </c>
      <c r="B37" s="6" t="s">
        <v>17</v>
      </c>
      <c r="C37" s="4" t="s">
        <v>29</v>
      </c>
      <c r="D37" s="3">
        <v>1608745</v>
      </c>
      <c r="E37" s="3">
        <v>1719950</v>
      </c>
      <c r="F37" s="3">
        <v>1841582</v>
      </c>
      <c r="G37" s="3">
        <v>1932408</v>
      </c>
      <c r="H37" s="3">
        <v>2054239</v>
      </c>
      <c r="I37" s="3">
        <v>2102223</v>
      </c>
      <c r="J37" s="3">
        <v>2164174</v>
      </c>
      <c r="K37" s="3">
        <v>2147149</v>
      </c>
      <c r="L37" s="3">
        <v>2121562</v>
      </c>
      <c r="M37" s="3">
        <v>2068337</v>
      </c>
      <c r="N37" s="3">
        <v>2068112</v>
      </c>
    </row>
    <row r="38" spans="1:14" ht="20.100000000000001" customHeight="1" x14ac:dyDescent="0.3">
      <c r="A38" s="6" t="s">
        <v>17</v>
      </c>
      <c r="B38" s="6" t="s">
        <v>17</v>
      </c>
      <c r="C38" s="4" t="s">
        <v>30</v>
      </c>
      <c r="D38" s="3">
        <v>1164089</v>
      </c>
      <c r="E38" s="3">
        <v>1195750</v>
      </c>
      <c r="F38" s="3">
        <v>1243960</v>
      </c>
      <c r="G38" s="3">
        <v>1345931</v>
      </c>
      <c r="H38" s="3">
        <v>1466124</v>
      </c>
      <c r="I38" s="3">
        <v>1554982</v>
      </c>
      <c r="J38" s="3">
        <v>1668124</v>
      </c>
      <c r="K38" s="3">
        <v>1787518</v>
      </c>
      <c r="L38" s="3">
        <v>1876783</v>
      </c>
      <c r="M38" s="3">
        <v>1999375</v>
      </c>
      <c r="N38" s="3">
        <v>2042614</v>
      </c>
    </row>
    <row r="39" spans="1:14" ht="20.100000000000001" customHeight="1" x14ac:dyDescent="0.3">
      <c r="A39" s="6" t="s">
        <v>17</v>
      </c>
      <c r="B39" s="6" t="s">
        <v>17</v>
      </c>
      <c r="C39" s="4" t="s">
        <v>31</v>
      </c>
      <c r="D39" s="3">
        <v>883241</v>
      </c>
      <c r="E39" s="3">
        <v>908072</v>
      </c>
      <c r="F39" s="3">
        <v>958234</v>
      </c>
      <c r="G39" s="3">
        <v>1009632</v>
      </c>
      <c r="H39" s="3">
        <v>1059400</v>
      </c>
      <c r="I39" s="3">
        <v>1098706</v>
      </c>
      <c r="J39" s="3">
        <v>1132243</v>
      </c>
      <c r="K39" s="3">
        <v>1177211</v>
      </c>
      <c r="L39" s="3">
        <v>1280138</v>
      </c>
      <c r="M39" s="3">
        <v>1394231</v>
      </c>
      <c r="N39" s="3">
        <v>1478069</v>
      </c>
    </row>
    <row r="40" spans="1:14" ht="20.100000000000001" customHeight="1" x14ac:dyDescent="0.3">
      <c r="A40" s="6" t="s">
        <v>17</v>
      </c>
      <c r="B40" s="6" t="s">
        <v>17</v>
      </c>
      <c r="C40" s="4" t="s">
        <v>32</v>
      </c>
      <c r="D40" s="3">
        <v>733285</v>
      </c>
      <c r="E40" s="3">
        <v>775208</v>
      </c>
      <c r="F40" s="3">
        <v>783053</v>
      </c>
      <c r="G40" s="3">
        <v>796175</v>
      </c>
      <c r="H40" s="3">
        <v>780645</v>
      </c>
      <c r="I40" s="3">
        <v>800334</v>
      </c>
      <c r="J40" s="3">
        <v>825893</v>
      </c>
      <c r="K40" s="3">
        <v>876494</v>
      </c>
      <c r="L40" s="3">
        <v>928928</v>
      </c>
      <c r="M40" s="3">
        <v>975339</v>
      </c>
      <c r="N40" s="3">
        <v>1012668</v>
      </c>
    </row>
    <row r="41" spans="1:14" ht="20.100000000000001" customHeight="1" x14ac:dyDescent="0.3">
      <c r="A41" s="6" t="s">
        <v>17</v>
      </c>
      <c r="B41" s="6" t="s">
        <v>17</v>
      </c>
      <c r="C41" s="4" t="s">
        <v>33</v>
      </c>
      <c r="D41" s="3">
        <v>454917</v>
      </c>
      <c r="E41" s="3">
        <v>485151</v>
      </c>
      <c r="F41" s="3">
        <v>518840</v>
      </c>
      <c r="G41" s="3">
        <v>546349</v>
      </c>
      <c r="H41" s="3">
        <v>573514</v>
      </c>
      <c r="I41" s="3">
        <v>620799</v>
      </c>
      <c r="J41" s="3">
        <v>663906</v>
      </c>
      <c r="K41" s="3">
        <v>672113</v>
      </c>
      <c r="L41" s="3">
        <v>685809</v>
      </c>
      <c r="M41" s="3">
        <v>675869</v>
      </c>
      <c r="N41" s="3">
        <v>696606</v>
      </c>
    </row>
    <row r="42" spans="1:14" ht="20.100000000000001" customHeight="1" x14ac:dyDescent="0.3">
      <c r="A42" s="6" t="s">
        <v>17</v>
      </c>
      <c r="B42" s="6" t="s">
        <v>17</v>
      </c>
      <c r="C42" s="4" t="s">
        <v>34</v>
      </c>
      <c r="D42" s="3">
        <v>310273</v>
      </c>
      <c r="E42" s="3">
        <v>335074</v>
      </c>
      <c r="F42" s="3">
        <v>363446</v>
      </c>
      <c r="G42" s="3">
        <v>396492</v>
      </c>
      <c r="H42" s="3">
        <v>438712</v>
      </c>
      <c r="I42" s="3">
        <v>482218</v>
      </c>
      <c r="J42" s="3">
        <v>524710</v>
      </c>
      <c r="K42" s="3">
        <v>576516</v>
      </c>
      <c r="L42" s="3">
        <v>626047</v>
      </c>
      <c r="M42" s="3">
        <v>677488</v>
      </c>
      <c r="N42" s="3">
        <v>737256</v>
      </c>
    </row>
    <row r="43" spans="1:14" ht="20.100000000000001" customHeight="1" x14ac:dyDescent="0.3">
      <c r="A43" s="6" t="s">
        <v>17</v>
      </c>
      <c r="B43" s="6" t="s">
        <v>17</v>
      </c>
      <c r="C43" s="4" t="s">
        <v>35</v>
      </c>
      <c r="D43" s="3">
        <v>204670</v>
      </c>
      <c r="E43" s="3">
        <v>222240</v>
      </c>
      <c r="F43" s="3">
        <v>241136</v>
      </c>
      <c r="G43" s="3">
        <v>266996</v>
      </c>
      <c r="H43" s="3">
        <v>299295</v>
      </c>
      <c r="I43" s="3">
        <v>328523</v>
      </c>
      <c r="J43" s="3">
        <v>355506</v>
      </c>
      <c r="K43" s="3">
        <v>387167</v>
      </c>
      <c r="L43" s="3">
        <v>412934</v>
      </c>
      <c r="M43" s="3">
        <v>438090</v>
      </c>
      <c r="N43" s="3">
        <v>476263</v>
      </c>
    </row>
    <row r="44" spans="1:14" ht="20.100000000000001" customHeight="1" x14ac:dyDescent="0.3">
      <c r="A44" s="6" t="s">
        <v>17</v>
      </c>
      <c r="B44" s="6" t="s">
        <v>17</v>
      </c>
      <c r="C44" s="4" t="s">
        <v>36</v>
      </c>
      <c r="D44" s="3">
        <v>79849</v>
      </c>
      <c r="E44" s="3">
        <v>83433</v>
      </c>
      <c r="F44" s="3">
        <v>90390</v>
      </c>
      <c r="G44" s="3">
        <v>96002</v>
      </c>
      <c r="H44" s="3">
        <v>104270</v>
      </c>
      <c r="I44" s="3">
        <v>115958</v>
      </c>
      <c r="J44" s="3">
        <v>128236</v>
      </c>
      <c r="K44" s="3">
        <v>143004</v>
      </c>
      <c r="L44" s="3">
        <v>162714</v>
      </c>
      <c r="M44" s="3">
        <v>184329</v>
      </c>
      <c r="N44" s="3">
        <v>201240</v>
      </c>
    </row>
    <row r="45" spans="1:14" ht="20.100000000000001" customHeight="1" x14ac:dyDescent="0.3">
      <c r="A45" s="6" t="s">
        <v>17</v>
      </c>
      <c r="B45" s="6" t="s">
        <v>17</v>
      </c>
      <c r="C45" s="4" t="s">
        <v>37</v>
      </c>
      <c r="D45" s="3">
        <v>22157</v>
      </c>
      <c r="E45" s="3">
        <v>25415</v>
      </c>
      <c r="F45" s="3">
        <v>27414</v>
      </c>
      <c r="G45" s="3">
        <v>28260</v>
      </c>
      <c r="H45" s="3">
        <v>29319</v>
      </c>
      <c r="I45" s="3">
        <v>30906</v>
      </c>
      <c r="J45" s="3">
        <v>32865</v>
      </c>
      <c r="K45" s="3">
        <v>37779</v>
      </c>
      <c r="L45" s="3">
        <v>41611</v>
      </c>
      <c r="M45" s="3">
        <v>45872</v>
      </c>
      <c r="N45" s="3">
        <v>50323</v>
      </c>
    </row>
    <row r="46" spans="1:14" ht="20.100000000000001" customHeight="1" x14ac:dyDescent="0.3">
      <c r="A46" s="6" t="s">
        <v>17</v>
      </c>
      <c r="B46" s="6" t="s">
        <v>17</v>
      </c>
      <c r="C46" s="4" t="s">
        <v>38</v>
      </c>
      <c r="D46" s="3">
        <v>3268</v>
      </c>
      <c r="E46" s="3">
        <v>3632</v>
      </c>
      <c r="F46" s="3">
        <v>4108</v>
      </c>
      <c r="G46" s="3">
        <v>4790</v>
      </c>
      <c r="H46" s="3">
        <v>5352</v>
      </c>
      <c r="I46" s="3">
        <v>6289</v>
      </c>
      <c r="J46" s="3">
        <v>7505</v>
      </c>
      <c r="K46" s="3">
        <v>7776</v>
      </c>
      <c r="L46" s="3">
        <v>7927</v>
      </c>
      <c r="M46" s="3">
        <v>8158</v>
      </c>
      <c r="N46" s="3">
        <v>8291</v>
      </c>
    </row>
    <row r="47" spans="1:14" ht="20.100000000000001" customHeight="1" x14ac:dyDescent="0.3">
      <c r="A47" s="6" t="s">
        <v>17</v>
      </c>
      <c r="B47" s="6" t="s">
        <v>17</v>
      </c>
      <c r="C47" s="4" t="s">
        <v>39</v>
      </c>
      <c r="D47" s="3">
        <v>329</v>
      </c>
      <c r="E47" s="3">
        <v>354</v>
      </c>
      <c r="F47" s="3">
        <v>398</v>
      </c>
      <c r="G47" s="3">
        <v>444</v>
      </c>
      <c r="H47" s="3">
        <v>476</v>
      </c>
      <c r="I47" s="3">
        <v>542</v>
      </c>
      <c r="J47" s="3">
        <v>598</v>
      </c>
      <c r="K47" s="3">
        <v>790</v>
      </c>
      <c r="L47" s="3">
        <v>861</v>
      </c>
      <c r="M47" s="3">
        <v>1039</v>
      </c>
      <c r="N47" s="3">
        <v>1139</v>
      </c>
    </row>
    <row r="48" spans="1:14" ht="20.100000000000001" customHeight="1" x14ac:dyDescent="0.3">
      <c r="A48" s="6" t="s">
        <v>17</v>
      </c>
      <c r="B48" s="4" t="s">
        <v>41</v>
      </c>
      <c r="C48" s="4" t="s">
        <v>16</v>
      </c>
      <c r="D48" s="3">
        <v>25012473</v>
      </c>
      <c r="E48" s="3">
        <v>25143574</v>
      </c>
      <c r="F48" s="3">
        <v>25301582</v>
      </c>
      <c r="G48" s="3">
        <v>25429053</v>
      </c>
      <c r="H48" s="3">
        <v>25546854</v>
      </c>
      <c r="I48" s="3">
        <v>25625118</v>
      </c>
      <c r="J48" s="3">
        <v>25727369</v>
      </c>
      <c r="K48" s="3">
        <v>25816116</v>
      </c>
      <c r="L48" s="3">
        <v>25910542</v>
      </c>
      <c r="M48" s="3">
        <v>25898598</v>
      </c>
      <c r="N48" s="3">
        <v>25853883</v>
      </c>
    </row>
    <row r="49" spans="1:14" ht="20.100000000000001" customHeight="1" x14ac:dyDescent="0.3">
      <c r="A49" s="6" t="s">
        <v>17</v>
      </c>
      <c r="B49" s="6" t="s">
        <v>17</v>
      </c>
      <c r="C49" s="4" t="s">
        <v>18</v>
      </c>
      <c r="D49" s="3">
        <v>1130292</v>
      </c>
      <c r="E49" s="3">
        <v>1121025</v>
      </c>
      <c r="F49" s="3">
        <v>1115412</v>
      </c>
      <c r="G49" s="3">
        <v>1114488</v>
      </c>
      <c r="H49" s="3">
        <v>1091563</v>
      </c>
      <c r="I49" s="3">
        <v>1048855</v>
      </c>
      <c r="J49" s="3">
        <v>993553</v>
      </c>
      <c r="K49" s="3">
        <v>940411</v>
      </c>
      <c r="L49" s="3">
        <v>865365</v>
      </c>
      <c r="M49" s="3">
        <v>788033</v>
      </c>
      <c r="N49" s="3">
        <v>727814</v>
      </c>
    </row>
    <row r="50" spans="1:14" ht="20.100000000000001" customHeight="1" x14ac:dyDescent="0.3">
      <c r="A50" s="6" t="s">
        <v>17</v>
      </c>
      <c r="B50" s="6" t="s">
        <v>17</v>
      </c>
      <c r="C50" s="4" t="s">
        <v>19</v>
      </c>
      <c r="D50" s="3">
        <v>1096153</v>
      </c>
      <c r="E50" s="3">
        <v>1100229</v>
      </c>
      <c r="F50" s="3">
        <v>1088920</v>
      </c>
      <c r="G50" s="3">
        <v>1089368</v>
      </c>
      <c r="H50" s="3">
        <v>1113571</v>
      </c>
      <c r="I50" s="3">
        <v>1120380</v>
      </c>
      <c r="J50" s="3">
        <v>1112018</v>
      </c>
      <c r="K50" s="3">
        <v>1107062</v>
      </c>
      <c r="L50" s="3">
        <v>1109604</v>
      </c>
      <c r="M50" s="3">
        <v>1088040</v>
      </c>
      <c r="N50" s="3">
        <v>1044863</v>
      </c>
    </row>
    <row r="51" spans="1:14" ht="20.100000000000001" customHeight="1" x14ac:dyDescent="0.3">
      <c r="A51" s="6" t="s">
        <v>17</v>
      </c>
      <c r="B51" s="6" t="s">
        <v>17</v>
      </c>
      <c r="C51" s="4" t="s">
        <v>20</v>
      </c>
      <c r="D51" s="3">
        <v>1418881</v>
      </c>
      <c r="E51" s="3">
        <v>1339075</v>
      </c>
      <c r="F51" s="3">
        <v>1276349</v>
      </c>
      <c r="G51" s="3">
        <v>1193740</v>
      </c>
      <c r="H51" s="3">
        <v>1118166</v>
      </c>
      <c r="I51" s="3">
        <v>1090502</v>
      </c>
      <c r="J51" s="3">
        <v>1094811</v>
      </c>
      <c r="K51" s="3">
        <v>1084319</v>
      </c>
      <c r="L51" s="3">
        <v>1089908</v>
      </c>
      <c r="M51" s="3">
        <v>1114575</v>
      </c>
      <c r="N51" s="3">
        <v>1122176</v>
      </c>
    </row>
    <row r="52" spans="1:14" ht="20.100000000000001" customHeight="1" x14ac:dyDescent="0.3">
      <c r="A52" s="6" t="s">
        <v>17</v>
      </c>
      <c r="B52" s="6" t="s">
        <v>17</v>
      </c>
      <c r="C52" s="4" t="s">
        <v>21</v>
      </c>
      <c r="D52" s="3">
        <v>1614091</v>
      </c>
      <c r="E52" s="3">
        <v>1593281</v>
      </c>
      <c r="F52" s="3">
        <v>1561263</v>
      </c>
      <c r="G52" s="3">
        <v>1537550</v>
      </c>
      <c r="H52" s="3">
        <v>1499457</v>
      </c>
      <c r="I52" s="3">
        <v>1427984</v>
      </c>
      <c r="J52" s="3">
        <v>1349367</v>
      </c>
      <c r="K52" s="3">
        <v>1288144</v>
      </c>
      <c r="L52" s="3">
        <v>1210892</v>
      </c>
      <c r="M52" s="3">
        <v>1129458</v>
      </c>
      <c r="N52" s="3">
        <v>1104293</v>
      </c>
    </row>
    <row r="53" spans="1:14" ht="20.100000000000001" customHeight="1" x14ac:dyDescent="0.3">
      <c r="A53" s="6" t="s">
        <v>17</v>
      </c>
      <c r="B53" s="6" t="s">
        <v>17</v>
      </c>
      <c r="C53" s="4" t="s">
        <v>22</v>
      </c>
      <c r="D53" s="3">
        <v>1534260</v>
      </c>
      <c r="E53" s="3">
        <v>1576405</v>
      </c>
      <c r="F53" s="3">
        <v>1613309</v>
      </c>
      <c r="G53" s="3">
        <v>1634084</v>
      </c>
      <c r="H53" s="3">
        <v>1656631</v>
      </c>
      <c r="I53" s="3">
        <v>1647591</v>
      </c>
      <c r="J53" s="3">
        <v>1637892</v>
      </c>
      <c r="K53" s="3">
        <v>1616028</v>
      </c>
      <c r="L53" s="3">
        <v>1612791</v>
      </c>
      <c r="M53" s="3">
        <v>1566923</v>
      </c>
      <c r="N53" s="3">
        <v>1484776</v>
      </c>
    </row>
    <row r="54" spans="1:14" ht="20.100000000000001" customHeight="1" x14ac:dyDescent="0.3">
      <c r="A54" s="6" t="s">
        <v>17</v>
      </c>
      <c r="B54" s="6" t="s">
        <v>17</v>
      </c>
      <c r="C54" s="4" t="s">
        <v>23</v>
      </c>
      <c r="D54" s="3">
        <v>1655989</v>
      </c>
      <c r="E54" s="3">
        <v>1580535</v>
      </c>
      <c r="F54" s="3">
        <v>1544633</v>
      </c>
      <c r="G54" s="3">
        <v>1539051</v>
      </c>
      <c r="H54" s="3">
        <v>1540583</v>
      </c>
      <c r="I54" s="3">
        <v>1576396</v>
      </c>
      <c r="J54" s="3">
        <v>1625029</v>
      </c>
      <c r="K54" s="3">
        <v>1663507</v>
      </c>
      <c r="L54" s="3">
        <v>1695619</v>
      </c>
      <c r="M54" s="3">
        <v>1712828</v>
      </c>
      <c r="N54" s="3">
        <v>1695058</v>
      </c>
    </row>
    <row r="55" spans="1:14" ht="20.100000000000001" customHeight="1" x14ac:dyDescent="0.3">
      <c r="A55" s="6" t="s">
        <v>17</v>
      </c>
      <c r="B55" s="6" t="s">
        <v>17</v>
      </c>
      <c r="C55" s="4" t="s">
        <v>24</v>
      </c>
      <c r="D55" s="3">
        <v>1963703</v>
      </c>
      <c r="E55" s="3">
        <v>1975213</v>
      </c>
      <c r="F55" s="3">
        <v>1948719</v>
      </c>
      <c r="G55" s="3">
        <v>1856510</v>
      </c>
      <c r="H55" s="3">
        <v>1765495</v>
      </c>
      <c r="I55" s="3">
        <v>1666377</v>
      </c>
      <c r="J55" s="3">
        <v>1595783</v>
      </c>
      <c r="K55" s="3">
        <v>1563225</v>
      </c>
      <c r="L55" s="3">
        <v>1562091</v>
      </c>
      <c r="M55" s="3">
        <v>1561344</v>
      </c>
      <c r="N55" s="3">
        <v>1593655</v>
      </c>
    </row>
    <row r="56" spans="1:14" ht="20.100000000000001" customHeight="1" x14ac:dyDescent="0.3">
      <c r="A56" s="6" t="s">
        <v>17</v>
      </c>
      <c r="B56" s="6" t="s">
        <v>17</v>
      </c>
      <c r="C56" s="4" t="s">
        <v>25</v>
      </c>
      <c r="D56" s="3">
        <v>1986641</v>
      </c>
      <c r="E56" s="3">
        <v>1920853</v>
      </c>
      <c r="F56" s="3">
        <v>1871522</v>
      </c>
      <c r="G56" s="3">
        <v>1887544</v>
      </c>
      <c r="H56" s="3">
        <v>1920219</v>
      </c>
      <c r="I56" s="3">
        <v>1964371</v>
      </c>
      <c r="J56" s="3">
        <v>1981010</v>
      </c>
      <c r="K56" s="3">
        <v>1955867</v>
      </c>
      <c r="L56" s="3">
        <v>1867239</v>
      </c>
      <c r="M56" s="3">
        <v>1775602</v>
      </c>
      <c r="N56" s="3">
        <v>1673805</v>
      </c>
    </row>
    <row r="57" spans="1:14" ht="20.100000000000001" customHeight="1" x14ac:dyDescent="0.3">
      <c r="A57" s="6" t="s">
        <v>17</v>
      </c>
      <c r="B57" s="6" t="s">
        <v>17</v>
      </c>
      <c r="C57" s="4" t="s">
        <v>26</v>
      </c>
      <c r="D57" s="3">
        <v>2204694</v>
      </c>
      <c r="E57" s="3">
        <v>2222650</v>
      </c>
      <c r="F57" s="3">
        <v>2193282</v>
      </c>
      <c r="G57" s="3">
        <v>2149420</v>
      </c>
      <c r="H57" s="3">
        <v>2069252</v>
      </c>
      <c r="I57" s="3">
        <v>1995148</v>
      </c>
      <c r="J57" s="3">
        <v>1930092</v>
      </c>
      <c r="K57" s="3">
        <v>1877437</v>
      </c>
      <c r="L57" s="3">
        <v>1892398</v>
      </c>
      <c r="M57" s="3">
        <v>1923936</v>
      </c>
      <c r="N57" s="3">
        <v>1967944</v>
      </c>
    </row>
    <row r="58" spans="1:14" ht="20.100000000000001" customHeight="1" x14ac:dyDescent="0.3">
      <c r="A58" s="6" t="s">
        <v>17</v>
      </c>
      <c r="B58" s="6" t="s">
        <v>17</v>
      </c>
      <c r="C58" s="4" t="s">
        <v>27</v>
      </c>
      <c r="D58" s="3">
        <v>2048855</v>
      </c>
      <c r="E58" s="3">
        <v>2035425</v>
      </c>
      <c r="F58" s="3">
        <v>2125961</v>
      </c>
      <c r="G58" s="3">
        <v>2154449</v>
      </c>
      <c r="H58" s="3">
        <v>2200173</v>
      </c>
      <c r="I58" s="3">
        <v>2228237</v>
      </c>
      <c r="J58" s="3">
        <v>2244349</v>
      </c>
      <c r="K58" s="3">
        <v>2206645</v>
      </c>
      <c r="L58" s="3">
        <v>2159864</v>
      </c>
      <c r="M58" s="3">
        <v>2075715</v>
      </c>
      <c r="N58" s="3">
        <v>2000130</v>
      </c>
    </row>
    <row r="59" spans="1:14" ht="20.100000000000001" customHeight="1" x14ac:dyDescent="0.3">
      <c r="A59" s="6" t="s">
        <v>17</v>
      </c>
      <c r="B59" s="6" t="s">
        <v>17</v>
      </c>
      <c r="C59" s="4" t="s">
        <v>28</v>
      </c>
      <c r="D59" s="3">
        <v>2127006</v>
      </c>
      <c r="E59" s="3">
        <v>2174567</v>
      </c>
      <c r="F59" s="3">
        <v>2153964</v>
      </c>
      <c r="G59" s="3">
        <v>2123620</v>
      </c>
      <c r="H59" s="3">
        <v>2058038</v>
      </c>
      <c r="I59" s="3">
        <v>2056212</v>
      </c>
      <c r="J59" s="3">
        <v>2046854</v>
      </c>
      <c r="K59" s="3">
        <v>2138136</v>
      </c>
      <c r="L59" s="3">
        <v>2160734</v>
      </c>
      <c r="M59" s="3">
        <v>2204543</v>
      </c>
      <c r="N59" s="3">
        <v>2231491</v>
      </c>
    </row>
    <row r="60" spans="1:14" ht="20.100000000000001" customHeight="1" x14ac:dyDescent="0.3">
      <c r="A60" s="6" t="s">
        <v>17</v>
      </c>
      <c r="B60" s="6" t="s">
        <v>17</v>
      </c>
      <c r="C60" s="4" t="s">
        <v>29</v>
      </c>
      <c r="D60" s="3">
        <v>1633180</v>
      </c>
      <c r="E60" s="3">
        <v>1737360</v>
      </c>
      <c r="F60" s="3">
        <v>1857434</v>
      </c>
      <c r="G60" s="3">
        <v>1951809</v>
      </c>
      <c r="H60" s="3">
        <v>2080676</v>
      </c>
      <c r="I60" s="3">
        <v>2123676</v>
      </c>
      <c r="J60" s="3">
        <v>2176334</v>
      </c>
      <c r="K60" s="3">
        <v>2148244</v>
      </c>
      <c r="L60" s="3">
        <v>2115505</v>
      </c>
      <c r="M60" s="3">
        <v>2045289</v>
      </c>
      <c r="N60" s="3">
        <v>2045845</v>
      </c>
    </row>
    <row r="61" spans="1:14" ht="20.100000000000001" customHeight="1" x14ac:dyDescent="0.3">
      <c r="A61" s="6" t="s">
        <v>17</v>
      </c>
      <c r="B61" s="6" t="s">
        <v>17</v>
      </c>
      <c r="C61" s="4" t="s">
        <v>30</v>
      </c>
      <c r="D61" s="3">
        <v>1213715</v>
      </c>
      <c r="E61" s="3">
        <v>1247802</v>
      </c>
      <c r="F61" s="3">
        <v>1297261</v>
      </c>
      <c r="G61" s="3">
        <v>1404900</v>
      </c>
      <c r="H61" s="3">
        <v>1528218</v>
      </c>
      <c r="I61" s="3">
        <v>1615386</v>
      </c>
      <c r="J61" s="3">
        <v>1720944</v>
      </c>
      <c r="K61" s="3">
        <v>1840431</v>
      </c>
      <c r="L61" s="3">
        <v>1937587</v>
      </c>
      <c r="M61" s="3">
        <v>2065374</v>
      </c>
      <c r="N61" s="3">
        <v>2105499</v>
      </c>
    </row>
    <row r="62" spans="1:14" ht="20.100000000000001" customHeight="1" x14ac:dyDescent="0.3">
      <c r="A62" s="6" t="s">
        <v>17</v>
      </c>
      <c r="B62" s="6" t="s">
        <v>17</v>
      </c>
      <c r="C62" s="4" t="s">
        <v>31</v>
      </c>
      <c r="D62" s="3">
        <v>991450</v>
      </c>
      <c r="E62" s="3">
        <v>1006436</v>
      </c>
      <c r="F62" s="3">
        <v>1047495</v>
      </c>
      <c r="G62" s="3">
        <v>1095999</v>
      </c>
      <c r="H62" s="3">
        <v>1150604</v>
      </c>
      <c r="I62" s="3">
        <v>1187813</v>
      </c>
      <c r="J62" s="3">
        <v>1224345</v>
      </c>
      <c r="K62" s="3">
        <v>1271411</v>
      </c>
      <c r="L62" s="3">
        <v>1382094</v>
      </c>
      <c r="M62" s="3">
        <v>1500680</v>
      </c>
      <c r="N62" s="3">
        <v>1585781</v>
      </c>
    </row>
    <row r="63" spans="1:14" ht="20.100000000000001" customHeight="1" x14ac:dyDescent="0.3">
      <c r="A63" s="6" t="s">
        <v>17</v>
      </c>
      <c r="B63" s="6" t="s">
        <v>17</v>
      </c>
      <c r="C63" s="4" t="s">
        <v>32</v>
      </c>
      <c r="D63" s="3">
        <v>940767</v>
      </c>
      <c r="E63" s="3">
        <v>979241</v>
      </c>
      <c r="F63" s="3">
        <v>980699</v>
      </c>
      <c r="G63" s="3">
        <v>983369</v>
      </c>
      <c r="H63" s="3">
        <v>948477</v>
      </c>
      <c r="I63" s="3">
        <v>956466</v>
      </c>
      <c r="J63" s="3">
        <v>969497</v>
      </c>
      <c r="K63" s="3">
        <v>1009612</v>
      </c>
      <c r="L63" s="3">
        <v>1061419</v>
      </c>
      <c r="M63" s="3">
        <v>1115186</v>
      </c>
      <c r="N63" s="3">
        <v>1152098</v>
      </c>
    </row>
    <row r="64" spans="1:14" ht="20.100000000000001" customHeight="1" x14ac:dyDescent="0.3">
      <c r="A64" s="6" t="s">
        <v>17</v>
      </c>
      <c r="B64" s="6" t="s">
        <v>17</v>
      </c>
      <c r="C64" s="4" t="s">
        <v>33</v>
      </c>
      <c r="D64" s="3">
        <v>712482</v>
      </c>
      <c r="E64" s="3">
        <v>743323</v>
      </c>
      <c r="F64" s="3">
        <v>779558</v>
      </c>
      <c r="G64" s="3">
        <v>804154</v>
      </c>
      <c r="H64" s="3">
        <v>826652</v>
      </c>
      <c r="I64" s="3">
        <v>873516</v>
      </c>
      <c r="J64" s="3">
        <v>915243</v>
      </c>
      <c r="K64" s="3">
        <v>917522</v>
      </c>
      <c r="L64" s="3">
        <v>922655</v>
      </c>
      <c r="M64" s="3">
        <v>891575</v>
      </c>
      <c r="N64" s="3">
        <v>899933</v>
      </c>
    </row>
    <row r="65" spans="1:14" ht="20.100000000000001" customHeight="1" x14ac:dyDescent="0.3">
      <c r="A65" s="6" t="s">
        <v>17</v>
      </c>
      <c r="B65" s="6" t="s">
        <v>17</v>
      </c>
      <c r="C65" s="4" t="s">
        <v>34</v>
      </c>
      <c r="D65" s="3">
        <v>740314</v>
      </c>
      <c r="E65" s="3">
        <v>790154</v>
      </c>
      <c r="F65" s="3">
        <v>845801</v>
      </c>
      <c r="G65" s="3">
        <v>908998</v>
      </c>
      <c r="H65" s="3">
        <v>979079</v>
      </c>
      <c r="I65" s="3">
        <v>1046208</v>
      </c>
      <c r="J65" s="3">
        <v>1110248</v>
      </c>
      <c r="K65" s="3">
        <v>1188115</v>
      </c>
      <c r="L65" s="3">
        <v>1264777</v>
      </c>
      <c r="M65" s="3">
        <v>1339497</v>
      </c>
      <c r="N65" s="3">
        <v>1418722</v>
      </c>
    </row>
    <row r="66" spans="1:14" ht="20.100000000000001" customHeight="1" x14ac:dyDescent="0.3">
      <c r="A66" s="6" t="s">
        <v>17</v>
      </c>
      <c r="B66" s="6" t="s">
        <v>17</v>
      </c>
      <c r="C66" s="4" t="s">
        <v>35</v>
      </c>
      <c r="D66" s="3">
        <v>438974</v>
      </c>
      <c r="E66" s="3">
        <v>465166</v>
      </c>
      <c r="F66" s="3">
        <v>491882</v>
      </c>
      <c r="G66" s="3">
        <v>526920</v>
      </c>
      <c r="H66" s="3">
        <v>567927</v>
      </c>
      <c r="I66" s="3">
        <v>601756</v>
      </c>
      <c r="J66" s="3">
        <v>631903</v>
      </c>
      <c r="K66" s="3">
        <v>668672</v>
      </c>
      <c r="L66" s="3">
        <v>696308</v>
      </c>
      <c r="M66" s="3">
        <v>719722</v>
      </c>
      <c r="N66" s="3">
        <v>762492</v>
      </c>
    </row>
    <row r="67" spans="1:14" ht="20.100000000000001" customHeight="1" x14ac:dyDescent="0.3">
      <c r="A67" s="6" t="s">
        <v>17</v>
      </c>
      <c r="B67" s="6" t="s">
        <v>17</v>
      </c>
      <c r="C67" s="4" t="s">
        <v>36</v>
      </c>
      <c r="D67" s="3">
        <v>210619</v>
      </c>
      <c r="E67" s="3">
        <v>221824</v>
      </c>
      <c r="F67" s="3">
        <v>244965</v>
      </c>
      <c r="G67" s="3">
        <v>267549</v>
      </c>
      <c r="H67" s="3">
        <v>287025</v>
      </c>
      <c r="I67" s="3">
        <v>309209</v>
      </c>
      <c r="J67" s="3">
        <v>330352</v>
      </c>
      <c r="K67" s="3">
        <v>354414</v>
      </c>
      <c r="L67" s="3">
        <v>385986</v>
      </c>
      <c r="M67" s="3">
        <v>421203</v>
      </c>
      <c r="N67" s="3">
        <v>445118</v>
      </c>
    </row>
    <row r="68" spans="1:14" ht="20.100000000000001" customHeight="1" x14ac:dyDescent="0.3">
      <c r="A68" s="6" t="s">
        <v>17</v>
      </c>
      <c r="B68" s="6" t="s">
        <v>17</v>
      </c>
      <c r="C68" s="4" t="s">
        <v>37</v>
      </c>
      <c r="D68" s="3">
        <v>72887</v>
      </c>
      <c r="E68" s="3">
        <v>84211</v>
      </c>
      <c r="F68" s="3">
        <v>88979</v>
      </c>
      <c r="G68" s="3">
        <v>92698</v>
      </c>
      <c r="H68" s="3">
        <v>99590</v>
      </c>
      <c r="I68" s="3">
        <v>107174</v>
      </c>
      <c r="J68" s="3">
        <v>114711</v>
      </c>
      <c r="K68" s="3">
        <v>130469</v>
      </c>
      <c r="L68" s="3">
        <v>145710</v>
      </c>
      <c r="M68" s="3">
        <v>158017</v>
      </c>
      <c r="N68" s="3">
        <v>168603</v>
      </c>
    </row>
    <row r="69" spans="1:14" ht="20.100000000000001" customHeight="1" x14ac:dyDescent="0.3">
      <c r="A69" s="6" t="s">
        <v>17</v>
      </c>
      <c r="B69" s="6" t="s">
        <v>17</v>
      </c>
      <c r="C69" s="4" t="s">
        <v>38</v>
      </c>
      <c r="D69" s="3">
        <v>15652</v>
      </c>
      <c r="E69" s="3">
        <v>16689</v>
      </c>
      <c r="F69" s="3">
        <v>17537</v>
      </c>
      <c r="G69" s="3">
        <v>19133</v>
      </c>
      <c r="H69" s="3">
        <v>21534</v>
      </c>
      <c r="I69" s="3">
        <v>24744</v>
      </c>
      <c r="J69" s="3">
        <v>29728</v>
      </c>
      <c r="K69" s="3">
        <v>30579</v>
      </c>
      <c r="L69" s="3">
        <v>32281</v>
      </c>
      <c r="M69" s="3">
        <v>35223</v>
      </c>
      <c r="N69" s="3">
        <v>36739</v>
      </c>
    </row>
    <row r="70" spans="1:14" ht="20.100000000000001" customHeight="1" x14ac:dyDescent="0.3">
      <c r="A70" s="7" t="s">
        <v>17</v>
      </c>
      <c r="B70" s="7" t="s">
        <v>17</v>
      </c>
      <c r="C70" s="5" t="s">
        <v>39</v>
      </c>
      <c r="D70" s="3">
        <v>2182</v>
      </c>
      <c r="E70" s="3">
        <v>2264</v>
      </c>
      <c r="F70" s="3">
        <v>2438</v>
      </c>
      <c r="G70" s="3">
        <v>2698</v>
      </c>
      <c r="H70" s="3">
        <v>3003</v>
      </c>
      <c r="I70" s="3">
        <v>3325</v>
      </c>
      <c r="J70" s="3">
        <v>3554</v>
      </c>
      <c r="K70" s="3">
        <v>3981</v>
      </c>
      <c r="L70" s="3">
        <v>4492</v>
      </c>
      <c r="M70" s="3">
        <v>5332</v>
      </c>
      <c r="N70" s="3">
        <v>5770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B36"/>
  <sheetViews>
    <sheetView showGridLines="0" tabSelected="1" zoomScale="85" zoomScaleNormal="85" workbookViewId="0"/>
  </sheetViews>
  <sheetFormatPr defaultRowHeight="16.5" x14ac:dyDescent="0.3"/>
  <cols>
    <col min="1" max="1" width="3.125" customWidth="1"/>
    <col min="3" max="13" width="10.25" bestFit="1" customWidth="1"/>
  </cols>
  <sheetData>
    <row r="2" spans="2:13" x14ac:dyDescent="0.3">
      <c r="B2" s="1" t="s">
        <v>2</v>
      </c>
      <c r="C2" s="9" t="s">
        <v>3</v>
      </c>
      <c r="D2" s="9" t="s">
        <v>4</v>
      </c>
      <c r="E2" s="9" t="s">
        <v>5</v>
      </c>
      <c r="F2" s="9" t="s">
        <v>6</v>
      </c>
      <c r="G2" s="9" t="s">
        <v>7</v>
      </c>
      <c r="H2" s="9" t="s">
        <v>8</v>
      </c>
      <c r="I2" s="9" t="s">
        <v>9</v>
      </c>
      <c r="J2" s="9" t="s">
        <v>10</v>
      </c>
      <c r="K2" s="9" t="s">
        <v>11</v>
      </c>
      <c r="L2" s="9" t="s">
        <v>12</v>
      </c>
      <c r="M2" s="9" t="s">
        <v>13</v>
      </c>
    </row>
    <row r="3" spans="2:13" x14ac:dyDescent="0.3">
      <c r="B3" s="10" t="s">
        <v>16</v>
      </c>
      <c r="C3" s="3">
        <v>50199853</v>
      </c>
      <c r="D3" s="3">
        <v>50428893</v>
      </c>
      <c r="E3" s="3">
        <v>50746659</v>
      </c>
      <c r="F3" s="3">
        <v>51014947</v>
      </c>
      <c r="G3" s="3">
        <v>51217803</v>
      </c>
      <c r="H3" s="3">
        <v>51361911</v>
      </c>
      <c r="I3" s="3">
        <v>51585058</v>
      </c>
      <c r="J3" s="3">
        <v>51764822</v>
      </c>
      <c r="K3" s="3">
        <v>51836239</v>
      </c>
      <c r="L3" s="3">
        <v>51769539</v>
      </c>
      <c r="M3" s="3">
        <v>51672569</v>
      </c>
    </row>
    <row r="4" spans="2:13" x14ac:dyDescent="0.3">
      <c r="B4" s="10" t="s">
        <v>18</v>
      </c>
      <c r="C4" s="3">
        <v>2330921</v>
      </c>
      <c r="D4" s="3">
        <v>2309327</v>
      </c>
      <c r="E4" s="3">
        <v>2295016</v>
      </c>
      <c r="F4" s="3">
        <v>2290097</v>
      </c>
      <c r="G4" s="3">
        <v>2240110</v>
      </c>
      <c r="H4" s="3">
        <v>2151219</v>
      </c>
      <c r="I4" s="3">
        <v>2038736</v>
      </c>
      <c r="J4" s="3">
        <v>1930344</v>
      </c>
      <c r="K4" s="3">
        <v>1776616</v>
      </c>
      <c r="L4" s="3">
        <v>1618830</v>
      </c>
      <c r="M4" s="3">
        <v>1494041</v>
      </c>
    </row>
    <row r="5" spans="2:13" x14ac:dyDescent="0.3">
      <c r="B5" s="10" t="s">
        <v>19</v>
      </c>
      <c r="C5" s="3">
        <v>2276951</v>
      </c>
      <c r="D5" s="3">
        <v>2279822</v>
      </c>
      <c r="E5" s="3">
        <v>2252502</v>
      </c>
      <c r="F5" s="3">
        <v>2251100</v>
      </c>
      <c r="G5" s="3">
        <v>2297146</v>
      </c>
      <c r="H5" s="3">
        <v>2308987</v>
      </c>
      <c r="I5" s="3">
        <v>2288927</v>
      </c>
      <c r="J5" s="3">
        <v>2276175</v>
      </c>
      <c r="K5" s="3">
        <v>2278285</v>
      </c>
      <c r="L5" s="3">
        <v>2231797</v>
      </c>
      <c r="M5" s="3">
        <v>2142084</v>
      </c>
    </row>
    <row r="6" spans="2:13" x14ac:dyDescent="0.3">
      <c r="B6" s="10" t="s">
        <v>20</v>
      </c>
      <c r="C6" s="3">
        <v>2969359</v>
      </c>
      <c r="D6" s="3">
        <v>2803088</v>
      </c>
      <c r="E6" s="3">
        <v>2666175</v>
      </c>
      <c r="F6" s="3">
        <v>2488686</v>
      </c>
      <c r="G6" s="3">
        <v>2327307</v>
      </c>
      <c r="H6" s="3">
        <v>2264077</v>
      </c>
      <c r="I6" s="3">
        <v>2267391</v>
      </c>
      <c r="J6" s="3">
        <v>2241561</v>
      </c>
      <c r="K6" s="3">
        <v>2250969</v>
      </c>
      <c r="L6" s="3">
        <v>2297714</v>
      </c>
      <c r="M6" s="3">
        <v>2311839</v>
      </c>
    </row>
    <row r="7" spans="2:13" x14ac:dyDescent="0.3">
      <c r="B7" s="10" t="s">
        <v>21</v>
      </c>
      <c r="C7" s="3">
        <v>3435576</v>
      </c>
      <c r="D7" s="3">
        <v>3373050</v>
      </c>
      <c r="E7" s="3">
        <v>3289729</v>
      </c>
      <c r="F7" s="3">
        <v>3222268</v>
      </c>
      <c r="G7" s="3">
        <v>3132204</v>
      </c>
      <c r="H7" s="3">
        <v>2982455</v>
      </c>
      <c r="I7" s="3">
        <v>2820005</v>
      </c>
      <c r="J7" s="3">
        <v>2685976</v>
      </c>
      <c r="K7" s="3">
        <v>2518218</v>
      </c>
      <c r="L7" s="3">
        <v>2345886</v>
      </c>
      <c r="M7" s="3">
        <v>2287873</v>
      </c>
    </row>
    <row r="8" spans="2:13" x14ac:dyDescent="0.3">
      <c r="B8" s="10" t="s">
        <v>22</v>
      </c>
      <c r="C8" s="3">
        <v>3268949</v>
      </c>
      <c r="D8" s="3">
        <v>3370906</v>
      </c>
      <c r="E8" s="3">
        <v>3457405</v>
      </c>
      <c r="F8" s="3">
        <v>3511968</v>
      </c>
      <c r="G8" s="3">
        <v>3559849</v>
      </c>
      <c r="H8" s="3">
        <v>3529657</v>
      </c>
      <c r="I8" s="3">
        <v>3498197</v>
      </c>
      <c r="J8" s="3">
        <v>3439052</v>
      </c>
      <c r="K8" s="3">
        <v>3392351</v>
      </c>
      <c r="L8" s="3">
        <v>3278327</v>
      </c>
      <c r="M8" s="3">
        <v>3105237</v>
      </c>
    </row>
    <row r="9" spans="2:13" x14ac:dyDescent="0.3">
      <c r="B9" s="10" t="s">
        <v>23</v>
      </c>
      <c r="C9" s="3">
        <v>3464864</v>
      </c>
      <c r="D9" s="3">
        <v>3315255</v>
      </c>
      <c r="E9" s="3">
        <v>3259130</v>
      </c>
      <c r="F9" s="3">
        <v>3269454</v>
      </c>
      <c r="G9" s="3">
        <v>3279811</v>
      </c>
      <c r="H9" s="3">
        <v>3368161</v>
      </c>
      <c r="I9" s="3">
        <v>3493062</v>
      </c>
      <c r="J9" s="3">
        <v>3587776</v>
      </c>
      <c r="K9" s="3">
        <v>3645542</v>
      </c>
      <c r="L9" s="3">
        <v>3675202</v>
      </c>
      <c r="M9" s="3">
        <v>3628784</v>
      </c>
    </row>
    <row r="10" spans="2:13" x14ac:dyDescent="0.3">
      <c r="B10" s="10" t="s">
        <v>24</v>
      </c>
      <c r="C10" s="3">
        <v>4058688</v>
      </c>
      <c r="D10" s="3">
        <v>4086255</v>
      </c>
      <c r="E10" s="3">
        <v>4045454</v>
      </c>
      <c r="F10" s="3">
        <v>3871602</v>
      </c>
      <c r="G10" s="3">
        <v>3688255</v>
      </c>
      <c r="H10" s="3">
        <v>3491542</v>
      </c>
      <c r="I10" s="3">
        <v>3360617</v>
      </c>
      <c r="J10" s="3">
        <v>3306462</v>
      </c>
      <c r="K10" s="3">
        <v>3307803</v>
      </c>
      <c r="L10" s="3">
        <v>3306451</v>
      </c>
      <c r="M10" s="3">
        <v>3390434</v>
      </c>
    </row>
    <row r="11" spans="2:13" x14ac:dyDescent="0.3">
      <c r="B11" s="10" t="s">
        <v>25</v>
      </c>
      <c r="C11" s="3">
        <v>4087693</v>
      </c>
      <c r="D11" s="3">
        <v>3949716</v>
      </c>
      <c r="E11" s="3">
        <v>3854386</v>
      </c>
      <c r="F11" s="3">
        <v>3892100</v>
      </c>
      <c r="G11" s="3">
        <v>3964685</v>
      </c>
      <c r="H11" s="3">
        <v>4054300</v>
      </c>
      <c r="I11" s="3">
        <v>4095610</v>
      </c>
      <c r="J11" s="3">
        <v>4051769</v>
      </c>
      <c r="K11" s="3">
        <v>3866979</v>
      </c>
      <c r="L11" s="3">
        <v>3683026</v>
      </c>
      <c r="M11" s="3">
        <v>3482511</v>
      </c>
    </row>
    <row r="12" spans="2:13" x14ac:dyDescent="0.3">
      <c r="B12" s="10" t="s">
        <v>26</v>
      </c>
      <c r="C12" s="3">
        <v>4483989</v>
      </c>
      <c r="D12" s="3">
        <v>4527975</v>
      </c>
      <c r="E12" s="3">
        <v>4479628</v>
      </c>
      <c r="F12" s="3">
        <v>4398381</v>
      </c>
      <c r="G12" s="3">
        <v>4230029</v>
      </c>
      <c r="H12" s="3">
        <v>4078404</v>
      </c>
      <c r="I12" s="3">
        <v>3951400</v>
      </c>
      <c r="J12" s="3">
        <v>3847859</v>
      </c>
      <c r="K12" s="3">
        <v>3872171</v>
      </c>
      <c r="L12" s="3">
        <v>3944406</v>
      </c>
      <c r="M12" s="3">
        <v>4035019</v>
      </c>
    </row>
    <row r="13" spans="2:13" x14ac:dyDescent="0.3">
      <c r="B13" s="10" t="s">
        <v>27</v>
      </c>
      <c r="C13" s="3">
        <v>4173386</v>
      </c>
      <c r="D13" s="3">
        <v>4125313</v>
      </c>
      <c r="E13" s="3">
        <v>4295086</v>
      </c>
      <c r="F13" s="3">
        <v>4354036</v>
      </c>
      <c r="G13" s="3">
        <v>4441770</v>
      </c>
      <c r="H13" s="3">
        <v>4506942</v>
      </c>
      <c r="I13" s="3">
        <v>4553179</v>
      </c>
      <c r="J13" s="3">
        <v>4487622</v>
      </c>
      <c r="K13" s="3">
        <v>4385732</v>
      </c>
      <c r="L13" s="3">
        <v>4213912</v>
      </c>
      <c r="M13" s="3">
        <v>4061992</v>
      </c>
    </row>
    <row r="14" spans="2:13" x14ac:dyDescent="0.3">
      <c r="B14" s="10" t="s">
        <v>28</v>
      </c>
      <c r="C14" s="3">
        <v>4263019</v>
      </c>
      <c r="D14" s="3">
        <v>4364665</v>
      </c>
      <c r="E14" s="3">
        <v>4334785</v>
      </c>
      <c r="F14" s="3">
        <v>4289039</v>
      </c>
      <c r="G14" s="3">
        <v>4170297</v>
      </c>
      <c r="H14" s="3">
        <v>4163840</v>
      </c>
      <c r="I14" s="3">
        <v>4122273</v>
      </c>
      <c r="J14" s="3">
        <v>4297890</v>
      </c>
      <c r="K14" s="3">
        <v>4338269</v>
      </c>
      <c r="L14" s="3">
        <v>4425748</v>
      </c>
      <c r="M14" s="3">
        <v>4489552</v>
      </c>
    </row>
    <row r="15" spans="2:13" x14ac:dyDescent="0.3">
      <c r="B15" s="10" t="s">
        <v>29</v>
      </c>
      <c r="C15" s="3">
        <v>3241925</v>
      </c>
      <c r="D15" s="3">
        <v>3457310</v>
      </c>
      <c r="E15" s="3">
        <v>3699016</v>
      </c>
      <c r="F15" s="3">
        <v>3884217</v>
      </c>
      <c r="G15" s="3">
        <v>4134915</v>
      </c>
      <c r="H15" s="3">
        <v>4225899</v>
      </c>
      <c r="I15" s="3">
        <v>4340508</v>
      </c>
      <c r="J15" s="3">
        <v>4295393</v>
      </c>
      <c r="K15" s="3">
        <v>4237067</v>
      </c>
      <c r="L15" s="3">
        <v>4113626</v>
      </c>
      <c r="M15" s="3">
        <v>4113957</v>
      </c>
    </row>
    <row r="16" spans="2:13" x14ac:dyDescent="0.3">
      <c r="B16" s="10" t="s">
        <v>30</v>
      </c>
      <c r="C16" s="3">
        <v>2377804</v>
      </c>
      <c r="D16" s="3">
        <v>2443552</v>
      </c>
      <c r="E16" s="3">
        <v>2541221</v>
      </c>
      <c r="F16" s="3">
        <v>2750831</v>
      </c>
      <c r="G16" s="3">
        <v>2994342</v>
      </c>
      <c r="H16" s="3">
        <v>3170368</v>
      </c>
      <c r="I16" s="3">
        <v>3389068</v>
      </c>
      <c r="J16" s="3">
        <v>3627949</v>
      </c>
      <c r="K16" s="3">
        <v>3814370</v>
      </c>
      <c r="L16" s="3">
        <v>4064749</v>
      </c>
      <c r="M16" s="3">
        <v>4148113</v>
      </c>
    </row>
    <row r="17" spans="2:28" x14ac:dyDescent="0.3">
      <c r="B17" s="10" t="s">
        <v>31</v>
      </c>
      <c r="C17" s="3">
        <v>1874691</v>
      </c>
      <c r="D17" s="3">
        <v>1914508</v>
      </c>
      <c r="E17" s="3">
        <v>2005729</v>
      </c>
      <c r="F17" s="3">
        <v>2105631</v>
      </c>
      <c r="G17" s="3">
        <v>2210004</v>
      </c>
      <c r="H17" s="3">
        <v>2286519</v>
      </c>
      <c r="I17" s="3">
        <v>2356588</v>
      </c>
      <c r="J17" s="3">
        <v>2448622</v>
      </c>
      <c r="K17" s="3">
        <v>2662232</v>
      </c>
      <c r="L17" s="3">
        <v>2894911</v>
      </c>
      <c r="M17" s="3">
        <v>3063850</v>
      </c>
    </row>
    <row r="18" spans="2:28" x14ac:dyDescent="0.3">
      <c r="B18" s="10" t="s">
        <v>32</v>
      </c>
      <c r="C18" s="3">
        <v>1674052</v>
      </c>
      <c r="D18" s="3">
        <v>1754449</v>
      </c>
      <c r="E18" s="3">
        <v>1763752</v>
      </c>
      <c r="F18" s="3">
        <v>1779544</v>
      </c>
      <c r="G18" s="3">
        <v>1729122</v>
      </c>
      <c r="H18" s="3">
        <v>1756800</v>
      </c>
      <c r="I18" s="3">
        <v>1795390</v>
      </c>
      <c r="J18" s="3">
        <v>1886106</v>
      </c>
      <c r="K18" s="3">
        <v>1990347</v>
      </c>
      <c r="L18" s="3">
        <v>2090525</v>
      </c>
      <c r="M18" s="3">
        <v>2164766</v>
      </c>
    </row>
    <row r="19" spans="2:28" x14ac:dyDescent="0.3">
      <c r="B19" s="10" t="s">
        <v>33</v>
      </c>
      <c r="C19" s="3">
        <v>1167399</v>
      </c>
      <c r="D19" s="3">
        <v>1228474</v>
      </c>
      <c r="E19" s="3">
        <v>1298398</v>
      </c>
      <c r="F19" s="3">
        <v>1350503</v>
      </c>
      <c r="G19" s="3">
        <v>1400166</v>
      </c>
      <c r="H19" s="3">
        <v>1494315</v>
      </c>
      <c r="I19" s="3">
        <v>1579149</v>
      </c>
      <c r="J19" s="3">
        <v>1589635</v>
      </c>
      <c r="K19" s="3">
        <v>1608464</v>
      </c>
      <c r="L19" s="3">
        <v>1567444</v>
      </c>
      <c r="M19" s="3">
        <v>1596539</v>
      </c>
    </row>
    <row r="20" spans="2:28" x14ac:dyDescent="0.3">
      <c r="B20" s="10" t="s">
        <v>34</v>
      </c>
      <c r="C20" s="3">
        <v>1050587</v>
      </c>
      <c r="D20" s="3">
        <v>1125228</v>
      </c>
      <c r="E20" s="3">
        <v>1209247</v>
      </c>
      <c r="F20" s="3">
        <v>1305490</v>
      </c>
      <c r="G20" s="3">
        <v>1417791</v>
      </c>
      <c r="H20" s="3">
        <v>1528426</v>
      </c>
      <c r="I20" s="3">
        <v>1634958</v>
      </c>
      <c r="J20" s="3">
        <v>1764631</v>
      </c>
      <c r="K20" s="3">
        <v>1890824</v>
      </c>
      <c r="L20" s="3">
        <v>2016985</v>
      </c>
      <c r="M20" s="3">
        <v>2155978</v>
      </c>
    </row>
    <row r="21" spans="2:28" x14ac:dyDescent="0.3">
      <c r="B21" s="10" t="s">
        <v>35</v>
      </c>
      <c r="C21" s="3">
        <v>643644</v>
      </c>
      <c r="D21" s="3">
        <v>687406</v>
      </c>
      <c r="E21" s="3">
        <v>733018</v>
      </c>
      <c r="F21" s="3">
        <v>793916</v>
      </c>
      <c r="G21" s="3">
        <v>867222</v>
      </c>
      <c r="H21" s="3">
        <v>930279</v>
      </c>
      <c r="I21" s="3">
        <v>987409</v>
      </c>
      <c r="J21" s="3">
        <v>1055839</v>
      </c>
      <c r="K21" s="3">
        <v>1109242</v>
      </c>
      <c r="L21" s="3">
        <v>1157812</v>
      </c>
      <c r="M21" s="3">
        <v>1238755</v>
      </c>
    </row>
    <row r="22" spans="2:28" x14ac:dyDescent="0.3">
      <c r="B22" s="10" t="s">
        <v>36</v>
      </c>
      <c r="C22" s="3">
        <v>290468</v>
      </c>
      <c r="D22" s="3">
        <v>305257</v>
      </c>
      <c r="E22" s="3">
        <v>335355</v>
      </c>
      <c r="F22" s="3">
        <v>363551</v>
      </c>
      <c r="G22" s="3">
        <v>391295</v>
      </c>
      <c r="H22" s="3">
        <v>425167</v>
      </c>
      <c r="I22" s="3">
        <v>458588</v>
      </c>
      <c r="J22" s="3">
        <v>497418</v>
      </c>
      <c r="K22" s="3">
        <v>548700</v>
      </c>
      <c r="L22" s="3">
        <v>605532</v>
      </c>
      <c r="M22" s="3">
        <v>646358</v>
      </c>
    </row>
    <row r="23" spans="2:28" x14ac:dyDescent="0.3">
      <c r="B23" s="10" t="s">
        <v>37</v>
      </c>
      <c r="C23" s="3">
        <v>95044</v>
      </c>
      <c r="D23" s="3">
        <v>109626</v>
      </c>
      <c r="E23" s="3">
        <v>116393</v>
      </c>
      <c r="F23" s="3">
        <v>120958</v>
      </c>
      <c r="G23" s="3">
        <v>128909</v>
      </c>
      <c r="H23" s="3">
        <v>138080</v>
      </c>
      <c r="I23" s="3">
        <v>147576</v>
      </c>
      <c r="J23" s="3">
        <v>168248</v>
      </c>
      <c r="K23" s="3">
        <v>187321</v>
      </c>
      <c r="L23" s="3">
        <v>203889</v>
      </c>
      <c r="M23" s="3">
        <v>218926</v>
      </c>
    </row>
    <row r="24" spans="2:28" x14ac:dyDescent="0.3">
      <c r="B24" s="10" t="s">
        <v>38</v>
      </c>
      <c r="C24" s="3">
        <v>18920</v>
      </c>
      <c r="D24" s="3">
        <v>20321</v>
      </c>
      <c r="E24" s="3">
        <v>21645</v>
      </c>
      <c r="F24" s="3">
        <v>23923</v>
      </c>
      <c r="G24" s="3">
        <v>26886</v>
      </c>
      <c r="H24" s="3">
        <v>31033</v>
      </c>
      <c r="I24" s="3">
        <v>37233</v>
      </c>
      <c r="J24" s="3">
        <v>38355</v>
      </c>
      <c r="K24" s="3">
        <v>40208</v>
      </c>
      <c r="L24" s="3">
        <v>43381</v>
      </c>
      <c r="M24" s="3">
        <v>45030</v>
      </c>
    </row>
    <row r="25" spans="2:28" x14ac:dyDescent="0.3">
      <c r="B25" s="10" t="s">
        <v>39</v>
      </c>
      <c r="C25" s="3">
        <v>2511</v>
      </c>
      <c r="D25" s="3">
        <v>2618</v>
      </c>
      <c r="E25" s="3">
        <v>2836</v>
      </c>
      <c r="F25" s="3">
        <v>3142</v>
      </c>
      <c r="G25" s="3">
        <v>3479</v>
      </c>
      <c r="H25" s="3">
        <v>3867</v>
      </c>
      <c r="I25" s="3">
        <v>4152</v>
      </c>
      <c r="J25" s="3">
        <v>4771</v>
      </c>
      <c r="K25" s="3">
        <v>5353</v>
      </c>
      <c r="L25" s="3">
        <v>6371</v>
      </c>
      <c r="M25" s="3">
        <v>6909</v>
      </c>
    </row>
    <row r="26" spans="2:28" x14ac:dyDescent="0.3">
      <c r="G26" t="s">
        <v>75</v>
      </c>
    </row>
    <row r="27" spans="2:28" x14ac:dyDescent="0.3">
      <c r="B27" s="11" t="s">
        <v>65</v>
      </c>
      <c r="C27" s="11">
        <v>2012</v>
      </c>
      <c r="D27" s="11">
        <v>2013</v>
      </c>
      <c r="E27" s="11">
        <v>2014</v>
      </c>
      <c r="F27" s="11">
        <v>2015</v>
      </c>
      <c r="G27" s="11">
        <v>2016</v>
      </c>
      <c r="H27" s="11">
        <v>2017</v>
      </c>
      <c r="I27" s="11">
        <v>2018</v>
      </c>
      <c r="J27" s="11">
        <v>2019</v>
      </c>
      <c r="K27" s="11">
        <v>2020</v>
      </c>
      <c r="L27" s="11">
        <v>2021</v>
      </c>
      <c r="M27" s="11">
        <v>2022</v>
      </c>
      <c r="N27" s="11" t="s">
        <v>66</v>
      </c>
      <c r="P27" s="11" t="s">
        <v>76</v>
      </c>
      <c r="Q27" s="11">
        <v>2012</v>
      </c>
      <c r="R27" s="11">
        <v>2013</v>
      </c>
      <c r="S27" s="11">
        <v>2014</v>
      </c>
      <c r="T27" s="11">
        <v>2015</v>
      </c>
      <c r="U27" s="11">
        <v>2016</v>
      </c>
      <c r="V27" s="11">
        <v>2017</v>
      </c>
      <c r="W27" s="11">
        <v>2018</v>
      </c>
      <c r="X27" s="11">
        <v>2019</v>
      </c>
      <c r="Y27" s="11">
        <v>2020</v>
      </c>
      <c r="Z27" s="11">
        <v>2021</v>
      </c>
      <c r="AA27" s="11">
        <v>2022</v>
      </c>
      <c r="AB27" s="11" t="s">
        <v>77</v>
      </c>
    </row>
    <row r="28" spans="2:28" x14ac:dyDescent="0.3">
      <c r="B28" s="12" t="s">
        <v>67</v>
      </c>
      <c r="C28" s="3">
        <f>SUM(C29:C35)</f>
        <v>51250440</v>
      </c>
      <c r="D28" s="3">
        <f t="shared" ref="D28:M28" si="0">SUM(D29:D35)</f>
        <v>51554121</v>
      </c>
      <c r="E28" s="3">
        <f t="shared" si="0"/>
        <v>51955906</v>
      </c>
      <c r="F28" s="3">
        <f t="shared" si="0"/>
        <v>52320437</v>
      </c>
      <c r="G28" s="3">
        <f t="shared" si="0"/>
        <v>52635594</v>
      </c>
      <c r="H28" s="3">
        <f t="shared" si="0"/>
        <v>52890337</v>
      </c>
      <c r="I28" s="3">
        <f t="shared" si="0"/>
        <v>53220016</v>
      </c>
      <c r="J28" s="3">
        <f t="shared" si="0"/>
        <v>53529453</v>
      </c>
      <c r="K28" s="3">
        <f t="shared" si="0"/>
        <v>53727063</v>
      </c>
      <c r="L28" s="3">
        <f t="shared" si="0"/>
        <v>53786524</v>
      </c>
      <c r="M28" s="3">
        <f t="shared" si="0"/>
        <v>53828547</v>
      </c>
      <c r="N28" s="13">
        <f>SUM(N29:N36)</f>
        <v>1</v>
      </c>
      <c r="P28" s="12" t="s">
        <v>67</v>
      </c>
      <c r="Q28" s="16" t="s">
        <v>78</v>
      </c>
      <c r="R28" s="18">
        <f>(D28-C28)/D28</f>
        <v>5.8905281306221866E-3</v>
      </c>
      <c r="S28" s="18">
        <f t="shared" ref="S28:AA28" si="1">(E28-D28)/E28</f>
        <v>7.7331920648251234E-3</v>
      </c>
      <c r="T28" s="18">
        <f t="shared" si="1"/>
        <v>6.9672774330994218E-3</v>
      </c>
      <c r="U28" s="18">
        <f t="shared" si="1"/>
        <v>5.9875262355735927E-3</v>
      </c>
      <c r="V28" s="18">
        <f t="shared" si="1"/>
        <v>4.8164374524594161E-3</v>
      </c>
      <c r="W28" s="18">
        <f t="shared" si="1"/>
        <v>6.1946430079990959E-3</v>
      </c>
      <c r="X28" s="18">
        <f t="shared" si="1"/>
        <v>5.7806867557566857E-3</v>
      </c>
      <c r="Y28" s="18">
        <f t="shared" si="1"/>
        <v>3.6780346619728682E-3</v>
      </c>
      <c r="Z28" s="18">
        <f t="shared" si="1"/>
        <v>1.1054999575730159E-3</v>
      </c>
      <c r="AA28" s="18">
        <f t="shared" si="1"/>
        <v>7.8068241373856889E-4</v>
      </c>
      <c r="AB28" s="13">
        <v>1</v>
      </c>
    </row>
    <row r="29" spans="2:28" x14ac:dyDescent="0.3">
      <c r="B29" s="12" t="s">
        <v>68</v>
      </c>
      <c r="C29" s="14">
        <f t="shared" ref="C29:M29" si="2">SUM(C4:C9)</f>
        <v>17746620</v>
      </c>
      <c r="D29" s="14">
        <f t="shared" si="2"/>
        <v>17451448</v>
      </c>
      <c r="E29" s="14">
        <f t="shared" si="2"/>
        <v>17219957</v>
      </c>
      <c r="F29" s="14">
        <f t="shared" si="2"/>
        <v>17033573</v>
      </c>
      <c r="G29" s="14">
        <f t="shared" si="2"/>
        <v>16836427</v>
      </c>
      <c r="H29" s="14">
        <f t="shared" si="2"/>
        <v>16604556</v>
      </c>
      <c r="I29" s="14">
        <f t="shared" si="2"/>
        <v>16406318</v>
      </c>
      <c r="J29" s="14">
        <f t="shared" si="2"/>
        <v>16160884</v>
      </c>
      <c r="K29" s="14">
        <f t="shared" si="2"/>
        <v>15861981</v>
      </c>
      <c r="L29" s="14">
        <f t="shared" si="2"/>
        <v>15447756</v>
      </c>
      <c r="M29" s="14">
        <f t="shared" si="2"/>
        <v>14969858</v>
      </c>
      <c r="N29" s="13">
        <f>M29/$M$28</f>
        <v>0.27810258374613012</v>
      </c>
      <c r="P29" s="12" t="s">
        <v>68</v>
      </c>
      <c r="Q29" s="17" t="s">
        <v>78</v>
      </c>
      <c r="R29" s="19">
        <f t="shared" ref="R29:R35" si="3">(D29-C29)/D29</f>
        <v>-1.6913897345366413E-2</v>
      </c>
      <c r="S29" s="19">
        <f t="shared" ref="S29:S35" si="4">(E29-D29)/E29</f>
        <v>-1.3443181071822654E-2</v>
      </c>
      <c r="T29" s="19">
        <f t="shared" ref="T29:T35" si="5">(F29-E29)/F29</f>
        <v>-1.0942155236602445E-2</v>
      </c>
      <c r="U29" s="19">
        <f t="shared" ref="U29:U35" si="6">(G29-F29)/G29</f>
        <v>-1.1709491568490155E-2</v>
      </c>
      <c r="V29" s="19">
        <f t="shared" ref="V29:V35" si="7">(H29-G29)/H29</f>
        <v>-1.3964299918648834E-2</v>
      </c>
      <c r="W29" s="19">
        <f t="shared" ref="W29:W35" si="8">(I29-H29)/I29</f>
        <v>-1.2083028013963888E-2</v>
      </c>
      <c r="X29" s="19">
        <f t="shared" ref="X29:X35" si="9">(J29-I29)/J29</f>
        <v>-1.5186916755296306E-2</v>
      </c>
      <c r="Y29" s="19">
        <f t="shared" ref="Y29:Y35" si="10">(K29-J29)/K29</f>
        <v>-1.8843989284818837E-2</v>
      </c>
      <c r="Z29" s="19">
        <f t="shared" ref="Z29:Z35" si="11">(L29-K29)/L29</f>
        <v>-2.6814574233306118E-2</v>
      </c>
      <c r="AA29" s="19">
        <f t="shared" ref="AA29:AA35" si="12">(M29-L29)/M29</f>
        <v>-3.1924016914522506E-2</v>
      </c>
      <c r="AB29" s="13">
        <v>0.27810258374613012</v>
      </c>
    </row>
    <row r="30" spans="2:28" x14ac:dyDescent="0.3">
      <c r="B30" s="12" t="s">
        <v>69</v>
      </c>
      <c r="C30" s="14">
        <f t="shared" ref="C30:M30" si="13">SUM(C10:C11)</f>
        <v>8146381</v>
      </c>
      <c r="D30" s="14">
        <f t="shared" si="13"/>
        <v>8035971</v>
      </c>
      <c r="E30" s="14">
        <f t="shared" si="13"/>
        <v>7899840</v>
      </c>
      <c r="F30" s="14">
        <f t="shared" si="13"/>
        <v>7763702</v>
      </c>
      <c r="G30" s="14">
        <f t="shared" si="13"/>
        <v>7652940</v>
      </c>
      <c r="H30" s="14">
        <f t="shared" si="13"/>
        <v>7545842</v>
      </c>
      <c r="I30" s="14">
        <f t="shared" si="13"/>
        <v>7456227</v>
      </c>
      <c r="J30" s="14">
        <f t="shared" si="13"/>
        <v>7358231</v>
      </c>
      <c r="K30" s="14">
        <f t="shared" si="13"/>
        <v>7174782</v>
      </c>
      <c r="L30" s="14">
        <f t="shared" si="13"/>
        <v>6989477</v>
      </c>
      <c r="M30" s="14">
        <f t="shared" si="13"/>
        <v>6872945</v>
      </c>
      <c r="N30" s="13">
        <f t="shared" ref="N30:N35" si="14">M30/$M$28</f>
        <v>0.12768215720182824</v>
      </c>
      <c r="P30" s="12" t="s">
        <v>69</v>
      </c>
      <c r="Q30" s="17" t="s">
        <v>78</v>
      </c>
      <c r="R30" s="19">
        <f t="shared" si="3"/>
        <v>-1.3739472180773177E-2</v>
      </c>
      <c r="S30" s="19">
        <f t="shared" si="4"/>
        <v>-1.7232121156884189E-2</v>
      </c>
      <c r="T30" s="19">
        <f t="shared" si="5"/>
        <v>-1.7535191330115454E-2</v>
      </c>
      <c r="U30" s="19">
        <f t="shared" si="6"/>
        <v>-1.4473130587721842E-2</v>
      </c>
      <c r="V30" s="19">
        <f t="shared" si="7"/>
        <v>-1.4192982042295611E-2</v>
      </c>
      <c r="W30" s="19">
        <f t="shared" si="8"/>
        <v>-1.2018813268426512E-2</v>
      </c>
      <c r="X30" s="19">
        <f t="shared" si="9"/>
        <v>-1.3317874907705399E-2</v>
      </c>
      <c r="Y30" s="19">
        <f t="shared" si="10"/>
        <v>-2.5568581735305684E-2</v>
      </c>
      <c r="Z30" s="19">
        <f t="shared" si="11"/>
        <v>-2.6511997964940723E-2</v>
      </c>
      <c r="AA30" s="19">
        <f t="shared" si="12"/>
        <v>-1.6955177147496451E-2</v>
      </c>
      <c r="AB30" s="13">
        <v>0.12768215720182824</v>
      </c>
    </row>
    <row r="31" spans="2:28" x14ac:dyDescent="0.3">
      <c r="B31" s="12" t="s">
        <v>70</v>
      </c>
      <c r="C31" s="14">
        <f t="shared" ref="C31:M31" si="15">SUM(C12:C13)</f>
        <v>8657375</v>
      </c>
      <c r="D31" s="14">
        <f t="shared" si="15"/>
        <v>8653288</v>
      </c>
      <c r="E31" s="14">
        <f t="shared" si="15"/>
        <v>8774714</v>
      </c>
      <c r="F31" s="14">
        <f t="shared" si="15"/>
        <v>8752417</v>
      </c>
      <c r="G31" s="14">
        <f t="shared" si="15"/>
        <v>8671799</v>
      </c>
      <c r="H31" s="14">
        <f t="shared" si="15"/>
        <v>8585346</v>
      </c>
      <c r="I31" s="14">
        <f t="shared" si="15"/>
        <v>8504579</v>
      </c>
      <c r="J31" s="14">
        <f t="shared" si="15"/>
        <v>8335481</v>
      </c>
      <c r="K31" s="14">
        <f t="shared" si="15"/>
        <v>8257903</v>
      </c>
      <c r="L31" s="14">
        <f t="shared" si="15"/>
        <v>8158318</v>
      </c>
      <c r="M31" s="14">
        <f t="shared" si="15"/>
        <v>8097011</v>
      </c>
      <c r="N31" s="13">
        <f t="shared" si="14"/>
        <v>0.15042224713960792</v>
      </c>
      <c r="P31" s="12" t="s">
        <v>70</v>
      </c>
      <c r="Q31" s="17" t="s">
        <v>78</v>
      </c>
      <c r="R31" s="19">
        <f t="shared" si="3"/>
        <v>-4.7230601824416337E-4</v>
      </c>
      <c r="S31" s="18">
        <f t="shared" si="4"/>
        <v>1.3838171819617141E-2</v>
      </c>
      <c r="T31" s="19">
        <f t="shared" si="5"/>
        <v>-2.5475248722724247E-3</v>
      </c>
      <c r="U31" s="19">
        <f t="shared" si="6"/>
        <v>-9.2965715649082729E-3</v>
      </c>
      <c r="V31" s="19">
        <f t="shared" si="7"/>
        <v>-1.0069832945579596E-2</v>
      </c>
      <c r="W31" s="19">
        <f t="shared" si="8"/>
        <v>-9.496883972739862E-3</v>
      </c>
      <c r="X31" s="19">
        <f t="shared" si="9"/>
        <v>-2.0286531755036093E-2</v>
      </c>
      <c r="Y31" s="19">
        <f t="shared" si="10"/>
        <v>-9.394394678649047E-3</v>
      </c>
      <c r="Z31" s="19">
        <f t="shared" si="11"/>
        <v>-1.2206560224791434E-2</v>
      </c>
      <c r="AA31" s="19">
        <f t="shared" si="12"/>
        <v>-7.5715594310048484E-3</v>
      </c>
      <c r="AB31" s="13">
        <v>0.15042224713960792</v>
      </c>
    </row>
    <row r="32" spans="2:28" x14ac:dyDescent="0.3">
      <c r="B32" s="12" t="s">
        <v>71</v>
      </c>
      <c r="C32" s="14">
        <f t="shared" ref="C32:M32" si="16">SUM(C14:C15)</f>
        <v>7504944</v>
      </c>
      <c r="D32" s="14">
        <f t="shared" si="16"/>
        <v>7821975</v>
      </c>
      <c r="E32" s="14">
        <f t="shared" si="16"/>
        <v>8033801</v>
      </c>
      <c r="F32" s="14">
        <f t="shared" si="16"/>
        <v>8173256</v>
      </c>
      <c r="G32" s="14">
        <f t="shared" si="16"/>
        <v>8305212</v>
      </c>
      <c r="H32" s="14">
        <f t="shared" si="16"/>
        <v>8389739</v>
      </c>
      <c r="I32" s="14">
        <f t="shared" si="16"/>
        <v>8462781</v>
      </c>
      <c r="J32" s="14">
        <f t="shared" si="16"/>
        <v>8593283</v>
      </c>
      <c r="K32" s="14">
        <f t="shared" si="16"/>
        <v>8575336</v>
      </c>
      <c r="L32" s="14">
        <f t="shared" si="16"/>
        <v>8539374</v>
      </c>
      <c r="M32" s="14">
        <f t="shared" si="16"/>
        <v>8603509</v>
      </c>
      <c r="N32" s="13">
        <f t="shared" si="14"/>
        <v>0.15983171531641008</v>
      </c>
      <c r="P32" s="12" t="s">
        <v>71</v>
      </c>
      <c r="Q32" s="17" t="s">
        <v>78</v>
      </c>
      <c r="R32" s="18">
        <f t="shared" si="3"/>
        <v>4.0530812230926333E-2</v>
      </c>
      <c r="S32" s="18">
        <f t="shared" si="4"/>
        <v>2.6366846776513384E-2</v>
      </c>
      <c r="T32" s="18">
        <f t="shared" si="5"/>
        <v>1.7062355565517585E-2</v>
      </c>
      <c r="U32" s="18">
        <f t="shared" si="6"/>
        <v>1.5888336143616802E-2</v>
      </c>
      <c r="V32" s="18">
        <f t="shared" si="7"/>
        <v>1.0075045242766194E-2</v>
      </c>
      <c r="W32" s="18">
        <f t="shared" si="8"/>
        <v>8.6309689450784557E-3</v>
      </c>
      <c r="X32" s="18">
        <f t="shared" si="9"/>
        <v>1.518651253543029E-2</v>
      </c>
      <c r="Y32" s="19">
        <f t="shared" si="10"/>
        <v>-2.0928626003692448E-3</v>
      </c>
      <c r="Z32" s="19">
        <f t="shared" si="11"/>
        <v>-4.2113157240800088E-3</v>
      </c>
      <c r="AA32" s="18">
        <f t="shared" si="12"/>
        <v>7.454516523432474E-3</v>
      </c>
      <c r="AB32" s="13">
        <v>0.15983171531641008</v>
      </c>
    </row>
    <row r="33" spans="2:28" x14ac:dyDescent="0.3">
      <c r="B33" s="12" t="s">
        <v>72</v>
      </c>
      <c r="C33" s="14">
        <f t="shared" ref="C33:M33" si="17">SUM(C16:C17)</f>
        <v>4252495</v>
      </c>
      <c r="D33" s="14">
        <f t="shared" si="17"/>
        <v>4358060</v>
      </c>
      <c r="E33" s="14">
        <f t="shared" si="17"/>
        <v>4546950</v>
      </c>
      <c r="F33" s="14">
        <f t="shared" si="17"/>
        <v>4856462</v>
      </c>
      <c r="G33" s="14">
        <f t="shared" si="17"/>
        <v>5204346</v>
      </c>
      <c r="H33" s="14">
        <f t="shared" si="17"/>
        <v>5456887</v>
      </c>
      <c r="I33" s="14">
        <f t="shared" si="17"/>
        <v>5745656</v>
      </c>
      <c r="J33" s="14">
        <f t="shared" si="17"/>
        <v>6076571</v>
      </c>
      <c r="K33" s="14">
        <f t="shared" si="17"/>
        <v>6476602</v>
      </c>
      <c r="L33" s="14">
        <f t="shared" si="17"/>
        <v>6959660</v>
      </c>
      <c r="M33" s="14">
        <f t="shared" si="17"/>
        <v>7211963</v>
      </c>
      <c r="N33" s="13">
        <f t="shared" si="14"/>
        <v>0.13398026515558742</v>
      </c>
      <c r="P33" s="12" t="s">
        <v>72</v>
      </c>
      <c r="Q33" s="17" t="s">
        <v>78</v>
      </c>
      <c r="R33" s="18">
        <f t="shared" si="3"/>
        <v>2.4222934057814716E-2</v>
      </c>
      <c r="S33" s="18">
        <f t="shared" si="4"/>
        <v>4.1542132638361977E-2</v>
      </c>
      <c r="T33" s="18">
        <f t="shared" si="5"/>
        <v>6.373199254930853E-2</v>
      </c>
      <c r="U33" s="18">
        <f t="shared" si="6"/>
        <v>6.6844902318177926E-2</v>
      </c>
      <c r="V33" s="18">
        <f t="shared" si="7"/>
        <v>4.6279316394127273E-2</v>
      </c>
      <c r="W33" s="18">
        <f t="shared" si="8"/>
        <v>5.0258664980987376E-2</v>
      </c>
      <c r="X33" s="18">
        <f t="shared" si="9"/>
        <v>5.4457522178215312E-2</v>
      </c>
      <c r="Y33" s="18">
        <f t="shared" si="10"/>
        <v>6.1765567808551462E-2</v>
      </c>
      <c r="Z33" s="18">
        <f t="shared" si="11"/>
        <v>6.9408275691628621E-2</v>
      </c>
      <c r="AA33" s="18">
        <f t="shared" si="12"/>
        <v>3.4983956517802436E-2</v>
      </c>
      <c r="AB33" s="13">
        <v>0.13398026515558742</v>
      </c>
    </row>
    <row r="34" spans="2:28" x14ac:dyDescent="0.3">
      <c r="B34" s="12" t="s">
        <v>73</v>
      </c>
      <c r="C34" s="14">
        <f t="shared" ref="C34:M34" si="18">SUM(C18:C19)</f>
        <v>2841451</v>
      </c>
      <c r="D34" s="14">
        <f t="shared" si="18"/>
        <v>2982923</v>
      </c>
      <c r="E34" s="14">
        <f t="shared" si="18"/>
        <v>3062150</v>
      </c>
      <c r="F34" s="14">
        <f t="shared" si="18"/>
        <v>3130047</v>
      </c>
      <c r="G34" s="14">
        <f t="shared" si="18"/>
        <v>3129288</v>
      </c>
      <c r="H34" s="14">
        <f t="shared" si="18"/>
        <v>3251115</v>
      </c>
      <c r="I34" s="14">
        <f t="shared" si="18"/>
        <v>3374539</v>
      </c>
      <c r="J34" s="14">
        <f t="shared" si="18"/>
        <v>3475741</v>
      </c>
      <c r="K34" s="14">
        <f t="shared" si="18"/>
        <v>3598811</v>
      </c>
      <c r="L34" s="14">
        <f t="shared" si="18"/>
        <v>3657969</v>
      </c>
      <c r="M34" s="14">
        <f t="shared" si="18"/>
        <v>3761305</v>
      </c>
      <c r="N34" s="13">
        <f t="shared" si="14"/>
        <v>6.9875655384121743E-2</v>
      </c>
      <c r="P34" s="12" t="s">
        <v>73</v>
      </c>
      <c r="Q34" s="17" t="s">
        <v>78</v>
      </c>
      <c r="R34" s="18">
        <f t="shared" si="3"/>
        <v>4.7427305364570259E-2</v>
      </c>
      <c r="S34" s="18">
        <f t="shared" si="4"/>
        <v>2.5872997730352856E-2</v>
      </c>
      <c r="T34" s="18">
        <f t="shared" si="5"/>
        <v>2.1692006541754804E-2</v>
      </c>
      <c r="U34" s="19">
        <f t="shared" si="6"/>
        <v>-2.4254718645263715E-4</v>
      </c>
      <c r="V34" s="18">
        <f t="shared" si="7"/>
        <v>3.747237486216267E-2</v>
      </c>
      <c r="W34" s="18">
        <f t="shared" si="8"/>
        <v>3.6575069957703855E-2</v>
      </c>
      <c r="X34" s="18">
        <f t="shared" si="9"/>
        <v>2.9116668934768154E-2</v>
      </c>
      <c r="Y34" s="18">
        <f t="shared" si="10"/>
        <v>3.4197405754289402E-2</v>
      </c>
      <c r="Z34" s="18">
        <f t="shared" si="11"/>
        <v>1.6172362313622669E-2</v>
      </c>
      <c r="AA34" s="18">
        <f t="shared" si="12"/>
        <v>2.7473443392652286E-2</v>
      </c>
      <c r="AB34" s="13">
        <v>6.9875655384121743E-2</v>
      </c>
    </row>
    <row r="35" spans="2:28" x14ac:dyDescent="0.3">
      <c r="B35" s="12" t="s">
        <v>34</v>
      </c>
      <c r="C35" s="14">
        <f t="shared" ref="C35:M35" si="19">SUM(C20:C25)</f>
        <v>2101174</v>
      </c>
      <c r="D35" s="14">
        <f t="shared" si="19"/>
        <v>2250456</v>
      </c>
      <c r="E35" s="14">
        <f t="shared" si="19"/>
        <v>2418494</v>
      </c>
      <c r="F35" s="14">
        <f t="shared" si="19"/>
        <v>2610980</v>
      </c>
      <c r="G35" s="14">
        <f t="shared" si="19"/>
        <v>2835582</v>
      </c>
      <c r="H35" s="14">
        <f t="shared" si="19"/>
        <v>3056852</v>
      </c>
      <c r="I35" s="14">
        <f t="shared" si="19"/>
        <v>3269916</v>
      </c>
      <c r="J35" s="14">
        <f t="shared" si="19"/>
        <v>3529262</v>
      </c>
      <c r="K35" s="14">
        <f t="shared" si="19"/>
        <v>3781648</v>
      </c>
      <c r="L35" s="14">
        <f t="shared" si="19"/>
        <v>4033970</v>
      </c>
      <c r="M35" s="14">
        <f t="shared" si="19"/>
        <v>4311956</v>
      </c>
      <c r="N35" s="13">
        <f t="shared" si="14"/>
        <v>8.0105376056314501E-2</v>
      </c>
      <c r="P35" s="12" t="s">
        <v>34</v>
      </c>
      <c r="Q35" s="17" t="s">
        <v>78</v>
      </c>
      <c r="R35" s="18">
        <f t="shared" si="3"/>
        <v>6.6334111842222196E-2</v>
      </c>
      <c r="S35" s="18">
        <f t="shared" si="4"/>
        <v>6.948042872961438E-2</v>
      </c>
      <c r="T35" s="18">
        <f t="shared" si="5"/>
        <v>7.3721744325885297E-2</v>
      </c>
      <c r="U35" s="18">
        <f t="shared" si="6"/>
        <v>7.9208430579683464E-2</v>
      </c>
      <c r="V35" s="18">
        <f t="shared" si="7"/>
        <v>7.2384924098386177E-2</v>
      </c>
      <c r="W35" s="18">
        <f t="shared" si="8"/>
        <v>6.5158860349929473E-2</v>
      </c>
      <c r="X35" s="18">
        <f t="shared" si="9"/>
        <v>7.3484484858307483E-2</v>
      </c>
      <c r="Y35" s="18">
        <f t="shared" si="10"/>
        <v>6.6739685978176713E-2</v>
      </c>
      <c r="Z35" s="18">
        <f t="shared" si="11"/>
        <v>6.2549300069162636E-2</v>
      </c>
      <c r="AA35" s="18">
        <f t="shared" si="12"/>
        <v>6.4468654132834383E-2</v>
      </c>
      <c r="AB35" s="13">
        <v>8.0105376056314501E-2</v>
      </c>
    </row>
    <row r="36" spans="2:28" x14ac:dyDescent="0.3">
      <c r="B36" s="12" t="s">
        <v>74</v>
      </c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P36" s="12" t="s">
        <v>74</v>
      </c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workbookViewId="0"/>
  </sheetViews>
  <sheetFormatPr defaultRowHeight="16.5" x14ac:dyDescent="0.3"/>
  <sheetData>
    <row r="1" spans="1:2" x14ac:dyDescent="0.3">
      <c r="A1" s="8" t="s">
        <v>42</v>
      </c>
      <c r="B1" s="8" t="s">
        <v>43</v>
      </c>
    </row>
    <row r="2" spans="1:2" x14ac:dyDescent="0.3">
      <c r="A2" s="8" t="s">
        <v>44</v>
      </c>
      <c r="B2" s="8" t="s">
        <v>45</v>
      </c>
    </row>
    <row r="3" spans="1:2" x14ac:dyDescent="0.3">
      <c r="A3" s="8" t="s">
        <v>46</v>
      </c>
      <c r="B3" s="8" t="s">
        <v>47</v>
      </c>
    </row>
    <row r="4" spans="1:2" x14ac:dyDescent="0.3">
      <c r="A4" s="8" t="s">
        <v>48</v>
      </c>
      <c r="B4" s="8" t="s">
        <v>49</v>
      </c>
    </row>
    <row r="5" spans="1:2" x14ac:dyDescent="0.3">
      <c r="A5" s="8" t="s">
        <v>50</v>
      </c>
      <c r="B5" s="8" t="s">
        <v>51</v>
      </c>
    </row>
    <row r="6" spans="1:2" x14ac:dyDescent="0.3">
      <c r="A6" s="8" t="s">
        <v>52</v>
      </c>
      <c r="B6" s="8" t="s">
        <v>53</v>
      </c>
    </row>
    <row r="7" spans="1:2" x14ac:dyDescent="0.3">
      <c r="A7" s="8" t="s">
        <v>17</v>
      </c>
      <c r="B7" s="8" t="s">
        <v>54</v>
      </c>
    </row>
    <row r="8" spans="1:2" x14ac:dyDescent="0.3">
      <c r="A8" s="8" t="s">
        <v>55</v>
      </c>
    </row>
    <row r="9" spans="1:2" x14ac:dyDescent="0.3">
      <c r="A9" s="8" t="s">
        <v>56</v>
      </c>
      <c r="B9" s="8" t="s">
        <v>57</v>
      </c>
    </row>
    <row r="10" spans="1:2" x14ac:dyDescent="0.3">
      <c r="A10" s="8" t="s">
        <v>17</v>
      </c>
      <c r="B10" s="8" t="s">
        <v>17</v>
      </c>
    </row>
    <row r="11" spans="1:2" x14ac:dyDescent="0.3">
      <c r="A11" s="8" t="s">
        <v>17</v>
      </c>
      <c r="B11" s="8" t="s">
        <v>58</v>
      </c>
    </row>
    <row r="12" spans="1:2" x14ac:dyDescent="0.3">
      <c r="A12" s="8" t="s">
        <v>17</v>
      </c>
      <c r="B12" s="8" t="s">
        <v>17</v>
      </c>
    </row>
    <row r="13" spans="1:2" x14ac:dyDescent="0.3">
      <c r="A13" s="8" t="s">
        <v>17</v>
      </c>
      <c r="B13" s="8" t="s">
        <v>59</v>
      </c>
    </row>
    <row r="14" spans="1:2" x14ac:dyDescent="0.3">
      <c r="A14" s="8" t="s">
        <v>17</v>
      </c>
      <c r="B14" s="8" t="s">
        <v>17</v>
      </c>
    </row>
    <row r="15" spans="1:2" x14ac:dyDescent="0.3">
      <c r="A15" s="8" t="s">
        <v>17</v>
      </c>
      <c r="B15" s="8" t="s">
        <v>60</v>
      </c>
    </row>
    <row r="16" spans="1:2" x14ac:dyDescent="0.3">
      <c r="A16" s="8" t="s">
        <v>17</v>
      </c>
      <c r="B16" s="8" t="s">
        <v>17</v>
      </c>
    </row>
    <row r="17" spans="1:2" x14ac:dyDescent="0.3">
      <c r="A17" s="8" t="s">
        <v>17</v>
      </c>
      <c r="B17" s="8" t="s">
        <v>61</v>
      </c>
    </row>
    <row r="18" spans="1:2" x14ac:dyDescent="0.3">
      <c r="A18" s="8" t="s">
        <v>17</v>
      </c>
      <c r="B18" s="8" t="s">
        <v>17</v>
      </c>
    </row>
    <row r="19" spans="1:2" x14ac:dyDescent="0.3">
      <c r="A19" s="8" t="s">
        <v>17</v>
      </c>
      <c r="B19" s="8" t="s">
        <v>62</v>
      </c>
    </row>
    <row r="20" spans="1:2" x14ac:dyDescent="0.3">
      <c r="A20" s="8" t="s">
        <v>17</v>
      </c>
      <c r="B20" s="8" t="s">
        <v>17</v>
      </c>
    </row>
    <row r="21" spans="1:2" x14ac:dyDescent="0.3">
      <c r="A21" s="8" t="s">
        <v>17</v>
      </c>
      <c r="B21" s="8" t="s">
        <v>63</v>
      </c>
    </row>
    <row r="22" spans="1:2" x14ac:dyDescent="0.3">
      <c r="A22" s="8" t="s">
        <v>17</v>
      </c>
      <c r="B22" s="8" t="s">
        <v>17</v>
      </c>
    </row>
    <row r="23" spans="1:2" x14ac:dyDescent="0.3">
      <c r="A23" s="8" t="s">
        <v>17</v>
      </c>
      <c r="B23" s="8" t="s">
        <v>64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데이터</vt:lpstr>
      <vt:lpstr>비교분석</vt:lpstr>
      <vt:lpstr>메타정보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OSP</cp:lastModifiedBy>
  <dcterms:created xsi:type="dcterms:W3CDTF">2024-06-03T23:59:57Z</dcterms:created>
  <dcterms:modified xsi:type="dcterms:W3CDTF">2024-06-04T01:32:02Z</dcterms:modified>
</cp:coreProperties>
</file>